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SVN\TrainWheelDetect\资料\"/>
    </mc:Choice>
  </mc:AlternateContent>
  <bookViews>
    <workbookView xWindow="0" yWindow="30" windowWidth="15090" windowHeight="7575" tabRatio="832"/>
  </bookViews>
  <sheets>
    <sheet name="整体接线表" sheetId="1" r:id="rId1"/>
    <sheet name="轮辋轮缘轴向缺陷直探头共192个每41mm一个探头" sheetId="2" r:id="rId2"/>
    <sheet name="轮辋轮辐缺陷检测单向21°探头240个每33mm一个" sheetId="3" r:id="rId3"/>
    <sheet name="同步信号跳线数据表" sheetId="4" r:id="rId4"/>
    <sheet name="Sheet1" sheetId="5" r:id="rId5"/>
    <sheet name="转接板接线表" sheetId="6" r:id="rId6"/>
    <sheet name="Sheet2" sheetId="7" r:id="rId7"/>
  </sheets>
  <definedNames>
    <definedName name="_xlnm._FilterDatabase" localSheetId="0" hidden="1">整体接线表!$B$2:$V$2</definedName>
  </definedNames>
  <calcPr calcId="162913"/>
</workbook>
</file>

<file path=xl/calcChain.xml><?xml version="1.0" encoding="utf-8"?>
<calcChain xmlns="http://schemas.openxmlformats.org/spreadsheetml/2006/main">
  <c r="S1914" i="1" l="1"/>
  <c r="S1915" i="1" s="1"/>
  <c r="S1916" i="1" s="1"/>
  <c r="S1917" i="1" s="1"/>
  <c r="S1918" i="1" s="1"/>
  <c r="S1919" i="1" s="1"/>
  <c r="S1920" i="1" s="1"/>
  <c r="S1921" i="1" s="1"/>
  <c r="S1922" i="1" s="1"/>
  <c r="S1923" i="1" s="1"/>
  <c r="S1924" i="1" s="1"/>
  <c r="S1925" i="1" s="1"/>
  <c r="S1926" i="1" s="1"/>
  <c r="S1927" i="1" s="1"/>
  <c r="S1928" i="1" s="1"/>
  <c r="S1929" i="1" s="1"/>
  <c r="S1930" i="1" s="1"/>
  <c r="S1931" i="1" s="1"/>
  <c r="S1932" i="1" s="1"/>
  <c r="S1933" i="1" s="1"/>
  <c r="S1934" i="1" s="1"/>
  <c r="S1935" i="1" s="1"/>
  <c r="S1936" i="1" s="1"/>
  <c r="S1937" i="1" s="1"/>
  <c r="S1938" i="1" s="1"/>
  <c r="S1939" i="1" s="1"/>
  <c r="S1940" i="1" s="1"/>
  <c r="S1941" i="1" s="1"/>
  <c r="S1942" i="1" s="1"/>
  <c r="S1943" i="1" s="1"/>
  <c r="S1944" i="1" s="1"/>
  <c r="S1945" i="1" s="1"/>
  <c r="S1946" i="1" s="1"/>
  <c r="S1947" i="1" s="1"/>
  <c r="S1948" i="1" s="1"/>
  <c r="S1949" i="1" s="1"/>
  <c r="S1950" i="1" s="1"/>
  <c r="S1951" i="1" s="1"/>
  <c r="S1952" i="1" s="1"/>
  <c r="S1953" i="1" s="1"/>
  <c r="S1954" i="1" s="1"/>
  <c r="S1955" i="1" s="1"/>
  <c r="S1956" i="1" s="1"/>
  <c r="S1957" i="1" s="1"/>
  <c r="S1958" i="1" s="1"/>
  <c r="S1959" i="1" s="1"/>
  <c r="S1960" i="1" s="1"/>
  <c r="S1961" i="1" s="1"/>
  <c r="S1962" i="1" s="1"/>
  <c r="S1963" i="1" s="1"/>
  <c r="S1964" i="1" s="1"/>
  <c r="S1965" i="1" s="1"/>
  <c r="S1966" i="1" s="1"/>
  <c r="S1967" i="1" s="1"/>
  <c r="S1968" i="1" s="1"/>
  <c r="S1969" i="1" s="1"/>
  <c r="S1970" i="1" s="1"/>
  <c r="S1971" i="1" s="1"/>
  <c r="S1972" i="1" s="1"/>
  <c r="S1973" i="1" s="1"/>
  <c r="S1974" i="1" s="1"/>
  <c r="S1975" i="1" s="1"/>
  <c r="S1976" i="1" s="1"/>
  <c r="S1977" i="1" s="1"/>
  <c r="S1978" i="1" s="1"/>
  <c r="S1979" i="1" s="1"/>
  <c r="S1980" i="1" s="1"/>
  <c r="S1981" i="1" s="1"/>
  <c r="S1982" i="1" s="1"/>
  <c r="S1983" i="1" s="1"/>
  <c r="S1984" i="1" s="1"/>
  <c r="S1985" i="1" s="1"/>
  <c r="S1986" i="1" s="1"/>
  <c r="S1987" i="1" s="1"/>
  <c r="S1988" i="1" s="1"/>
  <c r="S1989" i="1" s="1"/>
  <c r="S1990" i="1" s="1"/>
  <c r="S1991" i="1" s="1"/>
  <c r="S1992" i="1" s="1"/>
  <c r="S1993" i="1" s="1"/>
  <c r="S1994" i="1" s="1"/>
  <c r="S1864" i="1"/>
  <c r="S1865" i="1" s="1"/>
  <c r="S1866" i="1" s="1"/>
  <c r="S1867" i="1" s="1"/>
  <c r="S1868" i="1" s="1"/>
  <c r="S1869" i="1" s="1"/>
  <c r="S1870" i="1" s="1"/>
  <c r="S1871" i="1" s="1"/>
  <c r="S1872" i="1" s="1"/>
  <c r="S1873" i="1" s="1"/>
  <c r="S1874" i="1" s="1"/>
  <c r="S1875" i="1" s="1"/>
  <c r="S1876" i="1" s="1"/>
  <c r="S1877" i="1" s="1"/>
  <c r="S1878" i="1" s="1"/>
  <c r="S1879" i="1" s="1"/>
  <c r="S1880" i="1" s="1"/>
  <c r="S1881" i="1" s="1"/>
  <c r="S1882" i="1" s="1"/>
  <c r="S1883" i="1" s="1"/>
  <c r="S1884" i="1" s="1"/>
  <c r="S1885" i="1" s="1"/>
  <c r="S1886" i="1" s="1"/>
  <c r="S1887" i="1" s="1"/>
  <c r="S1888" i="1" s="1"/>
  <c r="S1889" i="1" s="1"/>
  <c r="S1890" i="1" s="1"/>
  <c r="S1891" i="1" s="1"/>
  <c r="S1892" i="1" s="1"/>
  <c r="S1893" i="1" s="1"/>
  <c r="S1894" i="1" s="1"/>
  <c r="S1895" i="1" s="1"/>
  <c r="S1896" i="1" s="1"/>
  <c r="S1897" i="1" s="1"/>
  <c r="S1898" i="1" s="1"/>
  <c r="S1899" i="1" s="1"/>
  <c r="S1900" i="1" s="1"/>
  <c r="S1901" i="1" s="1"/>
  <c r="S1902" i="1" s="1"/>
  <c r="S1903" i="1" s="1"/>
  <c r="S1904" i="1" s="1"/>
  <c r="S1905" i="1" s="1"/>
  <c r="S1906" i="1" s="1"/>
  <c r="S1907" i="1" s="1"/>
  <c r="S1908" i="1" s="1"/>
  <c r="S1909" i="1" s="1"/>
  <c r="S1910" i="1" s="1"/>
  <c r="S1911" i="1" s="1"/>
  <c r="S1912" i="1" s="1"/>
  <c r="S1745" i="1"/>
  <c r="S1746" i="1" s="1"/>
  <c r="S1747" i="1" s="1"/>
  <c r="S1748" i="1" s="1"/>
  <c r="S1749" i="1" s="1"/>
  <c r="S1750" i="1" s="1"/>
  <c r="S1751" i="1" s="1"/>
  <c r="S1752" i="1" s="1"/>
  <c r="S1753" i="1" s="1"/>
  <c r="S1754" i="1" s="1"/>
  <c r="S1755" i="1" s="1"/>
  <c r="S1756" i="1" s="1"/>
  <c r="S1757" i="1" s="1"/>
  <c r="S1758" i="1" s="1"/>
  <c r="S1759" i="1" s="1"/>
  <c r="S1760" i="1" s="1"/>
  <c r="S1761" i="1" s="1"/>
  <c r="S1762" i="1" s="1"/>
  <c r="S1763" i="1" s="1"/>
  <c r="S1764" i="1" s="1"/>
  <c r="S1765" i="1" s="1"/>
  <c r="S1766" i="1" s="1"/>
  <c r="S1767" i="1" s="1"/>
  <c r="S1768" i="1" s="1"/>
  <c r="S1769" i="1" s="1"/>
  <c r="S1770" i="1" s="1"/>
  <c r="S1771" i="1" s="1"/>
  <c r="S1772" i="1" s="1"/>
  <c r="S1773" i="1" s="1"/>
  <c r="S1774" i="1" s="1"/>
  <c r="S1775" i="1" s="1"/>
  <c r="S1776" i="1" s="1"/>
  <c r="S1777" i="1" s="1"/>
  <c r="S1778" i="1" s="1"/>
  <c r="S1779" i="1" s="1"/>
  <c r="S1780" i="1" s="1"/>
  <c r="S1781" i="1" s="1"/>
  <c r="S1782" i="1" s="1"/>
  <c r="S1783" i="1" s="1"/>
  <c r="S1784" i="1" s="1"/>
  <c r="S1785" i="1" s="1"/>
  <c r="S1786" i="1" s="1"/>
  <c r="S1787" i="1" s="1"/>
  <c r="S1788" i="1" s="1"/>
  <c r="S1789" i="1" s="1"/>
  <c r="S1790" i="1" s="1"/>
  <c r="S1791" i="1" s="1"/>
  <c r="S1792" i="1" s="1"/>
  <c r="S1793" i="1" s="1"/>
  <c r="S1794" i="1" s="1"/>
  <c r="S1795" i="1" s="1"/>
  <c r="S1796" i="1" s="1"/>
  <c r="S1797" i="1" s="1"/>
  <c r="S1798" i="1" s="1"/>
  <c r="S1799" i="1" s="1"/>
  <c r="S1800" i="1" s="1"/>
  <c r="S1801" i="1" s="1"/>
  <c r="S1802" i="1" s="1"/>
  <c r="S1803" i="1" s="1"/>
  <c r="S1804" i="1" s="1"/>
  <c r="S1805" i="1" s="1"/>
  <c r="S1806" i="1" s="1"/>
  <c r="S1807" i="1" s="1"/>
  <c r="S1808" i="1" s="1"/>
  <c r="S1809" i="1" s="1"/>
  <c r="S1810" i="1" s="1"/>
  <c r="S1811" i="1" s="1"/>
  <c r="S1812" i="1" s="1"/>
  <c r="S1813" i="1" s="1"/>
  <c r="S1814" i="1" s="1"/>
  <c r="S1815" i="1" s="1"/>
  <c r="S1816" i="1" s="1"/>
  <c r="S1817" i="1" s="1"/>
  <c r="S1818" i="1" s="1"/>
  <c r="S1819" i="1" s="1"/>
  <c r="S1820" i="1" s="1"/>
  <c r="S1821" i="1" s="1"/>
  <c r="S1822" i="1" s="1"/>
  <c r="S1823" i="1" s="1"/>
  <c r="S1824" i="1" s="1"/>
  <c r="S1825" i="1" s="1"/>
  <c r="S1826" i="1" s="1"/>
  <c r="S1827" i="1" s="1"/>
  <c r="S1828" i="1" s="1"/>
  <c r="S1829" i="1" s="1"/>
  <c r="S1830" i="1" s="1"/>
  <c r="S1831" i="1" s="1"/>
  <c r="S1832" i="1" s="1"/>
  <c r="S1833" i="1" s="1"/>
  <c r="S1834" i="1" s="1"/>
  <c r="S1835" i="1" s="1"/>
  <c r="S1836" i="1" s="1"/>
  <c r="S1837" i="1" s="1"/>
  <c r="S1838" i="1" s="1"/>
  <c r="S1839" i="1" s="1"/>
  <c r="S1840" i="1" s="1"/>
  <c r="S1841" i="1" s="1"/>
  <c r="S1842" i="1" s="1"/>
  <c r="S1843" i="1" s="1"/>
  <c r="S1844" i="1" s="1"/>
  <c r="S1845" i="1" s="1"/>
  <c r="S1846" i="1" s="1"/>
  <c r="S1847" i="1" s="1"/>
  <c r="S1848" i="1" s="1"/>
  <c r="S1849" i="1" s="1"/>
  <c r="S1850" i="1" s="1"/>
  <c r="S1851" i="1" s="1"/>
  <c r="S1852" i="1" s="1"/>
  <c r="S1853" i="1" s="1"/>
  <c r="S1854" i="1" s="1"/>
  <c r="S1855" i="1" s="1"/>
  <c r="S1856" i="1" s="1"/>
  <c r="S1857" i="1" s="1"/>
  <c r="S1858" i="1" s="1"/>
  <c r="S1859" i="1" s="1"/>
  <c r="S1860" i="1" s="1"/>
  <c r="S1861" i="1" s="1"/>
  <c r="S1862" i="1" s="1"/>
  <c r="S1744" i="1"/>
  <c r="S1625" i="1"/>
  <c r="S1626" i="1" s="1"/>
  <c r="S1627" i="1" s="1"/>
  <c r="S1628" i="1" s="1"/>
  <c r="S1629" i="1" s="1"/>
  <c r="S1630" i="1" s="1"/>
  <c r="S1631" i="1" s="1"/>
  <c r="S1632" i="1" s="1"/>
  <c r="S1633" i="1" s="1"/>
  <c r="S1634" i="1" s="1"/>
  <c r="S1635" i="1" s="1"/>
  <c r="S1636" i="1" s="1"/>
  <c r="S1637" i="1" s="1"/>
  <c r="S1638" i="1" s="1"/>
  <c r="S1639" i="1" s="1"/>
  <c r="S1640" i="1" s="1"/>
  <c r="S1641" i="1" s="1"/>
  <c r="S1642" i="1" s="1"/>
  <c r="S1643" i="1" s="1"/>
  <c r="S1644" i="1" s="1"/>
  <c r="S1645" i="1" s="1"/>
  <c r="S1646" i="1" s="1"/>
  <c r="S1647" i="1" s="1"/>
  <c r="S1648" i="1" s="1"/>
  <c r="S1649" i="1" s="1"/>
  <c r="S1650" i="1" s="1"/>
  <c r="S1651" i="1" s="1"/>
  <c r="S1652" i="1" s="1"/>
  <c r="S1653" i="1" s="1"/>
  <c r="S1654" i="1" s="1"/>
  <c r="S1655" i="1" s="1"/>
  <c r="S1656" i="1" s="1"/>
  <c r="S1657" i="1" s="1"/>
  <c r="S1658" i="1" s="1"/>
  <c r="S1659" i="1" s="1"/>
  <c r="S1660" i="1" s="1"/>
  <c r="S1661" i="1" s="1"/>
  <c r="S1662" i="1" s="1"/>
  <c r="S1663" i="1" s="1"/>
  <c r="S1664" i="1" s="1"/>
  <c r="S1665" i="1" s="1"/>
  <c r="S1666" i="1" s="1"/>
  <c r="S1667" i="1" s="1"/>
  <c r="S1668" i="1" s="1"/>
  <c r="S1669" i="1" s="1"/>
  <c r="S1670" i="1" s="1"/>
  <c r="S1671" i="1" s="1"/>
  <c r="S1672" i="1" s="1"/>
  <c r="S1673" i="1" s="1"/>
  <c r="S1674" i="1" s="1"/>
  <c r="S1675" i="1" s="1"/>
  <c r="S1676" i="1" s="1"/>
  <c r="S1677" i="1" s="1"/>
  <c r="S1678" i="1" s="1"/>
  <c r="S1679" i="1" s="1"/>
  <c r="S1680" i="1" s="1"/>
  <c r="S1681" i="1" s="1"/>
  <c r="S1682" i="1" s="1"/>
  <c r="S1683" i="1" s="1"/>
  <c r="S1684" i="1" s="1"/>
  <c r="S1685" i="1" s="1"/>
  <c r="S1686" i="1" s="1"/>
  <c r="S1687" i="1" s="1"/>
  <c r="S1688" i="1" s="1"/>
  <c r="S1689" i="1" s="1"/>
  <c r="S1690" i="1" s="1"/>
  <c r="S1691" i="1" s="1"/>
  <c r="S1692" i="1" s="1"/>
  <c r="S1693" i="1" s="1"/>
  <c r="S1694" i="1" s="1"/>
  <c r="S1695" i="1" s="1"/>
  <c r="S1696" i="1" s="1"/>
  <c r="S1697" i="1" s="1"/>
  <c r="S1698" i="1" s="1"/>
  <c r="S1699" i="1" s="1"/>
  <c r="S1700" i="1" s="1"/>
  <c r="S1701" i="1" s="1"/>
  <c r="S1702" i="1" s="1"/>
  <c r="S1703" i="1" s="1"/>
  <c r="S1704" i="1" s="1"/>
  <c r="S1705" i="1" s="1"/>
  <c r="S1706" i="1" s="1"/>
  <c r="S1707" i="1" s="1"/>
  <c r="S1708" i="1" s="1"/>
  <c r="S1709" i="1" s="1"/>
  <c r="S1710" i="1" s="1"/>
  <c r="S1711" i="1" s="1"/>
  <c r="S1712" i="1" s="1"/>
  <c r="S1713" i="1" s="1"/>
  <c r="S1714" i="1" s="1"/>
  <c r="S1715" i="1" s="1"/>
  <c r="S1716" i="1" s="1"/>
  <c r="S1717" i="1" s="1"/>
  <c r="S1718" i="1" s="1"/>
  <c r="S1719" i="1" s="1"/>
  <c r="S1720" i="1" s="1"/>
  <c r="S1721" i="1" s="1"/>
  <c r="S1722" i="1" s="1"/>
  <c r="S1723" i="1" s="1"/>
  <c r="S1724" i="1" s="1"/>
  <c r="S1725" i="1" s="1"/>
  <c r="S1726" i="1" s="1"/>
  <c r="S1727" i="1" s="1"/>
  <c r="S1728" i="1" s="1"/>
  <c r="S1729" i="1" s="1"/>
  <c r="S1730" i="1" s="1"/>
  <c r="S1731" i="1" s="1"/>
  <c r="S1732" i="1" s="1"/>
  <c r="S1733" i="1" s="1"/>
  <c r="S1734" i="1" s="1"/>
  <c r="S1735" i="1" s="1"/>
  <c r="S1736" i="1" s="1"/>
  <c r="S1737" i="1" s="1"/>
  <c r="S1738" i="1" s="1"/>
  <c r="S1739" i="1" s="1"/>
  <c r="S1740" i="1" s="1"/>
  <c r="S1741" i="1" s="1"/>
  <c r="S1742" i="1" s="1"/>
  <c r="S1624" i="1"/>
  <c r="S1507" i="1"/>
  <c r="S1508" i="1" s="1"/>
  <c r="S1509" i="1" s="1"/>
  <c r="S1510" i="1" s="1"/>
  <c r="S1511" i="1" s="1"/>
  <c r="S1512" i="1" s="1"/>
  <c r="S1513" i="1" s="1"/>
  <c r="S1514" i="1" s="1"/>
  <c r="S1515" i="1" s="1"/>
  <c r="S1516" i="1" s="1"/>
  <c r="S1517" i="1" s="1"/>
  <c r="S1518" i="1" s="1"/>
  <c r="S1519" i="1" s="1"/>
  <c r="S1520" i="1" s="1"/>
  <c r="S1521" i="1" s="1"/>
  <c r="S1522" i="1" s="1"/>
  <c r="S1523" i="1" s="1"/>
  <c r="S1524" i="1" s="1"/>
  <c r="S1525" i="1" s="1"/>
  <c r="S1526" i="1" s="1"/>
  <c r="S1527" i="1" s="1"/>
  <c r="S1528" i="1" s="1"/>
  <c r="S1529" i="1" s="1"/>
  <c r="S1530" i="1" s="1"/>
  <c r="S1531" i="1" s="1"/>
  <c r="S1532" i="1" s="1"/>
  <c r="S1533" i="1" s="1"/>
  <c r="S1534" i="1" s="1"/>
  <c r="S1535" i="1" s="1"/>
  <c r="S1536" i="1" s="1"/>
  <c r="S1537" i="1" s="1"/>
  <c r="S1538" i="1" s="1"/>
  <c r="S1539" i="1" s="1"/>
  <c r="S1540" i="1" s="1"/>
  <c r="S1541" i="1" s="1"/>
  <c r="S1542" i="1" s="1"/>
  <c r="S1543" i="1" s="1"/>
  <c r="S1544" i="1" s="1"/>
  <c r="S1545" i="1" s="1"/>
  <c r="S1546" i="1" s="1"/>
  <c r="S1547" i="1" s="1"/>
  <c r="S1548" i="1" s="1"/>
  <c r="S1549" i="1" s="1"/>
  <c r="S1550" i="1" s="1"/>
  <c r="S1551" i="1" s="1"/>
  <c r="S1552" i="1" s="1"/>
  <c r="S1553" i="1" s="1"/>
  <c r="S1554" i="1" s="1"/>
  <c r="S1555" i="1" s="1"/>
  <c r="S1556" i="1" s="1"/>
  <c r="S1557" i="1" s="1"/>
  <c r="S1558" i="1" s="1"/>
  <c r="S1559" i="1" s="1"/>
  <c r="S1560" i="1" s="1"/>
  <c r="S1561" i="1" s="1"/>
  <c r="S1562" i="1" s="1"/>
  <c r="S1563" i="1" s="1"/>
  <c r="S1564" i="1" s="1"/>
  <c r="S1565" i="1" s="1"/>
  <c r="S1566" i="1" s="1"/>
  <c r="S1567" i="1" s="1"/>
  <c r="S1568" i="1" s="1"/>
  <c r="S1569" i="1" s="1"/>
  <c r="S1570" i="1" s="1"/>
  <c r="S1571" i="1" s="1"/>
  <c r="S1572" i="1" s="1"/>
  <c r="S1573" i="1" s="1"/>
  <c r="S1574" i="1" s="1"/>
  <c r="S1575" i="1" s="1"/>
  <c r="S1576" i="1" s="1"/>
  <c r="S1577" i="1" s="1"/>
  <c r="S1578" i="1" s="1"/>
  <c r="S1579" i="1" s="1"/>
  <c r="S1580" i="1" s="1"/>
  <c r="S1581" i="1" s="1"/>
  <c r="S1582" i="1" s="1"/>
  <c r="S1583" i="1" s="1"/>
  <c r="S1584" i="1" s="1"/>
  <c r="S1585" i="1" s="1"/>
  <c r="S1586" i="1" s="1"/>
  <c r="S1587" i="1" s="1"/>
  <c r="S1588" i="1" s="1"/>
  <c r="S1589" i="1" s="1"/>
  <c r="S1590" i="1" s="1"/>
  <c r="S1591" i="1" s="1"/>
  <c r="S1592" i="1" s="1"/>
  <c r="S1593" i="1" s="1"/>
  <c r="S1594" i="1" s="1"/>
  <c r="S1595" i="1" s="1"/>
  <c r="S1596" i="1" s="1"/>
  <c r="S1597" i="1" s="1"/>
  <c r="S1598" i="1" s="1"/>
  <c r="S1599" i="1" s="1"/>
  <c r="S1600" i="1" s="1"/>
  <c r="S1601" i="1" s="1"/>
  <c r="S1602" i="1" s="1"/>
  <c r="S1603" i="1" s="1"/>
  <c r="S1604" i="1" s="1"/>
  <c r="S1605" i="1" s="1"/>
  <c r="S1606" i="1" s="1"/>
  <c r="S1607" i="1" s="1"/>
  <c r="S1608" i="1" s="1"/>
  <c r="S1609" i="1" s="1"/>
  <c r="S1610" i="1" s="1"/>
  <c r="S1611" i="1" s="1"/>
  <c r="S1612" i="1" s="1"/>
  <c r="S1613" i="1" s="1"/>
  <c r="S1614" i="1" s="1"/>
  <c r="S1615" i="1" s="1"/>
  <c r="S1616" i="1" s="1"/>
  <c r="S1617" i="1" s="1"/>
  <c r="S1618" i="1" s="1"/>
  <c r="S1619" i="1" s="1"/>
  <c r="S1620" i="1" s="1"/>
  <c r="S1621" i="1" s="1"/>
  <c r="S1622" i="1" s="1"/>
  <c r="S1506" i="1"/>
  <c r="S1505" i="1"/>
  <c r="S1504" i="1"/>
  <c r="S1387" i="1"/>
  <c r="S1388" i="1" s="1"/>
  <c r="S1389" i="1" s="1"/>
  <c r="S1390" i="1" s="1"/>
  <c r="S1391" i="1" s="1"/>
  <c r="S1392" i="1" s="1"/>
  <c r="S1393" i="1" s="1"/>
  <c r="S1394" i="1" s="1"/>
  <c r="S1395" i="1" s="1"/>
  <c r="S1396" i="1" s="1"/>
  <c r="S1397" i="1" s="1"/>
  <c r="S1398" i="1" s="1"/>
  <c r="S1399" i="1" s="1"/>
  <c r="S1400" i="1" s="1"/>
  <c r="S1401" i="1" s="1"/>
  <c r="S1402" i="1" s="1"/>
  <c r="S1403" i="1" s="1"/>
  <c r="S1404" i="1" s="1"/>
  <c r="S1405" i="1" s="1"/>
  <c r="S1406" i="1" s="1"/>
  <c r="S1407" i="1" s="1"/>
  <c r="S1408" i="1" s="1"/>
  <c r="S1409" i="1" s="1"/>
  <c r="S1410" i="1" s="1"/>
  <c r="S1411" i="1" s="1"/>
  <c r="S1412" i="1" s="1"/>
  <c r="S1413" i="1" s="1"/>
  <c r="S1414" i="1" s="1"/>
  <c r="S1415" i="1" s="1"/>
  <c r="S1416" i="1" s="1"/>
  <c r="S1417" i="1" s="1"/>
  <c r="S1418" i="1" s="1"/>
  <c r="S1419" i="1" s="1"/>
  <c r="S1420" i="1" s="1"/>
  <c r="S1421" i="1" s="1"/>
  <c r="S1422" i="1" s="1"/>
  <c r="S1423" i="1" s="1"/>
  <c r="S1424" i="1" s="1"/>
  <c r="S1425" i="1" s="1"/>
  <c r="S1426" i="1" s="1"/>
  <c r="S1427" i="1" s="1"/>
  <c r="S1428" i="1" s="1"/>
  <c r="S1429" i="1" s="1"/>
  <c r="S1430" i="1" s="1"/>
  <c r="S1431" i="1" s="1"/>
  <c r="S1432" i="1" s="1"/>
  <c r="S1433" i="1" s="1"/>
  <c r="S1434" i="1" s="1"/>
  <c r="S1435" i="1" s="1"/>
  <c r="S1436" i="1" s="1"/>
  <c r="S1437" i="1" s="1"/>
  <c r="S1438" i="1" s="1"/>
  <c r="S1439" i="1" s="1"/>
  <c r="S1440" i="1" s="1"/>
  <c r="S1441" i="1" s="1"/>
  <c r="S1442" i="1" s="1"/>
  <c r="S1443" i="1" s="1"/>
  <c r="S1444" i="1" s="1"/>
  <c r="S1445" i="1" s="1"/>
  <c r="S1446" i="1" s="1"/>
  <c r="S1447" i="1" s="1"/>
  <c r="S1448" i="1" s="1"/>
  <c r="S1449" i="1" s="1"/>
  <c r="S1450" i="1" s="1"/>
  <c r="S1451" i="1" s="1"/>
  <c r="S1452" i="1" s="1"/>
  <c r="S1453" i="1" s="1"/>
  <c r="S1454" i="1" s="1"/>
  <c r="S1455" i="1" s="1"/>
  <c r="S1456" i="1" s="1"/>
  <c r="S1457" i="1" s="1"/>
  <c r="S1458" i="1" s="1"/>
  <c r="S1459" i="1" s="1"/>
  <c r="S1460" i="1" s="1"/>
  <c r="S1461" i="1" s="1"/>
  <c r="S1462" i="1" s="1"/>
  <c r="S1463" i="1" s="1"/>
  <c r="S1464" i="1" s="1"/>
  <c r="S1465" i="1" s="1"/>
  <c r="S1466" i="1" s="1"/>
  <c r="S1467" i="1" s="1"/>
  <c r="S1468" i="1" s="1"/>
  <c r="S1469" i="1" s="1"/>
  <c r="S1470" i="1" s="1"/>
  <c r="S1471" i="1" s="1"/>
  <c r="S1472" i="1" s="1"/>
  <c r="S1473" i="1" s="1"/>
  <c r="S1474" i="1" s="1"/>
  <c r="S1475" i="1" s="1"/>
  <c r="S1476" i="1" s="1"/>
  <c r="S1477" i="1" s="1"/>
  <c r="S1478" i="1" s="1"/>
  <c r="S1479" i="1" s="1"/>
  <c r="S1480" i="1" s="1"/>
  <c r="S1481" i="1" s="1"/>
  <c r="S1482" i="1" s="1"/>
  <c r="S1483" i="1" s="1"/>
  <c r="S1484" i="1" s="1"/>
  <c r="S1485" i="1" s="1"/>
  <c r="S1486" i="1" s="1"/>
  <c r="S1487" i="1" s="1"/>
  <c r="S1488" i="1" s="1"/>
  <c r="S1489" i="1" s="1"/>
  <c r="S1490" i="1" s="1"/>
  <c r="S1491" i="1" s="1"/>
  <c r="S1492" i="1" s="1"/>
  <c r="S1493" i="1" s="1"/>
  <c r="S1494" i="1" s="1"/>
  <c r="S1495" i="1" s="1"/>
  <c r="S1496" i="1" s="1"/>
  <c r="S1497" i="1" s="1"/>
  <c r="S1498" i="1" s="1"/>
  <c r="S1499" i="1" s="1"/>
  <c r="S1500" i="1" s="1"/>
  <c r="S1501" i="1" s="1"/>
  <c r="S1502" i="1" s="1"/>
  <c r="S1386" i="1"/>
  <c r="S1385" i="1"/>
  <c r="S1384" i="1"/>
  <c r="S1192" i="1"/>
  <c r="S1193" i="1" s="1"/>
  <c r="S1194" i="1" s="1"/>
  <c r="S1195" i="1" s="1"/>
  <c r="S1196" i="1" s="1"/>
  <c r="S1197" i="1" s="1"/>
  <c r="S1198" i="1" s="1"/>
  <c r="S1199" i="1" s="1"/>
  <c r="S1200" i="1" s="1"/>
  <c r="S1201" i="1" s="1"/>
  <c r="S1202" i="1" s="1"/>
  <c r="S1203" i="1" s="1"/>
  <c r="S1204" i="1" s="1"/>
  <c r="S1205" i="1" s="1"/>
  <c r="S1206" i="1" s="1"/>
  <c r="S1207" i="1" s="1"/>
  <c r="S1208" i="1" s="1"/>
  <c r="S1209" i="1" s="1"/>
  <c r="S1210" i="1" s="1"/>
  <c r="S1211" i="1" s="1"/>
  <c r="S1212" i="1" s="1"/>
  <c r="S1213" i="1" s="1"/>
  <c r="S1214" i="1" s="1"/>
  <c r="S1215" i="1" s="1"/>
  <c r="S1216" i="1" s="1"/>
  <c r="S1217" i="1" s="1"/>
  <c r="S1218" i="1" s="1"/>
  <c r="S1219" i="1" s="1"/>
  <c r="S1220" i="1" s="1"/>
  <c r="S1221" i="1" s="1"/>
  <c r="S1222" i="1" s="1"/>
  <c r="S1223" i="1" s="1"/>
  <c r="S1224" i="1" s="1"/>
  <c r="S1225" i="1" s="1"/>
  <c r="S1226" i="1" s="1"/>
  <c r="S1227" i="1" s="1"/>
  <c r="S1228" i="1" s="1"/>
  <c r="S1229" i="1" s="1"/>
  <c r="S1230" i="1" s="1"/>
  <c r="S1231" i="1" s="1"/>
  <c r="S1232" i="1" s="1"/>
  <c r="S1233" i="1" s="1"/>
  <c r="S1234" i="1" s="1"/>
  <c r="S1235" i="1" s="1"/>
  <c r="S1236" i="1" s="1"/>
  <c r="S1237" i="1" s="1"/>
  <c r="S1238" i="1" s="1"/>
  <c r="S1239" i="1" s="1"/>
  <c r="S1240" i="1" s="1"/>
  <c r="S1241" i="1" s="1"/>
  <c r="S1242" i="1" s="1"/>
  <c r="S1243" i="1" s="1"/>
  <c r="S1244" i="1" s="1"/>
  <c r="S1245" i="1" s="1"/>
  <c r="S1246" i="1" s="1"/>
  <c r="S1247" i="1" s="1"/>
  <c r="S1248" i="1" s="1"/>
  <c r="S1249" i="1" s="1"/>
  <c r="S1250" i="1" s="1"/>
  <c r="S1251" i="1" s="1"/>
  <c r="S1252" i="1" s="1"/>
  <c r="S1253" i="1" s="1"/>
  <c r="S1254" i="1" s="1"/>
  <c r="S1255" i="1" s="1"/>
  <c r="S1256" i="1" s="1"/>
  <c r="S1257" i="1" s="1"/>
  <c r="S1258" i="1" s="1"/>
  <c r="S1259" i="1" s="1"/>
  <c r="S1260" i="1" s="1"/>
  <c r="S1261" i="1" s="1"/>
  <c r="S1262" i="1" s="1"/>
  <c r="S1263" i="1" s="1"/>
  <c r="S1264" i="1" s="1"/>
  <c r="S1265" i="1" s="1"/>
  <c r="S1266" i="1" s="1"/>
  <c r="S1267" i="1" s="1"/>
  <c r="S1268" i="1" s="1"/>
  <c r="S1269" i="1" s="1"/>
  <c r="S1270" i="1" s="1"/>
  <c r="S1271" i="1" s="1"/>
  <c r="S1272" i="1" s="1"/>
  <c r="S1273" i="1" s="1"/>
  <c r="S1274" i="1" s="1"/>
  <c r="S1275" i="1" s="1"/>
  <c r="S1276" i="1" s="1"/>
  <c r="S1277" i="1" s="1"/>
  <c r="S1278" i="1" s="1"/>
  <c r="S1279" i="1" s="1"/>
  <c r="S1280" i="1" s="1"/>
  <c r="S1281" i="1" s="1"/>
  <c r="S1282" i="1" s="1"/>
  <c r="S1283" i="1" s="1"/>
  <c r="S1284" i="1" s="1"/>
  <c r="S1285" i="1" s="1"/>
  <c r="S1286" i="1" s="1"/>
  <c r="S1287" i="1" s="1"/>
  <c r="S1288" i="1" s="1"/>
  <c r="S1289" i="1" s="1"/>
  <c r="S1290" i="1" s="1"/>
  <c r="S1291" i="1" s="1"/>
  <c r="S1292" i="1" s="1"/>
  <c r="S1293" i="1" s="1"/>
  <c r="S1294" i="1" s="1"/>
  <c r="S1295" i="1" s="1"/>
  <c r="S1296" i="1" s="1"/>
  <c r="S1297" i="1" s="1"/>
  <c r="S1298" i="1" s="1"/>
  <c r="S1299" i="1" s="1"/>
  <c r="S1300" i="1" s="1"/>
  <c r="S1301" i="1" s="1"/>
  <c r="S1302" i="1" s="1"/>
  <c r="S1303" i="1" s="1"/>
  <c r="S1304" i="1" s="1"/>
  <c r="S1305" i="1" s="1"/>
  <c r="S1306" i="1" s="1"/>
  <c r="S1307" i="1" s="1"/>
  <c r="S1308" i="1" s="1"/>
  <c r="S1309" i="1" s="1"/>
  <c r="S1310" i="1" s="1"/>
  <c r="S1311" i="1" s="1"/>
  <c r="S1312" i="1" s="1"/>
  <c r="S1313" i="1" s="1"/>
  <c r="S1314" i="1" s="1"/>
  <c r="S1315" i="1" s="1"/>
  <c r="S1316" i="1" s="1"/>
  <c r="S1317" i="1" s="1"/>
  <c r="S1318" i="1" s="1"/>
  <c r="S1319" i="1" s="1"/>
  <c r="S1320" i="1" s="1"/>
  <c r="S1321" i="1" s="1"/>
  <c r="S1322" i="1" s="1"/>
  <c r="S1323" i="1" s="1"/>
  <c r="S1324" i="1" s="1"/>
  <c r="S1325" i="1" s="1"/>
  <c r="S1326" i="1" s="1"/>
  <c r="S1327" i="1" s="1"/>
  <c r="S1328" i="1" s="1"/>
  <c r="S1329" i="1" s="1"/>
  <c r="S1330" i="1" s="1"/>
  <c r="S1331" i="1" s="1"/>
  <c r="S1332" i="1" s="1"/>
  <c r="S1333" i="1" s="1"/>
  <c r="S1334" i="1" s="1"/>
  <c r="S1335" i="1" s="1"/>
  <c r="S1336" i="1" s="1"/>
  <c r="S1337" i="1" s="1"/>
  <c r="S1338" i="1" s="1"/>
  <c r="S1339" i="1" s="1"/>
  <c r="S1340" i="1" s="1"/>
  <c r="S1341" i="1" s="1"/>
  <c r="S1342" i="1" s="1"/>
  <c r="S1343" i="1" s="1"/>
  <c r="S1344" i="1" s="1"/>
  <c r="S1345" i="1" s="1"/>
  <c r="S1346" i="1" s="1"/>
  <c r="S1347" i="1" s="1"/>
  <c r="S1348" i="1" s="1"/>
  <c r="S1349" i="1" s="1"/>
  <c r="S1350" i="1" s="1"/>
  <c r="S1351" i="1" s="1"/>
  <c r="S1352" i="1" s="1"/>
  <c r="S1353" i="1" s="1"/>
  <c r="S1354" i="1" s="1"/>
  <c r="S1355" i="1" s="1"/>
  <c r="S1356" i="1" s="1"/>
  <c r="S1357" i="1" s="1"/>
  <c r="S1358" i="1" s="1"/>
  <c r="S1359" i="1" s="1"/>
  <c r="S1360" i="1" s="1"/>
  <c r="S1361" i="1" s="1"/>
  <c r="S1362" i="1" s="1"/>
  <c r="S1363" i="1" s="1"/>
  <c r="S1364" i="1" s="1"/>
  <c r="S1365" i="1" s="1"/>
  <c r="S1366" i="1" s="1"/>
  <c r="S1367" i="1" s="1"/>
  <c r="S1368" i="1" s="1"/>
  <c r="S1369" i="1" s="1"/>
  <c r="S1370" i="1" s="1"/>
  <c r="S1371" i="1" s="1"/>
  <c r="S1372" i="1" s="1"/>
  <c r="S1373" i="1" s="1"/>
  <c r="S1374" i="1" s="1"/>
  <c r="S1375" i="1" s="1"/>
  <c r="S1376" i="1" s="1"/>
  <c r="S1377" i="1" s="1"/>
  <c r="S1378" i="1" s="1"/>
  <c r="S1379" i="1" s="1"/>
  <c r="S1380" i="1" s="1"/>
  <c r="S1381" i="1" s="1"/>
  <c r="S1382" i="1" s="1"/>
  <c r="S1097" i="1"/>
  <c r="S1098" i="1" s="1"/>
  <c r="S1099" i="1" s="1"/>
  <c r="S1100" i="1" s="1"/>
  <c r="S1101" i="1" s="1"/>
  <c r="S1102" i="1" s="1"/>
  <c r="S1103" i="1" s="1"/>
  <c r="S1104" i="1" s="1"/>
  <c r="S1105" i="1" s="1"/>
  <c r="S1106" i="1" s="1"/>
  <c r="S1107" i="1" s="1"/>
  <c r="S1108" i="1" s="1"/>
  <c r="S1109" i="1" s="1"/>
  <c r="S1110" i="1" s="1"/>
  <c r="S1111" i="1" s="1"/>
  <c r="S1112" i="1" s="1"/>
  <c r="S1113" i="1" s="1"/>
  <c r="S1114" i="1" s="1"/>
  <c r="S1115" i="1" s="1"/>
  <c r="S1116" i="1" s="1"/>
  <c r="S1117" i="1" s="1"/>
  <c r="S1118" i="1" s="1"/>
  <c r="S1119" i="1" s="1"/>
  <c r="S1120" i="1" s="1"/>
  <c r="S1121" i="1" s="1"/>
  <c r="S1122" i="1" s="1"/>
  <c r="S1123" i="1" s="1"/>
  <c r="S1124" i="1" s="1"/>
  <c r="S1125" i="1" s="1"/>
  <c r="S1126" i="1" s="1"/>
  <c r="S1127" i="1" s="1"/>
  <c r="S1128" i="1" s="1"/>
  <c r="S1129" i="1" s="1"/>
  <c r="S1130" i="1" s="1"/>
  <c r="S1131" i="1" s="1"/>
  <c r="S1132" i="1" s="1"/>
  <c r="S1133" i="1" s="1"/>
  <c r="S1134" i="1" s="1"/>
  <c r="S1135" i="1" s="1"/>
  <c r="S1136" i="1" s="1"/>
  <c r="S1137" i="1" s="1"/>
  <c r="S1138" i="1" s="1"/>
  <c r="S1139" i="1" s="1"/>
  <c r="S1140" i="1" s="1"/>
  <c r="S1141" i="1" s="1"/>
  <c r="S1142" i="1" s="1"/>
  <c r="S1143" i="1" s="1"/>
  <c r="S1144" i="1" s="1"/>
  <c r="S1145" i="1" s="1"/>
  <c r="S1146" i="1" s="1"/>
  <c r="S1147" i="1" s="1"/>
  <c r="S1148" i="1" s="1"/>
  <c r="S1149" i="1" s="1"/>
  <c r="S1150" i="1" s="1"/>
  <c r="S1151" i="1" s="1"/>
  <c r="S1152" i="1" s="1"/>
  <c r="S1153" i="1" s="1"/>
  <c r="S1154" i="1" s="1"/>
  <c r="S1155" i="1" s="1"/>
  <c r="S1156" i="1" s="1"/>
  <c r="S1157" i="1" s="1"/>
  <c r="S1158" i="1" s="1"/>
  <c r="S1159" i="1" s="1"/>
  <c r="S1160" i="1" s="1"/>
  <c r="S1161" i="1" s="1"/>
  <c r="S1162" i="1" s="1"/>
  <c r="S1163" i="1" s="1"/>
  <c r="S1164" i="1" s="1"/>
  <c r="S1165" i="1" s="1"/>
  <c r="S1166" i="1" s="1"/>
  <c r="S1167" i="1" s="1"/>
  <c r="S1168" i="1" s="1"/>
  <c r="S1169" i="1" s="1"/>
  <c r="S1170" i="1" s="1"/>
  <c r="S1171" i="1" s="1"/>
  <c r="S1172" i="1" s="1"/>
  <c r="S1173" i="1" s="1"/>
  <c r="S1174" i="1" s="1"/>
  <c r="S1175" i="1" s="1"/>
  <c r="S1176" i="1" s="1"/>
  <c r="S1177" i="1" s="1"/>
  <c r="S1178" i="1" s="1"/>
  <c r="S1179" i="1" s="1"/>
  <c r="S1180" i="1" s="1"/>
  <c r="S1181" i="1" s="1"/>
  <c r="S1182" i="1" s="1"/>
  <c r="S1183" i="1" s="1"/>
  <c r="S1184" i="1" s="1"/>
  <c r="S1185" i="1" s="1"/>
  <c r="S1186" i="1" s="1"/>
  <c r="S1187" i="1" s="1"/>
  <c r="S1188" i="1" s="1"/>
  <c r="S1189" i="1" s="1"/>
  <c r="S1190" i="1" s="1"/>
  <c r="S1096" i="1"/>
  <c r="S1000" i="1"/>
  <c r="S1001" i="1" s="1"/>
  <c r="S1002" i="1" s="1"/>
  <c r="S1003" i="1" s="1"/>
  <c r="S1004" i="1" s="1"/>
  <c r="S1005" i="1" s="1"/>
  <c r="S1006" i="1" s="1"/>
  <c r="S1007" i="1" s="1"/>
  <c r="S1008" i="1" s="1"/>
  <c r="S1009" i="1" s="1"/>
  <c r="S1010" i="1" s="1"/>
  <c r="S1011" i="1" s="1"/>
  <c r="S1012" i="1" s="1"/>
  <c r="S1013" i="1" s="1"/>
  <c r="S1014" i="1" s="1"/>
  <c r="S1015" i="1" s="1"/>
  <c r="S1016" i="1" s="1"/>
  <c r="S1017" i="1" s="1"/>
  <c r="S1018" i="1" s="1"/>
  <c r="S1019" i="1" s="1"/>
  <c r="S1020" i="1" s="1"/>
  <c r="S1021" i="1" s="1"/>
  <c r="S1022" i="1" s="1"/>
  <c r="S1023" i="1" s="1"/>
  <c r="S1024" i="1" s="1"/>
  <c r="S1025" i="1" s="1"/>
  <c r="S1026" i="1" s="1"/>
  <c r="S1027" i="1" s="1"/>
  <c r="S1028" i="1" s="1"/>
  <c r="S1029" i="1" s="1"/>
  <c r="S1030" i="1" s="1"/>
  <c r="S1031" i="1" s="1"/>
  <c r="S1032" i="1" s="1"/>
  <c r="S1033" i="1" s="1"/>
  <c r="S1034" i="1" s="1"/>
  <c r="S1035" i="1" s="1"/>
  <c r="S1036" i="1" s="1"/>
  <c r="S1037" i="1" s="1"/>
  <c r="S1038" i="1" s="1"/>
  <c r="S1039" i="1" s="1"/>
  <c r="S1040" i="1" s="1"/>
  <c r="S1041" i="1" s="1"/>
  <c r="S1042" i="1" s="1"/>
  <c r="S1043" i="1" s="1"/>
  <c r="S1044" i="1" s="1"/>
  <c r="S1045" i="1" s="1"/>
  <c r="S1046" i="1" s="1"/>
  <c r="S1047" i="1" s="1"/>
  <c r="S1048" i="1" s="1"/>
  <c r="S1049" i="1" s="1"/>
  <c r="S1050" i="1" s="1"/>
  <c r="S1051" i="1" s="1"/>
  <c r="S1052" i="1" s="1"/>
  <c r="S1053" i="1" s="1"/>
  <c r="S1054" i="1" s="1"/>
  <c r="S1055" i="1" s="1"/>
  <c r="S1056" i="1" s="1"/>
  <c r="S1057" i="1" s="1"/>
  <c r="S1058" i="1" s="1"/>
  <c r="S1059" i="1" s="1"/>
  <c r="S1060" i="1" s="1"/>
  <c r="S1061" i="1" s="1"/>
  <c r="S1062" i="1" s="1"/>
  <c r="S1063" i="1" s="1"/>
  <c r="S1064" i="1" s="1"/>
  <c r="S1065" i="1" s="1"/>
  <c r="S1066" i="1" s="1"/>
  <c r="S1067" i="1" s="1"/>
  <c r="S1068" i="1" s="1"/>
  <c r="S1069" i="1" s="1"/>
  <c r="S1070" i="1" s="1"/>
  <c r="S1071" i="1" s="1"/>
  <c r="S1072" i="1" s="1"/>
  <c r="S1073" i="1" s="1"/>
  <c r="S1074" i="1" s="1"/>
  <c r="S1075" i="1" s="1"/>
  <c r="S1076" i="1" s="1"/>
  <c r="S1077" i="1" s="1"/>
  <c r="S1078" i="1" s="1"/>
  <c r="S1079" i="1" s="1"/>
  <c r="S1080" i="1" s="1"/>
  <c r="S1081" i="1" s="1"/>
  <c r="S1082" i="1" s="1"/>
  <c r="S1083" i="1" s="1"/>
  <c r="S1084" i="1" s="1"/>
  <c r="S1085" i="1" s="1"/>
  <c r="S1086" i="1" s="1"/>
  <c r="S1087" i="1" s="1"/>
  <c r="S1088" i="1" s="1"/>
  <c r="S1089" i="1" s="1"/>
  <c r="S1090" i="1" s="1"/>
  <c r="S1091" i="1" s="1"/>
  <c r="S1092" i="1" s="1"/>
  <c r="S1093" i="1" s="1"/>
  <c r="S1094" i="1" s="1"/>
  <c r="S919" i="1"/>
  <c r="S920" i="1"/>
  <c r="S921" i="1"/>
  <c r="S922" i="1"/>
  <c r="S923" i="1" s="1"/>
  <c r="S924" i="1" s="1"/>
  <c r="S925" i="1" s="1"/>
  <c r="S926" i="1" s="1"/>
  <c r="S927" i="1" s="1"/>
  <c r="S928" i="1" s="1"/>
  <c r="S929" i="1" s="1"/>
  <c r="S930" i="1" s="1"/>
  <c r="S931" i="1" s="1"/>
  <c r="S932" i="1" s="1"/>
  <c r="S933" i="1" s="1"/>
  <c r="S934" i="1" s="1"/>
  <c r="S935" i="1" s="1"/>
  <c r="S936" i="1" s="1"/>
  <c r="S937" i="1" s="1"/>
  <c r="S938" i="1" s="1"/>
  <c r="S939" i="1" s="1"/>
  <c r="S940" i="1" s="1"/>
  <c r="S941" i="1" s="1"/>
  <c r="S942" i="1" s="1"/>
  <c r="S943" i="1" s="1"/>
  <c r="S944" i="1" s="1"/>
  <c r="S945" i="1" s="1"/>
  <c r="S946" i="1" s="1"/>
  <c r="S947" i="1" s="1"/>
  <c r="S948" i="1" s="1"/>
  <c r="S949" i="1" s="1"/>
  <c r="S950" i="1" s="1"/>
  <c r="S951" i="1" s="1"/>
  <c r="S952" i="1" s="1"/>
  <c r="S953" i="1" s="1"/>
  <c r="S954" i="1" s="1"/>
  <c r="S955" i="1" s="1"/>
  <c r="S956" i="1" s="1"/>
  <c r="S957" i="1" s="1"/>
  <c r="S958" i="1" s="1"/>
  <c r="S959" i="1" s="1"/>
  <c r="S960" i="1" s="1"/>
  <c r="S961" i="1" s="1"/>
  <c r="S962" i="1" s="1"/>
  <c r="S963" i="1" s="1"/>
  <c r="S964" i="1" s="1"/>
  <c r="S965" i="1" s="1"/>
  <c r="S966" i="1" s="1"/>
  <c r="S967" i="1" s="1"/>
  <c r="S968" i="1" s="1"/>
  <c r="S969" i="1" s="1"/>
  <c r="S970" i="1" s="1"/>
  <c r="S971" i="1" s="1"/>
  <c r="S972" i="1" s="1"/>
  <c r="S973" i="1" s="1"/>
  <c r="S974" i="1" s="1"/>
  <c r="S975" i="1" s="1"/>
  <c r="S976" i="1" s="1"/>
  <c r="S977" i="1" s="1"/>
  <c r="S978" i="1" s="1"/>
  <c r="S979" i="1" s="1"/>
  <c r="S980" i="1" s="1"/>
  <c r="S981" i="1" s="1"/>
  <c r="S982" i="1" s="1"/>
  <c r="S983" i="1" s="1"/>
  <c r="S984" i="1" s="1"/>
  <c r="S985" i="1" s="1"/>
  <c r="S986" i="1" s="1"/>
  <c r="S987" i="1" s="1"/>
  <c r="S988" i="1" s="1"/>
  <c r="S989" i="1" s="1"/>
  <c r="S990" i="1" s="1"/>
  <c r="S991" i="1" s="1"/>
  <c r="S992" i="1" s="1"/>
  <c r="S993" i="1" s="1"/>
  <c r="S994" i="1" s="1"/>
  <c r="S995" i="1" s="1"/>
  <c r="S996" i="1" s="1"/>
  <c r="S997" i="1" s="1"/>
  <c r="S998" i="1" s="1"/>
  <c r="S918" i="1"/>
  <c r="S869" i="1"/>
  <c r="S870" i="1"/>
  <c r="S871" i="1"/>
  <c r="S872" i="1"/>
  <c r="S873" i="1"/>
  <c r="S874" i="1" s="1"/>
  <c r="S875" i="1" s="1"/>
  <c r="S876" i="1" s="1"/>
  <c r="S877" i="1" s="1"/>
  <c r="S878" i="1" s="1"/>
  <c r="S879" i="1" s="1"/>
  <c r="S880" i="1" s="1"/>
  <c r="S881" i="1" s="1"/>
  <c r="S882" i="1" s="1"/>
  <c r="S883" i="1" s="1"/>
  <c r="S884" i="1" s="1"/>
  <c r="S885" i="1" s="1"/>
  <c r="S886" i="1" s="1"/>
  <c r="S887" i="1" s="1"/>
  <c r="S888" i="1" s="1"/>
  <c r="S889" i="1" s="1"/>
  <c r="S890" i="1" s="1"/>
  <c r="S891" i="1" s="1"/>
  <c r="S892" i="1" s="1"/>
  <c r="S893" i="1" s="1"/>
  <c r="S894" i="1" s="1"/>
  <c r="S895" i="1" s="1"/>
  <c r="S896" i="1" s="1"/>
  <c r="S897" i="1" s="1"/>
  <c r="S898" i="1" s="1"/>
  <c r="S899" i="1" s="1"/>
  <c r="S900" i="1" s="1"/>
  <c r="S901" i="1" s="1"/>
  <c r="S902" i="1" s="1"/>
  <c r="S903" i="1" s="1"/>
  <c r="S904" i="1" s="1"/>
  <c r="S905" i="1" s="1"/>
  <c r="S906" i="1" s="1"/>
  <c r="S907" i="1" s="1"/>
  <c r="S908" i="1" s="1"/>
  <c r="S909" i="1" s="1"/>
  <c r="S910" i="1" s="1"/>
  <c r="S911" i="1" s="1"/>
  <c r="S912" i="1" s="1"/>
  <c r="S913" i="1" s="1"/>
  <c r="S914" i="1" s="1"/>
  <c r="S915" i="1" s="1"/>
  <c r="S916" i="1" s="1"/>
  <c r="S868" i="1"/>
  <c r="S508" i="1"/>
  <c r="S197" i="1"/>
  <c r="S198" i="1"/>
  <c r="S199" i="1"/>
  <c r="S200" i="1"/>
  <c r="S201" i="1"/>
  <c r="S202" i="1"/>
  <c r="S203" i="1" s="1"/>
  <c r="S204" i="1"/>
  <c r="S205" i="1" s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S255" i="1" s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S379" i="1" s="1"/>
  <c r="S380" i="1" s="1"/>
  <c r="S381" i="1" s="1"/>
  <c r="S382" i="1" s="1"/>
  <c r="S383" i="1" s="1"/>
  <c r="S384" i="1" s="1"/>
  <c r="S385" i="1" s="1"/>
  <c r="S386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S400" i="1" s="1"/>
  <c r="S401" i="1" s="1"/>
  <c r="S402" i="1" s="1"/>
  <c r="S403" i="1" s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S455" i="1" s="1"/>
  <c r="S456" i="1" s="1"/>
  <c r="S457" i="1" s="1"/>
  <c r="S458" i="1" s="1"/>
  <c r="S459" i="1" s="1"/>
  <c r="S460" i="1" s="1"/>
  <c r="S461" i="1" s="1"/>
  <c r="S462" i="1" s="1"/>
  <c r="S463" i="1" s="1"/>
  <c r="S464" i="1" s="1"/>
  <c r="S465" i="1" s="1"/>
  <c r="S466" i="1" s="1"/>
  <c r="S467" i="1" s="1"/>
  <c r="S468" i="1" s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S496" i="1" s="1"/>
  <c r="S497" i="1" s="1"/>
  <c r="S498" i="1" s="1"/>
  <c r="S499" i="1" s="1"/>
  <c r="S500" i="1" s="1"/>
  <c r="S501" i="1" s="1"/>
  <c r="S502" i="1" s="1"/>
  <c r="S503" i="1" s="1"/>
  <c r="S504" i="1" s="1"/>
  <c r="S505" i="1" s="1"/>
  <c r="S506" i="1" s="1"/>
  <c r="S509" i="1" s="1"/>
  <c r="S510" i="1" s="1"/>
  <c r="S511" i="1" s="1"/>
  <c r="S512" i="1" s="1"/>
  <c r="S513" i="1" s="1"/>
  <c r="S514" i="1" s="1"/>
  <c r="S515" i="1" s="1"/>
  <c r="S516" i="1" s="1"/>
  <c r="S517" i="1" s="1"/>
  <c r="S518" i="1" s="1"/>
  <c r="S519" i="1" s="1"/>
  <c r="S520" i="1" s="1"/>
  <c r="S521" i="1" s="1"/>
  <c r="S522" i="1" s="1"/>
  <c r="S523" i="1" s="1"/>
  <c r="S524" i="1" s="1"/>
  <c r="S525" i="1" s="1"/>
  <c r="S526" i="1" s="1"/>
  <c r="S527" i="1" s="1"/>
  <c r="S528" i="1" s="1"/>
  <c r="S529" i="1" s="1"/>
  <c r="S530" i="1" s="1"/>
  <c r="S531" i="1" s="1"/>
  <c r="S532" i="1" s="1"/>
  <c r="S533" i="1" s="1"/>
  <c r="S534" i="1" s="1"/>
  <c r="S535" i="1" s="1"/>
  <c r="S536" i="1" s="1"/>
  <c r="S537" i="1" s="1"/>
  <c r="S538" i="1" s="1"/>
  <c r="S539" i="1" s="1"/>
  <c r="S540" i="1" s="1"/>
  <c r="S541" i="1" s="1"/>
  <c r="S542" i="1" s="1"/>
  <c r="S543" i="1" s="1"/>
  <c r="S544" i="1" s="1"/>
  <c r="S545" i="1" s="1"/>
  <c r="S546" i="1" s="1"/>
  <c r="S547" i="1" s="1"/>
  <c r="S548" i="1" s="1"/>
  <c r="S549" i="1" s="1"/>
  <c r="S550" i="1" s="1"/>
  <c r="S551" i="1" s="1"/>
  <c r="S552" i="1" s="1"/>
  <c r="S553" i="1" s="1"/>
  <c r="S554" i="1" s="1"/>
  <c r="S555" i="1" s="1"/>
  <c r="S556" i="1" s="1"/>
  <c r="S557" i="1" s="1"/>
  <c r="S558" i="1" s="1"/>
  <c r="S559" i="1" s="1"/>
  <c r="S560" i="1" s="1"/>
  <c r="S561" i="1" s="1"/>
  <c r="S562" i="1" s="1"/>
  <c r="S563" i="1" s="1"/>
  <c r="S564" i="1" s="1"/>
  <c r="S565" i="1" s="1"/>
  <c r="S566" i="1" s="1"/>
  <c r="S567" i="1" s="1"/>
  <c r="S568" i="1" s="1"/>
  <c r="S569" i="1" s="1"/>
  <c r="S570" i="1" s="1"/>
  <c r="S571" i="1" s="1"/>
  <c r="S572" i="1" s="1"/>
  <c r="S573" i="1" s="1"/>
  <c r="S574" i="1" s="1"/>
  <c r="S575" i="1" s="1"/>
  <c r="S576" i="1" s="1"/>
  <c r="S577" i="1" s="1"/>
  <c r="S578" i="1" s="1"/>
  <c r="S579" i="1" s="1"/>
  <c r="S580" i="1" s="1"/>
  <c r="S581" i="1" s="1"/>
  <c r="S582" i="1" s="1"/>
  <c r="S583" i="1" s="1"/>
  <c r="S584" i="1" s="1"/>
  <c r="S585" i="1" s="1"/>
  <c r="S586" i="1" s="1"/>
  <c r="S587" i="1" s="1"/>
  <c r="S588" i="1" s="1"/>
  <c r="S589" i="1" s="1"/>
  <c r="S590" i="1" s="1"/>
  <c r="S591" i="1" s="1"/>
  <c r="S592" i="1" s="1"/>
  <c r="S593" i="1" s="1"/>
  <c r="S594" i="1" s="1"/>
  <c r="S595" i="1" s="1"/>
  <c r="S596" i="1" s="1"/>
  <c r="S597" i="1" s="1"/>
  <c r="S598" i="1" s="1"/>
  <c r="S599" i="1" s="1"/>
  <c r="S600" i="1" s="1"/>
  <c r="S601" i="1" s="1"/>
  <c r="S602" i="1" s="1"/>
  <c r="S603" i="1" s="1"/>
  <c r="S604" i="1" s="1"/>
  <c r="S605" i="1" s="1"/>
  <c r="S606" i="1" s="1"/>
  <c r="S607" i="1" s="1"/>
  <c r="S608" i="1" s="1"/>
  <c r="S609" i="1" s="1"/>
  <c r="S610" i="1" s="1"/>
  <c r="S611" i="1" s="1"/>
  <c r="S612" i="1" s="1"/>
  <c r="S613" i="1" s="1"/>
  <c r="S614" i="1" s="1"/>
  <c r="S615" i="1" s="1"/>
  <c r="S616" i="1" s="1"/>
  <c r="S617" i="1" s="1"/>
  <c r="S618" i="1" s="1"/>
  <c r="S619" i="1" s="1"/>
  <c r="S620" i="1" s="1"/>
  <c r="S621" i="1" s="1"/>
  <c r="S622" i="1" s="1"/>
  <c r="S623" i="1" s="1"/>
  <c r="S624" i="1" s="1"/>
  <c r="S625" i="1" s="1"/>
  <c r="S626" i="1" s="1"/>
  <c r="S628" i="1" s="1"/>
  <c r="S629" i="1" s="1"/>
  <c r="S630" i="1" s="1"/>
  <c r="S631" i="1" s="1"/>
  <c r="S632" i="1" s="1"/>
  <c r="S633" i="1" s="1"/>
  <c r="S634" i="1" s="1"/>
  <c r="S635" i="1" s="1"/>
  <c r="S636" i="1" s="1"/>
  <c r="S637" i="1" s="1"/>
  <c r="S638" i="1" s="1"/>
  <c r="S639" i="1" s="1"/>
  <c r="S640" i="1" s="1"/>
  <c r="S641" i="1" s="1"/>
  <c r="S642" i="1" s="1"/>
  <c r="S643" i="1" s="1"/>
  <c r="S644" i="1" s="1"/>
  <c r="S645" i="1" s="1"/>
  <c r="S646" i="1" s="1"/>
  <c r="S647" i="1" s="1"/>
  <c r="S648" i="1" s="1"/>
  <c r="S649" i="1" s="1"/>
  <c r="S650" i="1" s="1"/>
  <c r="S651" i="1" s="1"/>
  <c r="S652" i="1" s="1"/>
  <c r="S653" i="1" s="1"/>
  <c r="S654" i="1" s="1"/>
  <c r="S655" i="1" s="1"/>
  <c r="S656" i="1" s="1"/>
  <c r="S657" i="1" s="1"/>
  <c r="S658" i="1" s="1"/>
  <c r="S659" i="1" s="1"/>
  <c r="S660" i="1" s="1"/>
  <c r="S661" i="1" s="1"/>
  <c r="S662" i="1" s="1"/>
  <c r="S663" i="1" s="1"/>
  <c r="S664" i="1" s="1"/>
  <c r="S665" i="1" s="1"/>
  <c r="S666" i="1" s="1"/>
  <c r="S667" i="1" s="1"/>
  <c r="S668" i="1" s="1"/>
  <c r="S669" i="1" s="1"/>
  <c r="S670" i="1" s="1"/>
  <c r="S671" i="1" s="1"/>
  <c r="S672" i="1" s="1"/>
  <c r="S673" i="1" s="1"/>
  <c r="S674" i="1" s="1"/>
  <c r="S675" i="1" s="1"/>
  <c r="S676" i="1" s="1"/>
  <c r="S677" i="1" s="1"/>
  <c r="S678" i="1" s="1"/>
  <c r="S679" i="1" s="1"/>
  <c r="S680" i="1" s="1"/>
  <c r="S681" i="1" s="1"/>
  <c r="S682" i="1" s="1"/>
  <c r="S683" i="1" s="1"/>
  <c r="S684" i="1" s="1"/>
  <c r="S685" i="1" s="1"/>
  <c r="S686" i="1" s="1"/>
  <c r="S687" i="1" s="1"/>
  <c r="S688" i="1" s="1"/>
  <c r="S689" i="1" s="1"/>
  <c r="S690" i="1" s="1"/>
  <c r="S691" i="1" s="1"/>
  <c r="S692" i="1" s="1"/>
  <c r="S693" i="1" s="1"/>
  <c r="S694" i="1" s="1"/>
  <c r="S695" i="1" s="1"/>
  <c r="S696" i="1" s="1"/>
  <c r="S697" i="1" s="1"/>
  <c r="S698" i="1" s="1"/>
  <c r="S699" i="1" s="1"/>
  <c r="S700" i="1" s="1"/>
  <c r="S701" i="1" s="1"/>
  <c r="S702" i="1" s="1"/>
  <c r="S703" i="1" s="1"/>
  <c r="S704" i="1" s="1"/>
  <c r="S705" i="1" s="1"/>
  <c r="S706" i="1" s="1"/>
  <c r="S707" i="1" s="1"/>
  <c r="S708" i="1" s="1"/>
  <c r="S709" i="1" s="1"/>
  <c r="S710" i="1" s="1"/>
  <c r="S711" i="1" s="1"/>
  <c r="S712" i="1" s="1"/>
  <c r="S713" i="1" s="1"/>
  <c r="S714" i="1" s="1"/>
  <c r="S715" i="1" s="1"/>
  <c r="S716" i="1" s="1"/>
  <c r="S717" i="1" s="1"/>
  <c r="S718" i="1" s="1"/>
  <c r="S719" i="1" s="1"/>
  <c r="S720" i="1" s="1"/>
  <c r="S721" i="1" s="1"/>
  <c r="S722" i="1" s="1"/>
  <c r="S723" i="1" s="1"/>
  <c r="S724" i="1" s="1"/>
  <c r="S725" i="1" s="1"/>
  <c r="S726" i="1" s="1"/>
  <c r="S727" i="1" s="1"/>
  <c r="S728" i="1" s="1"/>
  <c r="S729" i="1" s="1"/>
  <c r="S730" i="1" s="1"/>
  <c r="S731" i="1" s="1"/>
  <c r="S732" i="1" s="1"/>
  <c r="S733" i="1" s="1"/>
  <c r="S734" i="1" s="1"/>
  <c r="S735" i="1" s="1"/>
  <c r="S736" i="1" s="1"/>
  <c r="S737" i="1" s="1"/>
  <c r="S738" i="1" s="1"/>
  <c r="S739" i="1" s="1"/>
  <c r="S740" i="1" s="1"/>
  <c r="S741" i="1" s="1"/>
  <c r="S742" i="1" s="1"/>
  <c r="S743" i="1" s="1"/>
  <c r="S744" i="1" s="1"/>
  <c r="S745" i="1" s="1"/>
  <c r="S746" i="1" s="1"/>
  <c r="S748" i="1" s="1"/>
  <c r="S749" i="1" s="1"/>
  <c r="S750" i="1" s="1"/>
  <c r="S751" i="1" s="1"/>
  <c r="S752" i="1" s="1"/>
  <c r="S753" i="1" s="1"/>
  <c r="S754" i="1" s="1"/>
  <c r="S755" i="1" s="1"/>
  <c r="S756" i="1" s="1"/>
  <c r="S757" i="1" s="1"/>
  <c r="S758" i="1" s="1"/>
  <c r="S759" i="1" s="1"/>
  <c r="S760" i="1" s="1"/>
  <c r="S761" i="1" s="1"/>
  <c r="S762" i="1" s="1"/>
  <c r="S763" i="1" s="1"/>
  <c r="S764" i="1" s="1"/>
  <c r="S765" i="1" s="1"/>
  <c r="S766" i="1" s="1"/>
  <c r="S767" i="1" s="1"/>
  <c r="S768" i="1" s="1"/>
  <c r="S769" i="1" s="1"/>
  <c r="S770" i="1" s="1"/>
  <c r="S771" i="1" s="1"/>
  <c r="S772" i="1" s="1"/>
  <c r="S773" i="1" s="1"/>
  <c r="S774" i="1" s="1"/>
  <c r="S775" i="1" s="1"/>
  <c r="S776" i="1" s="1"/>
  <c r="S777" i="1" s="1"/>
  <c r="S778" i="1" s="1"/>
  <c r="S779" i="1" s="1"/>
  <c r="S780" i="1" s="1"/>
  <c r="S781" i="1" s="1"/>
  <c r="S782" i="1" s="1"/>
  <c r="S783" i="1" s="1"/>
  <c r="S784" i="1" s="1"/>
  <c r="S785" i="1" s="1"/>
  <c r="S786" i="1" s="1"/>
  <c r="S787" i="1" s="1"/>
  <c r="S788" i="1" s="1"/>
  <c r="S789" i="1" s="1"/>
  <c r="S790" i="1" s="1"/>
  <c r="S791" i="1" s="1"/>
  <c r="S792" i="1" s="1"/>
  <c r="S793" i="1" s="1"/>
  <c r="S794" i="1" s="1"/>
  <c r="S795" i="1" s="1"/>
  <c r="S796" i="1" s="1"/>
  <c r="S797" i="1" s="1"/>
  <c r="S798" i="1" s="1"/>
  <c r="S799" i="1" s="1"/>
  <c r="S800" i="1" s="1"/>
  <c r="S801" i="1" s="1"/>
  <c r="S802" i="1" s="1"/>
  <c r="S803" i="1" s="1"/>
  <c r="S804" i="1" s="1"/>
  <c r="S805" i="1" s="1"/>
  <c r="S806" i="1" s="1"/>
  <c r="S807" i="1" s="1"/>
  <c r="S808" i="1" s="1"/>
  <c r="S809" i="1" s="1"/>
  <c r="S810" i="1" s="1"/>
  <c r="S811" i="1" s="1"/>
  <c r="S812" i="1" s="1"/>
  <c r="S813" i="1" s="1"/>
  <c r="S814" i="1" s="1"/>
  <c r="S815" i="1" s="1"/>
  <c r="S816" i="1" s="1"/>
  <c r="S817" i="1" s="1"/>
  <c r="S818" i="1" s="1"/>
  <c r="S819" i="1" s="1"/>
  <c r="S820" i="1" s="1"/>
  <c r="S821" i="1" s="1"/>
  <c r="S822" i="1" s="1"/>
  <c r="S823" i="1" s="1"/>
  <c r="S824" i="1" s="1"/>
  <c r="S825" i="1" s="1"/>
  <c r="S826" i="1" s="1"/>
  <c r="S827" i="1" s="1"/>
  <c r="S828" i="1" s="1"/>
  <c r="S829" i="1" s="1"/>
  <c r="S830" i="1" s="1"/>
  <c r="S831" i="1" s="1"/>
  <c r="S832" i="1" s="1"/>
  <c r="S833" i="1" s="1"/>
  <c r="S834" i="1" s="1"/>
  <c r="S835" i="1" s="1"/>
  <c r="S836" i="1" s="1"/>
  <c r="S837" i="1" s="1"/>
  <c r="S838" i="1" s="1"/>
  <c r="S839" i="1" s="1"/>
  <c r="S840" i="1" s="1"/>
  <c r="S841" i="1" s="1"/>
  <c r="S842" i="1" s="1"/>
  <c r="S843" i="1" s="1"/>
  <c r="S844" i="1" s="1"/>
  <c r="S845" i="1" s="1"/>
  <c r="S846" i="1" s="1"/>
  <c r="S847" i="1" s="1"/>
  <c r="S848" i="1" s="1"/>
  <c r="S849" i="1" s="1"/>
  <c r="S850" i="1" s="1"/>
  <c r="S851" i="1" s="1"/>
  <c r="S852" i="1" s="1"/>
  <c r="S853" i="1" s="1"/>
  <c r="S854" i="1" s="1"/>
  <c r="S855" i="1" s="1"/>
  <c r="S856" i="1" s="1"/>
  <c r="S857" i="1" s="1"/>
  <c r="S858" i="1" s="1"/>
  <c r="S859" i="1" s="1"/>
  <c r="S860" i="1" s="1"/>
  <c r="S861" i="1" s="1"/>
  <c r="S862" i="1" s="1"/>
  <c r="S863" i="1" s="1"/>
  <c r="S864" i="1" s="1"/>
  <c r="S865" i="1" s="1"/>
  <c r="S866" i="1" s="1"/>
  <c r="S196" i="1"/>
  <c r="S98" i="1"/>
  <c r="S5" i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4" i="1"/>
  <c r="S100" i="1" l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R1954" i="1"/>
  <c r="R1955" i="1" s="1"/>
  <c r="R1956" i="1" s="1"/>
  <c r="R1957" i="1" s="1"/>
  <c r="R1958" i="1" s="1"/>
  <c r="R1959" i="1" s="1"/>
  <c r="R1960" i="1" s="1"/>
  <c r="R1961" i="1" s="1"/>
  <c r="R1962" i="1" s="1"/>
  <c r="R1963" i="1" s="1"/>
  <c r="R1964" i="1" s="1"/>
  <c r="R1965" i="1" s="1"/>
  <c r="R1966" i="1" s="1"/>
  <c r="R1967" i="1" s="1"/>
  <c r="R1968" i="1" s="1"/>
  <c r="R1969" i="1" s="1"/>
  <c r="R1970" i="1" s="1"/>
  <c r="R1971" i="1" s="1"/>
  <c r="R1972" i="1" s="1"/>
  <c r="R1973" i="1" s="1"/>
  <c r="R1974" i="1" s="1"/>
  <c r="R1975" i="1" s="1"/>
  <c r="R1976" i="1" s="1"/>
  <c r="R1977" i="1" s="1"/>
  <c r="R1978" i="1" s="1"/>
  <c r="R1979" i="1" s="1"/>
  <c r="R1980" i="1" s="1"/>
  <c r="R1981" i="1" s="1"/>
  <c r="R1982" i="1" s="1"/>
  <c r="R1983" i="1" s="1"/>
  <c r="R1984" i="1" s="1"/>
  <c r="R1985" i="1" s="1"/>
  <c r="R1986" i="1" s="1"/>
  <c r="R1987" i="1" s="1"/>
  <c r="R1988" i="1" s="1"/>
  <c r="R1989" i="1" s="1"/>
  <c r="R1990" i="1" s="1"/>
  <c r="R1991" i="1" s="1"/>
  <c r="R1992" i="1" s="1"/>
  <c r="R1993" i="1" s="1"/>
  <c r="R1994" i="1" s="1"/>
  <c r="R1914" i="1"/>
  <c r="R1915" i="1" s="1"/>
  <c r="R1916" i="1" s="1"/>
  <c r="R1917" i="1" s="1"/>
  <c r="R1918" i="1" s="1"/>
  <c r="R1919" i="1" s="1"/>
  <c r="R1920" i="1" s="1"/>
  <c r="R1921" i="1" s="1"/>
  <c r="R1922" i="1" s="1"/>
  <c r="R1923" i="1" s="1"/>
  <c r="R1924" i="1" s="1"/>
  <c r="R1925" i="1" s="1"/>
  <c r="R1926" i="1" s="1"/>
  <c r="R1927" i="1" s="1"/>
  <c r="R1928" i="1" s="1"/>
  <c r="R1929" i="1" s="1"/>
  <c r="R1930" i="1" s="1"/>
  <c r="R1931" i="1" s="1"/>
  <c r="R1932" i="1" s="1"/>
  <c r="R1933" i="1" s="1"/>
  <c r="R1934" i="1" s="1"/>
  <c r="R1935" i="1" s="1"/>
  <c r="R1936" i="1" s="1"/>
  <c r="R1937" i="1" s="1"/>
  <c r="R1938" i="1" s="1"/>
  <c r="R1939" i="1" s="1"/>
  <c r="R1940" i="1" s="1"/>
  <c r="R1941" i="1" s="1"/>
  <c r="R1942" i="1" s="1"/>
  <c r="R1943" i="1" s="1"/>
  <c r="R1944" i="1" s="1"/>
  <c r="R1945" i="1" s="1"/>
  <c r="R1946" i="1" s="1"/>
  <c r="R1947" i="1" s="1"/>
  <c r="R1948" i="1" s="1"/>
  <c r="R1949" i="1" s="1"/>
  <c r="R1950" i="1" s="1"/>
  <c r="R1951" i="1" s="1"/>
  <c r="R1952" i="1" s="1"/>
  <c r="R1864" i="1"/>
  <c r="R1865" i="1" s="1"/>
  <c r="R1866" i="1" s="1"/>
  <c r="R1867" i="1" s="1"/>
  <c r="R1868" i="1" s="1"/>
  <c r="R1744" i="1"/>
  <c r="R1624" i="1"/>
  <c r="R1504" i="1"/>
  <c r="R1384" i="1"/>
  <c r="R1192" i="1"/>
  <c r="R1096" i="1"/>
  <c r="R1000" i="1"/>
  <c r="R958" i="1"/>
  <c r="R918" i="1"/>
  <c r="R869" i="1"/>
  <c r="R868" i="1"/>
  <c r="R748" i="1"/>
  <c r="R628" i="1"/>
  <c r="R508" i="1"/>
  <c r="R388" i="1"/>
  <c r="R196" i="1"/>
  <c r="R100" i="1"/>
  <c r="R4" i="1"/>
  <c r="R1001" i="1" l="1"/>
  <c r="R1002" i="1" s="1"/>
  <c r="R959" i="1"/>
  <c r="R389" i="1"/>
  <c r="R1869" i="1"/>
  <c r="R1625" i="1"/>
  <c r="R1097" i="1"/>
  <c r="R509" i="1"/>
  <c r="R919" i="1"/>
  <c r="R5" i="1"/>
  <c r="R1193" i="1"/>
  <c r="R101" i="1"/>
  <c r="R629" i="1"/>
  <c r="R1385" i="1"/>
  <c r="R1745" i="1"/>
  <c r="R870" i="1"/>
  <c r="R749" i="1"/>
  <c r="R197" i="1"/>
  <c r="R960" i="1"/>
  <c r="R1505" i="1"/>
  <c r="R390" i="1" l="1"/>
  <c r="R961" i="1"/>
  <c r="R750" i="1"/>
  <c r="R1098" i="1"/>
  <c r="R1386" i="1"/>
  <c r="R198" i="1"/>
  <c r="R1003" i="1"/>
  <c r="R871" i="1"/>
  <c r="R630" i="1"/>
  <c r="R920" i="1"/>
  <c r="R1506" i="1"/>
  <c r="R510" i="1"/>
  <c r="R102" i="1"/>
  <c r="R1194" i="1"/>
  <c r="R1626" i="1"/>
  <c r="R1746" i="1"/>
  <c r="R6" i="1"/>
  <c r="R1870" i="1"/>
  <c r="K8" i="1"/>
  <c r="K13" i="1"/>
  <c r="R391" i="1" l="1"/>
  <c r="R1871" i="1"/>
  <c r="R199" i="1"/>
  <c r="R7" i="1"/>
  <c r="R103" i="1"/>
  <c r="R631" i="1"/>
  <c r="R962" i="1"/>
  <c r="R511" i="1"/>
  <c r="R872" i="1"/>
  <c r="R1387" i="1"/>
  <c r="R1627" i="1"/>
  <c r="R1099" i="1"/>
  <c r="R1507" i="1"/>
  <c r="R1004" i="1"/>
  <c r="R921" i="1"/>
  <c r="R1195" i="1"/>
  <c r="R751" i="1"/>
  <c r="R1747" i="1"/>
  <c r="W999" i="1"/>
  <c r="W1000" i="1"/>
  <c r="W1001" i="1"/>
  <c r="W1002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E965" i="1"/>
  <c r="E966" i="1"/>
  <c r="E967" i="1"/>
  <c r="E968" i="1"/>
  <c r="E969" i="1"/>
  <c r="E970" i="1"/>
  <c r="E971" i="1"/>
  <c r="E972" i="1"/>
  <c r="E973" i="1"/>
  <c r="E974" i="1"/>
  <c r="E964" i="1"/>
  <c r="E946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91" i="1"/>
  <c r="E992" i="1"/>
  <c r="E993" i="1"/>
  <c r="E994" i="1"/>
  <c r="E995" i="1"/>
  <c r="E996" i="1"/>
  <c r="E997" i="1"/>
  <c r="E998" i="1"/>
  <c r="E936" i="1"/>
  <c r="E937" i="1"/>
  <c r="E938" i="1"/>
  <c r="E939" i="1"/>
  <c r="E940" i="1"/>
  <c r="E941" i="1"/>
  <c r="E942" i="1"/>
  <c r="E943" i="1"/>
  <c r="E944" i="1"/>
  <c r="E945" i="1"/>
  <c r="E935" i="1"/>
  <c r="E922" i="1"/>
  <c r="E923" i="1"/>
  <c r="E924" i="1"/>
  <c r="E925" i="1"/>
  <c r="E926" i="1"/>
  <c r="E927" i="1"/>
  <c r="E928" i="1"/>
  <c r="E929" i="1"/>
  <c r="E930" i="1"/>
  <c r="E931" i="1"/>
  <c r="E932" i="1"/>
  <c r="E921" i="1"/>
  <c r="E915" i="1"/>
  <c r="E916" i="1"/>
  <c r="E917" i="1"/>
  <c r="E918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867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999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387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195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95" i="1"/>
  <c r="E96" i="1"/>
  <c r="E97" i="1"/>
  <c r="E9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3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867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868" i="1"/>
  <c r="H869" i="1"/>
  <c r="H870" i="1"/>
  <c r="H871" i="1"/>
  <c r="H872" i="1"/>
  <c r="H873" i="1"/>
  <c r="H874" i="1"/>
  <c r="H867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W1711" i="1" s="1"/>
  <c r="H784" i="1"/>
  <c r="W1743" i="1" s="1"/>
  <c r="H785" i="1"/>
  <c r="H786" i="1"/>
  <c r="H787" i="1"/>
  <c r="W1744" i="1" s="1"/>
  <c r="H788" i="1"/>
  <c r="W1776" i="1" s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W1784" i="1" s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W857" i="1" s="1"/>
  <c r="H858" i="1"/>
  <c r="H859" i="1"/>
  <c r="W859" i="1" s="1"/>
  <c r="H860" i="1"/>
  <c r="W860" i="1" s="1"/>
  <c r="H861" i="1"/>
  <c r="W861" i="1" s="1"/>
  <c r="H862" i="1"/>
  <c r="W862" i="1" s="1"/>
  <c r="H863" i="1"/>
  <c r="W863" i="1" s="1"/>
  <c r="H864" i="1"/>
  <c r="W864" i="1" s="1"/>
  <c r="H865" i="1"/>
  <c r="W865" i="1" s="1"/>
  <c r="H866" i="1"/>
  <c r="W866" i="1" s="1"/>
  <c r="H771" i="1"/>
  <c r="H748" i="1"/>
  <c r="W1555" i="1" s="1"/>
  <c r="H749" i="1"/>
  <c r="H750" i="1"/>
  <c r="H751" i="1"/>
  <c r="H752" i="1"/>
  <c r="W1588" i="1" s="1"/>
  <c r="H753" i="1"/>
  <c r="H754" i="1"/>
  <c r="H755" i="1"/>
  <c r="H756" i="1"/>
  <c r="H757" i="1"/>
  <c r="H758" i="1"/>
  <c r="H759" i="1"/>
  <c r="H760" i="1"/>
  <c r="W1559" i="1" s="1"/>
  <c r="H761" i="1"/>
  <c r="H762" i="1"/>
  <c r="H763" i="1"/>
  <c r="H764" i="1"/>
  <c r="H765" i="1"/>
  <c r="H766" i="1"/>
  <c r="H767" i="1"/>
  <c r="H768" i="1"/>
  <c r="W768" i="1" s="1"/>
  <c r="H769" i="1"/>
  <c r="W769" i="1" s="1"/>
  <c r="H770" i="1"/>
  <c r="H747" i="1"/>
  <c r="H652" i="1"/>
  <c r="W1643" i="1" s="1"/>
  <c r="H653" i="1"/>
  <c r="H654" i="1"/>
  <c r="H655" i="1"/>
  <c r="W1644" i="1" s="1"/>
  <c r="H656" i="1"/>
  <c r="W1676" i="1" s="1"/>
  <c r="H657" i="1"/>
  <c r="H658" i="1"/>
  <c r="H659" i="1"/>
  <c r="H660" i="1"/>
  <c r="H661" i="1"/>
  <c r="H662" i="1"/>
  <c r="H663" i="1"/>
  <c r="W1615" i="1" s="1"/>
  <c r="H664" i="1"/>
  <c r="W1647" i="1" s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W1655" i="1" s="1"/>
  <c r="H689" i="1"/>
  <c r="H690" i="1"/>
  <c r="H691" i="1"/>
  <c r="H692" i="1"/>
  <c r="W1688" i="1" s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W1840" i="1" s="1"/>
  <c r="H716" i="1"/>
  <c r="H717" i="1"/>
  <c r="H718" i="1"/>
  <c r="H719" i="1"/>
  <c r="H720" i="1"/>
  <c r="H721" i="1"/>
  <c r="H722" i="1"/>
  <c r="H723" i="1"/>
  <c r="W1811" i="1" s="1"/>
  <c r="H724" i="1"/>
  <c r="W1843" i="1" s="1"/>
  <c r="H725" i="1"/>
  <c r="H726" i="1"/>
  <c r="H727" i="1"/>
  <c r="W1844" i="1" s="1"/>
  <c r="H728" i="1"/>
  <c r="H729" i="1"/>
  <c r="H730" i="1"/>
  <c r="H731" i="1"/>
  <c r="H732" i="1"/>
  <c r="H733" i="1"/>
  <c r="H734" i="1"/>
  <c r="H735" i="1"/>
  <c r="H736" i="1"/>
  <c r="H737" i="1"/>
  <c r="W737" i="1" s="1"/>
  <c r="H738" i="1"/>
  <c r="H739" i="1"/>
  <c r="H740" i="1"/>
  <c r="H741" i="1"/>
  <c r="H742" i="1"/>
  <c r="H743" i="1"/>
  <c r="H744" i="1"/>
  <c r="H745" i="1"/>
  <c r="H746" i="1"/>
  <c r="H651" i="1"/>
  <c r="W1611" i="1" s="1"/>
  <c r="H628" i="1"/>
  <c r="W1459" i="1" s="1"/>
  <c r="H629" i="1"/>
  <c r="H630" i="1"/>
  <c r="H631" i="1"/>
  <c r="H632" i="1"/>
  <c r="W1492" i="1" s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2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W1168" i="1" s="1"/>
  <c r="H524" i="1"/>
  <c r="W1200" i="1" s="1"/>
  <c r="H525" i="1"/>
  <c r="H526" i="1"/>
  <c r="H527" i="1"/>
  <c r="H528" i="1"/>
  <c r="H529" i="1"/>
  <c r="H530" i="1"/>
  <c r="H531" i="1"/>
  <c r="W1139" i="1" s="1"/>
  <c r="H532" i="1"/>
  <c r="W1171" i="1" s="1"/>
  <c r="H533" i="1"/>
  <c r="H534" i="1"/>
  <c r="H535" i="1"/>
  <c r="W1172" i="1" s="1"/>
  <c r="H536" i="1"/>
  <c r="W1204" i="1" s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W1355" i="1" s="1"/>
  <c r="H557" i="1"/>
  <c r="H558" i="1"/>
  <c r="H559" i="1"/>
  <c r="H560" i="1"/>
  <c r="W1388" i="1" s="1"/>
  <c r="H561" i="1"/>
  <c r="H562" i="1"/>
  <c r="H563" i="1"/>
  <c r="H564" i="1"/>
  <c r="H565" i="1"/>
  <c r="H566" i="1"/>
  <c r="H567" i="1"/>
  <c r="H568" i="1"/>
  <c r="W1359" i="1" s="1"/>
  <c r="H569" i="1"/>
  <c r="W569" i="1" s="1"/>
  <c r="H570" i="1"/>
  <c r="H571" i="1"/>
  <c r="W571" i="1" s="1"/>
  <c r="H572" i="1"/>
  <c r="W572" i="1" s="1"/>
  <c r="H573" i="1"/>
  <c r="W573" i="1" s="1"/>
  <c r="H574" i="1"/>
  <c r="W574" i="1" s="1"/>
  <c r="H575" i="1"/>
  <c r="W575" i="1" s="1"/>
  <c r="H576" i="1"/>
  <c r="W576" i="1" s="1"/>
  <c r="H577" i="1"/>
  <c r="W577" i="1" s="1"/>
  <c r="H578" i="1"/>
  <c r="W578" i="1" s="1"/>
  <c r="H579" i="1"/>
  <c r="W579" i="1" s="1"/>
  <c r="H580" i="1"/>
  <c r="W580" i="1" s="1"/>
  <c r="H581" i="1"/>
  <c r="W581" i="1" s="1"/>
  <c r="H582" i="1"/>
  <c r="W582" i="1" s="1"/>
  <c r="H583" i="1"/>
  <c r="W583" i="1" s="1"/>
  <c r="H584" i="1"/>
  <c r="W584" i="1" s="1"/>
  <c r="H585" i="1"/>
  <c r="W585" i="1" s="1"/>
  <c r="H586" i="1"/>
  <c r="W586" i="1" s="1"/>
  <c r="H587" i="1"/>
  <c r="H588" i="1"/>
  <c r="H589" i="1"/>
  <c r="W589" i="1" s="1"/>
  <c r="H590" i="1"/>
  <c r="H591" i="1"/>
  <c r="W1335" i="1" s="1"/>
  <c r="H592" i="1"/>
  <c r="W1367" i="1" s="1"/>
  <c r="H593" i="1"/>
  <c r="W593" i="1" s="1"/>
  <c r="H594" i="1"/>
  <c r="H595" i="1"/>
  <c r="W1368" i="1" s="1"/>
  <c r="H596" i="1"/>
  <c r="W1400" i="1" s="1"/>
  <c r="H597" i="1"/>
  <c r="W597" i="1" s="1"/>
  <c r="H598" i="1"/>
  <c r="H599" i="1"/>
  <c r="H600" i="1"/>
  <c r="H601" i="1"/>
  <c r="W601" i="1" s="1"/>
  <c r="H602" i="1"/>
  <c r="H603" i="1"/>
  <c r="W603" i="1" s="1"/>
  <c r="H604" i="1"/>
  <c r="W604" i="1" s="1"/>
  <c r="H605" i="1"/>
  <c r="W605" i="1" s="1"/>
  <c r="H606" i="1"/>
  <c r="W606" i="1" s="1"/>
  <c r="H607" i="1"/>
  <c r="W607" i="1" s="1"/>
  <c r="H608" i="1"/>
  <c r="W608" i="1" s="1"/>
  <c r="H609" i="1"/>
  <c r="W609" i="1" s="1"/>
  <c r="H610" i="1"/>
  <c r="W610" i="1" s="1"/>
  <c r="H611" i="1"/>
  <c r="W611" i="1" s="1"/>
  <c r="H612" i="1"/>
  <c r="W612" i="1" s="1"/>
  <c r="H613" i="1"/>
  <c r="W613" i="1" s="1"/>
  <c r="H614" i="1"/>
  <c r="W614" i="1" s="1"/>
  <c r="H615" i="1"/>
  <c r="H616" i="1"/>
  <c r="H617" i="1"/>
  <c r="H618" i="1"/>
  <c r="H619" i="1"/>
  <c r="H620" i="1"/>
  <c r="W1584" i="1" s="1"/>
  <c r="H621" i="1"/>
  <c r="H622" i="1"/>
  <c r="H623" i="1"/>
  <c r="H624" i="1"/>
  <c r="H625" i="1"/>
  <c r="H626" i="1"/>
  <c r="H50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W1039" i="1" s="1"/>
  <c r="H400" i="1"/>
  <c r="W1071" i="1" s="1"/>
  <c r="H401" i="1"/>
  <c r="H402" i="1"/>
  <c r="H403" i="1"/>
  <c r="W1072" i="1" s="1"/>
  <c r="H404" i="1"/>
  <c r="W1104" i="1" s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W1112" i="1" s="1"/>
  <c r="H429" i="1"/>
  <c r="H430" i="1"/>
  <c r="H431" i="1"/>
  <c r="H432" i="1"/>
  <c r="H433" i="1"/>
  <c r="H434" i="1"/>
  <c r="H435" i="1"/>
  <c r="H436" i="1"/>
  <c r="W1259" i="1" s="1"/>
  <c r="H437" i="1"/>
  <c r="H438" i="1"/>
  <c r="H439" i="1"/>
  <c r="H440" i="1"/>
  <c r="W1292" i="1" s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W1235" i="1" s="1"/>
  <c r="H460" i="1"/>
  <c r="W1267" i="1" s="1"/>
  <c r="H461" i="1"/>
  <c r="H462" i="1"/>
  <c r="H463" i="1"/>
  <c r="W1268" i="1" s="1"/>
  <c r="H464" i="1"/>
  <c r="W1300" i="1" s="1"/>
  <c r="H465" i="1"/>
  <c r="H466" i="1"/>
  <c r="H467" i="1"/>
  <c r="H468" i="1"/>
  <c r="H469" i="1"/>
  <c r="H470" i="1"/>
  <c r="H471" i="1"/>
  <c r="W1239" i="1" s="1"/>
  <c r="H472" i="1"/>
  <c r="W1271" i="1" s="1"/>
  <c r="H473" i="1"/>
  <c r="W1303" i="1" s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W1455" i="1" s="1"/>
  <c r="H497" i="1"/>
  <c r="H498" i="1"/>
  <c r="H499" i="1"/>
  <c r="H500" i="1"/>
  <c r="W1488" i="1" s="1"/>
  <c r="H501" i="1"/>
  <c r="H502" i="1"/>
  <c r="H503" i="1"/>
  <c r="H504" i="1"/>
  <c r="H505" i="1"/>
  <c r="H506" i="1"/>
  <c r="H387" i="1"/>
  <c r="H196" i="1"/>
  <c r="H197" i="1"/>
  <c r="H198" i="1"/>
  <c r="H199" i="1"/>
  <c r="H200" i="1"/>
  <c r="H201" i="1"/>
  <c r="W201" i="1" s="1"/>
  <c r="H202" i="1"/>
  <c r="H203" i="1"/>
  <c r="H204" i="1"/>
  <c r="W204" i="1" s="1"/>
  <c r="H205" i="1"/>
  <c r="W205" i="1" s="1"/>
  <c r="H206" i="1"/>
  <c r="H207" i="1"/>
  <c r="H208" i="1"/>
  <c r="W208" i="1" s="1"/>
  <c r="H209" i="1"/>
  <c r="W209" i="1" s="1"/>
  <c r="H210" i="1"/>
  <c r="H211" i="1"/>
  <c r="H212" i="1"/>
  <c r="H213" i="1"/>
  <c r="H214" i="1"/>
  <c r="H215" i="1"/>
  <c r="H216" i="1"/>
  <c r="H217" i="1"/>
  <c r="W217" i="1" s="1"/>
  <c r="H218" i="1"/>
  <c r="H219" i="1"/>
  <c r="H220" i="1"/>
  <c r="W220" i="1" s="1"/>
  <c r="H221" i="1"/>
  <c r="W221" i="1" s="1"/>
  <c r="H222" i="1"/>
  <c r="H223" i="1"/>
  <c r="H224" i="1"/>
  <c r="H225" i="1"/>
  <c r="H226" i="1"/>
  <c r="H227" i="1"/>
  <c r="H228" i="1"/>
  <c r="H229" i="1"/>
  <c r="H230" i="1"/>
  <c r="H231" i="1"/>
  <c r="W231" i="1" s="1"/>
  <c r="H232" i="1"/>
  <c r="H233" i="1"/>
  <c r="W233" i="1" s="1"/>
  <c r="H234" i="1"/>
  <c r="H235" i="1"/>
  <c r="H236" i="1"/>
  <c r="W236" i="1" s="1"/>
  <c r="H237" i="1"/>
  <c r="W237" i="1" s="1"/>
  <c r="H238" i="1"/>
  <c r="H239" i="1"/>
  <c r="H240" i="1"/>
  <c r="W240" i="1" s="1"/>
  <c r="H241" i="1"/>
  <c r="W241" i="1" s="1"/>
  <c r="H242" i="1"/>
  <c r="H243" i="1"/>
  <c r="H244" i="1"/>
  <c r="H245" i="1"/>
  <c r="H246" i="1"/>
  <c r="H247" i="1"/>
  <c r="W247" i="1" s="1"/>
  <c r="H248" i="1"/>
  <c r="H249" i="1"/>
  <c r="W249" i="1" s="1"/>
  <c r="H250" i="1"/>
  <c r="H251" i="1"/>
  <c r="W251" i="1" s="1"/>
  <c r="H252" i="1"/>
  <c r="W252" i="1" s="1"/>
  <c r="H253" i="1"/>
  <c r="W253" i="1" s="1"/>
  <c r="H254" i="1"/>
  <c r="W254" i="1" s="1"/>
  <c r="H255" i="1"/>
  <c r="W255" i="1" s="1"/>
  <c r="H256" i="1"/>
  <c r="W256" i="1" s="1"/>
  <c r="H257" i="1"/>
  <c r="W257" i="1" s="1"/>
  <c r="H258" i="1"/>
  <c r="W258" i="1" s="1"/>
  <c r="H259" i="1"/>
  <c r="W259" i="1" s="1"/>
  <c r="H260" i="1"/>
  <c r="H261" i="1"/>
  <c r="W261" i="1" s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W327" i="1" s="1"/>
  <c r="H328" i="1"/>
  <c r="W328" i="1" s="1"/>
  <c r="H329" i="1"/>
  <c r="W329" i="1" s="1"/>
  <c r="H330" i="1"/>
  <c r="W330" i="1" s="1"/>
  <c r="H331" i="1"/>
  <c r="H332" i="1"/>
  <c r="H333" i="1"/>
  <c r="W333" i="1" s="1"/>
  <c r="H334" i="1"/>
  <c r="H335" i="1"/>
  <c r="H336" i="1"/>
  <c r="H337" i="1"/>
  <c r="W337" i="1" s="1"/>
  <c r="H338" i="1"/>
  <c r="H339" i="1"/>
  <c r="H340" i="1"/>
  <c r="H341" i="1"/>
  <c r="W341" i="1" s="1"/>
  <c r="H342" i="1"/>
  <c r="W1007" i="1" s="1"/>
  <c r="H343" i="1"/>
  <c r="H344" i="1"/>
  <c r="H345" i="1"/>
  <c r="W345" i="1" s="1"/>
  <c r="H346" i="1"/>
  <c r="H347" i="1"/>
  <c r="W347" i="1" s="1"/>
  <c r="H348" i="1"/>
  <c r="W348" i="1" s="1"/>
  <c r="H349" i="1"/>
  <c r="W349" i="1" s="1"/>
  <c r="H350" i="1"/>
  <c r="W350" i="1" s="1"/>
  <c r="H351" i="1"/>
  <c r="W351" i="1" s="1"/>
  <c r="H352" i="1"/>
  <c r="W352" i="1" s="1"/>
  <c r="H353" i="1"/>
  <c r="W353" i="1" s="1"/>
  <c r="H354" i="1"/>
  <c r="H355" i="1"/>
  <c r="W355" i="1" s="1"/>
  <c r="H356" i="1"/>
  <c r="W356" i="1" s="1"/>
  <c r="H357" i="1"/>
  <c r="W357" i="1" s="1"/>
  <c r="H358" i="1"/>
  <c r="H359" i="1"/>
  <c r="W359" i="1" s="1"/>
  <c r="H360" i="1"/>
  <c r="W360" i="1" s="1"/>
  <c r="H361" i="1"/>
  <c r="W361" i="1" s="1"/>
  <c r="H362" i="1"/>
  <c r="W362" i="1" s="1"/>
  <c r="H363" i="1"/>
  <c r="W363" i="1" s="1"/>
  <c r="H364" i="1"/>
  <c r="H365" i="1"/>
  <c r="W365" i="1" s="1"/>
  <c r="H366" i="1"/>
  <c r="H367" i="1"/>
  <c r="W367" i="1" s="1"/>
  <c r="H368" i="1"/>
  <c r="H369" i="1"/>
  <c r="W369" i="1" s="1"/>
  <c r="H370" i="1"/>
  <c r="H371" i="1"/>
  <c r="W371" i="1" s="1"/>
  <c r="H372" i="1"/>
  <c r="H373" i="1"/>
  <c r="W373" i="1" s="1"/>
  <c r="H374" i="1"/>
  <c r="W1015" i="1" s="1"/>
  <c r="H375" i="1"/>
  <c r="W375" i="1" s="1"/>
  <c r="H376" i="1"/>
  <c r="H377" i="1"/>
  <c r="W377" i="1" s="1"/>
  <c r="H378" i="1"/>
  <c r="H379" i="1"/>
  <c r="W379" i="1" s="1"/>
  <c r="H380" i="1"/>
  <c r="W380" i="1" s="1"/>
  <c r="H381" i="1"/>
  <c r="W381" i="1" s="1"/>
  <c r="H382" i="1"/>
  <c r="W382" i="1" s="1"/>
  <c r="H383" i="1"/>
  <c r="W383" i="1" s="1"/>
  <c r="H384" i="1"/>
  <c r="W384" i="1" s="1"/>
  <c r="H385" i="1"/>
  <c r="W385" i="1" s="1"/>
  <c r="H386" i="1"/>
  <c r="W386" i="1" s="1"/>
  <c r="H195" i="1"/>
  <c r="H4" i="1"/>
  <c r="W4" i="1" s="1"/>
  <c r="H5" i="1"/>
  <c r="W5" i="1" s="1"/>
  <c r="H6" i="1"/>
  <c r="W6" i="1" s="1"/>
  <c r="H7" i="1"/>
  <c r="W7" i="1" s="1"/>
  <c r="H8" i="1"/>
  <c r="W8" i="1" s="1"/>
  <c r="H9" i="1"/>
  <c r="W9" i="1" s="1"/>
  <c r="H10" i="1"/>
  <c r="W10" i="1" s="1"/>
  <c r="H11" i="1"/>
  <c r="W11" i="1" s="1"/>
  <c r="H12" i="1"/>
  <c r="W12" i="1" s="1"/>
  <c r="H13" i="1"/>
  <c r="W13" i="1" s="1"/>
  <c r="H14" i="1"/>
  <c r="W14" i="1" s="1"/>
  <c r="H15" i="1"/>
  <c r="W15" i="1" s="1"/>
  <c r="H16" i="1"/>
  <c r="W16" i="1" s="1"/>
  <c r="H17" i="1"/>
  <c r="W17" i="1" s="1"/>
  <c r="H18" i="1"/>
  <c r="W18" i="1" s="1"/>
  <c r="H19" i="1"/>
  <c r="W19" i="1" s="1"/>
  <c r="H20" i="1"/>
  <c r="H21" i="1"/>
  <c r="W21" i="1" s="1"/>
  <c r="H22" i="1"/>
  <c r="H23" i="1"/>
  <c r="W23" i="1" s="1"/>
  <c r="H24" i="1"/>
  <c r="H25" i="1"/>
  <c r="W25" i="1" s="1"/>
  <c r="H26" i="1"/>
  <c r="H27" i="1"/>
  <c r="W27" i="1" s="1"/>
  <c r="H28" i="1"/>
  <c r="W28" i="1" s="1"/>
  <c r="H29" i="1"/>
  <c r="W29" i="1" s="1"/>
  <c r="H30" i="1"/>
  <c r="W30" i="1" s="1"/>
  <c r="H31" i="1"/>
  <c r="W31" i="1" s="1"/>
  <c r="H32" i="1"/>
  <c r="W32" i="1" s="1"/>
  <c r="H33" i="1"/>
  <c r="W33" i="1" s="1"/>
  <c r="H34" i="1"/>
  <c r="W34" i="1" s="1"/>
  <c r="H35" i="1"/>
  <c r="W35" i="1" s="1"/>
  <c r="H36" i="1"/>
  <c r="H37" i="1"/>
  <c r="W37" i="1" s="1"/>
  <c r="H38" i="1"/>
  <c r="H39" i="1"/>
  <c r="W39" i="1" s="1"/>
  <c r="H40" i="1"/>
  <c r="H41" i="1"/>
  <c r="W41" i="1" s="1"/>
  <c r="H42" i="1"/>
  <c r="H43" i="1"/>
  <c r="W43" i="1" s="1"/>
  <c r="H44" i="1"/>
  <c r="W44" i="1" s="1"/>
  <c r="H45" i="1"/>
  <c r="W45" i="1" s="1"/>
  <c r="H46" i="1"/>
  <c r="W46" i="1" s="1"/>
  <c r="H47" i="1"/>
  <c r="W47" i="1" s="1"/>
  <c r="H48" i="1"/>
  <c r="W48" i="1" s="1"/>
  <c r="H49" i="1"/>
  <c r="W49" i="1" s="1"/>
  <c r="H50" i="1"/>
  <c r="W50" i="1" s="1"/>
  <c r="H51" i="1"/>
  <c r="W51" i="1" s="1"/>
  <c r="H52" i="1"/>
  <c r="H53" i="1"/>
  <c r="W53" i="1" s="1"/>
  <c r="H54" i="1"/>
  <c r="H55" i="1"/>
  <c r="W55" i="1" s="1"/>
  <c r="H56" i="1"/>
  <c r="H57" i="1"/>
  <c r="W57" i="1" s="1"/>
  <c r="H58" i="1"/>
  <c r="H59" i="1"/>
  <c r="W59" i="1" s="1"/>
  <c r="H60" i="1"/>
  <c r="W60" i="1" s="1"/>
  <c r="H61" i="1"/>
  <c r="W61" i="1" s="1"/>
  <c r="H62" i="1"/>
  <c r="W62" i="1" s="1"/>
  <c r="H63" i="1"/>
  <c r="W63" i="1" s="1"/>
  <c r="H64" i="1"/>
  <c r="W64" i="1" s="1"/>
  <c r="H65" i="1"/>
  <c r="W65" i="1" s="1"/>
  <c r="H66" i="1"/>
  <c r="W66" i="1" s="1"/>
  <c r="H67" i="1"/>
  <c r="W67" i="1" s="1"/>
  <c r="H68" i="1"/>
  <c r="H69" i="1"/>
  <c r="W69" i="1" s="1"/>
  <c r="H70" i="1"/>
  <c r="H71" i="1"/>
  <c r="W71" i="1" s="1"/>
  <c r="H72" i="1"/>
  <c r="H73" i="1"/>
  <c r="W73" i="1" s="1"/>
  <c r="H74" i="1"/>
  <c r="H75" i="1"/>
  <c r="W75" i="1" s="1"/>
  <c r="H76" i="1"/>
  <c r="W76" i="1" s="1"/>
  <c r="H77" i="1"/>
  <c r="W77" i="1" s="1"/>
  <c r="H78" i="1"/>
  <c r="W78" i="1" s="1"/>
  <c r="H79" i="1"/>
  <c r="W79" i="1" s="1"/>
  <c r="H80" i="1"/>
  <c r="W80" i="1" s="1"/>
  <c r="H81" i="1"/>
  <c r="W81" i="1" s="1"/>
  <c r="H82" i="1"/>
  <c r="W82" i="1" s="1"/>
  <c r="H83" i="1"/>
  <c r="W83" i="1" s="1"/>
  <c r="H84" i="1"/>
  <c r="H85" i="1"/>
  <c r="W85" i="1" s="1"/>
  <c r="H86" i="1"/>
  <c r="H87" i="1"/>
  <c r="W87" i="1" s="1"/>
  <c r="H88" i="1"/>
  <c r="H89" i="1"/>
  <c r="W89" i="1" s="1"/>
  <c r="H90" i="1"/>
  <c r="H91" i="1"/>
  <c r="W91" i="1" s="1"/>
  <c r="H92" i="1"/>
  <c r="W92" i="1" s="1"/>
  <c r="H93" i="1"/>
  <c r="W93" i="1" s="1"/>
  <c r="H94" i="1"/>
  <c r="W94" i="1" s="1"/>
  <c r="H95" i="1"/>
  <c r="W95" i="1" s="1"/>
  <c r="H96" i="1"/>
  <c r="W96" i="1" s="1"/>
  <c r="H97" i="1"/>
  <c r="W97" i="1" s="1"/>
  <c r="H98" i="1"/>
  <c r="W98" i="1" s="1"/>
  <c r="H99" i="1"/>
  <c r="W99" i="1" s="1"/>
  <c r="H100" i="1"/>
  <c r="H101" i="1"/>
  <c r="W101" i="1" s="1"/>
  <c r="H102" i="1"/>
  <c r="H103" i="1"/>
  <c r="W103" i="1" s="1"/>
  <c r="H104" i="1"/>
  <c r="H105" i="1"/>
  <c r="W105" i="1" s="1"/>
  <c r="H106" i="1"/>
  <c r="H107" i="1"/>
  <c r="W107" i="1" s="1"/>
  <c r="H108" i="1"/>
  <c r="W108" i="1" s="1"/>
  <c r="H109" i="1"/>
  <c r="W109" i="1" s="1"/>
  <c r="H110" i="1"/>
  <c r="W110" i="1" s="1"/>
  <c r="H111" i="1"/>
  <c r="W111" i="1" s="1"/>
  <c r="H112" i="1"/>
  <c r="W112" i="1" s="1"/>
  <c r="H113" i="1"/>
  <c r="W113" i="1" s="1"/>
  <c r="H114" i="1"/>
  <c r="W114" i="1" s="1"/>
  <c r="H115" i="1"/>
  <c r="W115" i="1" s="1"/>
  <c r="H116" i="1"/>
  <c r="H117" i="1"/>
  <c r="W117" i="1" s="1"/>
  <c r="H118" i="1"/>
  <c r="H119" i="1"/>
  <c r="W119" i="1" s="1"/>
  <c r="H120" i="1"/>
  <c r="H121" i="1"/>
  <c r="W121" i="1" s="1"/>
  <c r="H122" i="1"/>
  <c r="H123" i="1"/>
  <c r="W123" i="1" s="1"/>
  <c r="H124" i="1"/>
  <c r="W124" i="1" s="1"/>
  <c r="H125" i="1"/>
  <c r="W125" i="1" s="1"/>
  <c r="H126" i="1"/>
  <c r="W126" i="1" s="1"/>
  <c r="H127" i="1"/>
  <c r="W127" i="1" s="1"/>
  <c r="H128" i="1"/>
  <c r="W128" i="1" s="1"/>
  <c r="H129" i="1"/>
  <c r="W129" i="1" s="1"/>
  <c r="H130" i="1"/>
  <c r="W130" i="1" s="1"/>
  <c r="H131" i="1"/>
  <c r="W131" i="1" s="1"/>
  <c r="H132" i="1"/>
  <c r="H133" i="1"/>
  <c r="W133" i="1" s="1"/>
  <c r="H134" i="1"/>
  <c r="H135" i="1"/>
  <c r="H136" i="1"/>
  <c r="H137" i="1"/>
  <c r="W137" i="1" s="1"/>
  <c r="H138" i="1"/>
  <c r="H139" i="1"/>
  <c r="W139" i="1" s="1"/>
  <c r="H140" i="1"/>
  <c r="W140" i="1" s="1"/>
  <c r="H141" i="1"/>
  <c r="W141" i="1" s="1"/>
  <c r="H142" i="1"/>
  <c r="W142" i="1" s="1"/>
  <c r="H143" i="1"/>
  <c r="W143" i="1" s="1"/>
  <c r="H144" i="1"/>
  <c r="W144" i="1" s="1"/>
  <c r="H145" i="1"/>
  <c r="W145" i="1" s="1"/>
  <c r="H146" i="1"/>
  <c r="W146" i="1" s="1"/>
  <c r="H147" i="1"/>
  <c r="W147" i="1" s="1"/>
  <c r="H148" i="1"/>
  <c r="H149" i="1"/>
  <c r="W149" i="1" s="1"/>
  <c r="H150" i="1"/>
  <c r="H151" i="1"/>
  <c r="W151" i="1" s="1"/>
  <c r="H152" i="1"/>
  <c r="H153" i="1"/>
  <c r="W153" i="1" s="1"/>
  <c r="H154" i="1"/>
  <c r="H155" i="1"/>
  <c r="W155" i="1" s="1"/>
  <c r="H156" i="1"/>
  <c r="W156" i="1" s="1"/>
  <c r="H157" i="1"/>
  <c r="W157" i="1" s="1"/>
  <c r="H158" i="1"/>
  <c r="W158" i="1" s="1"/>
  <c r="H159" i="1"/>
  <c r="W159" i="1" s="1"/>
  <c r="H160" i="1"/>
  <c r="W160" i="1" s="1"/>
  <c r="H161" i="1"/>
  <c r="W161" i="1" s="1"/>
  <c r="H162" i="1"/>
  <c r="W162" i="1" s="1"/>
  <c r="H163" i="1"/>
  <c r="W163" i="1" s="1"/>
  <c r="H164" i="1"/>
  <c r="H165" i="1"/>
  <c r="W165" i="1" s="1"/>
  <c r="H166" i="1"/>
  <c r="H167" i="1"/>
  <c r="W167" i="1" s="1"/>
  <c r="H168" i="1"/>
  <c r="H169" i="1"/>
  <c r="W169" i="1" s="1"/>
  <c r="H170" i="1"/>
  <c r="H171" i="1"/>
  <c r="W171" i="1" s="1"/>
  <c r="H172" i="1"/>
  <c r="W172" i="1" s="1"/>
  <c r="H173" i="1"/>
  <c r="W173" i="1" s="1"/>
  <c r="H174" i="1"/>
  <c r="H175" i="1"/>
  <c r="W175" i="1" s="1"/>
  <c r="H176" i="1"/>
  <c r="W176" i="1" s="1"/>
  <c r="H177" i="1"/>
  <c r="W177" i="1" s="1"/>
  <c r="H178" i="1"/>
  <c r="H179" i="1"/>
  <c r="W179" i="1" s="1"/>
  <c r="H180" i="1"/>
  <c r="H181" i="1"/>
  <c r="W181" i="1" s="1"/>
  <c r="H182" i="1"/>
  <c r="H183" i="1"/>
  <c r="W183" i="1" s="1"/>
  <c r="H184" i="1"/>
  <c r="H185" i="1"/>
  <c r="W185" i="1" s="1"/>
  <c r="H186" i="1"/>
  <c r="H187" i="1"/>
  <c r="W187" i="1" s="1"/>
  <c r="H188" i="1"/>
  <c r="W188" i="1" s="1"/>
  <c r="H189" i="1"/>
  <c r="W189" i="1" s="1"/>
  <c r="H190" i="1"/>
  <c r="W190" i="1" s="1"/>
  <c r="H191" i="1"/>
  <c r="W191" i="1" s="1"/>
  <c r="H192" i="1"/>
  <c r="W192" i="1" s="1"/>
  <c r="H193" i="1"/>
  <c r="W193" i="1" s="1"/>
  <c r="H194" i="1"/>
  <c r="W194" i="1" s="1"/>
  <c r="H3" i="1"/>
  <c r="W3" i="1" s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771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47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651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387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19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3" i="1"/>
  <c r="F45" i="2"/>
  <c r="R392" i="1" l="1"/>
  <c r="R1196" i="1"/>
  <c r="R1100" i="1"/>
  <c r="R512" i="1"/>
  <c r="R104" i="1"/>
  <c r="R922" i="1"/>
  <c r="R1628" i="1"/>
  <c r="R963" i="1"/>
  <c r="R8" i="1"/>
  <c r="R1748" i="1"/>
  <c r="R1005" i="1"/>
  <c r="R1388" i="1"/>
  <c r="R200" i="1"/>
  <c r="R752" i="1"/>
  <c r="R1508" i="1"/>
  <c r="R873" i="1"/>
  <c r="R632" i="1"/>
  <c r="R1872" i="1"/>
  <c r="W325" i="1"/>
  <c r="W321" i="1"/>
  <c r="W317" i="1"/>
  <c r="W313" i="1"/>
  <c r="W309" i="1"/>
  <c r="W305" i="1"/>
  <c r="W301" i="1"/>
  <c r="W297" i="1"/>
  <c r="W293" i="1"/>
  <c r="W289" i="1"/>
  <c r="W285" i="1"/>
  <c r="W281" i="1"/>
  <c r="W277" i="1"/>
  <c r="W273" i="1"/>
  <c r="W269" i="1"/>
  <c r="W265" i="1"/>
  <c r="W245" i="1"/>
  <c r="W229" i="1"/>
  <c r="W225" i="1"/>
  <c r="W213" i="1"/>
  <c r="W197" i="1"/>
  <c r="W505" i="1"/>
  <c r="W501" i="1"/>
  <c r="W497" i="1"/>
  <c r="W493" i="1"/>
  <c r="W489" i="1"/>
  <c r="W485" i="1"/>
  <c r="W481" i="1"/>
  <c r="W477" i="1"/>
  <c r="W457" i="1"/>
  <c r="W453" i="1"/>
  <c r="W449" i="1"/>
  <c r="W445" i="1"/>
  <c r="W441" i="1"/>
  <c r="W437" i="1"/>
  <c r="W433" i="1"/>
  <c r="W429" i="1"/>
  <c r="W425" i="1"/>
  <c r="W421" i="1"/>
  <c r="W417" i="1"/>
  <c r="W413" i="1"/>
  <c r="W409" i="1"/>
  <c r="W405" i="1"/>
  <c r="W401" i="1"/>
  <c r="W397" i="1"/>
  <c r="W393" i="1"/>
  <c r="W389" i="1"/>
  <c r="W625" i="1"/>
  <c r="W621" i="1"/>
  <c r="W617" i="1"/>
  <c r="W565" i="1"/>
  <c r="W561" i="1"/>
  <c r="W557" i="1"/>
  <c r="W553" i="1"/>
  <c r="W549" i="1"/>
  <c r="W545" i="1"/>
  <c r="W541" i="1"/>
  <c r="W537" i="1"/>
  <c r="W533" i="1"/>
  <c r="W529" i="1"/>
  <c r="W525" i="1"/>
  <c r="W521" i="1"/>
  <c r="W517" i="1"/>
  <c r="W513" i="1"/>
  <c r="W509" i="1"/>
  <c r="W649" i="1"/>
  <c r="W645" i="1"/>
  <c r="W641" i="1"/>
  <c r="W637" i="1"/>
  <c r="W633" i="1"/>
  <c r="W629" i="1"/>
  <c r="W745" i="1"/>
  <c r="W741" i="1"/>
  <c r="W733" i="1"/>
  <c r="W713" i="1"/>
  <c r="W709" i="1"/>
  <c r="W705" i="1"/>
  <c r="W701" i="1"/>
  <c r="W697" i="1"/>
  <c r="W693" i="1"/>
  <c r="W689" i="1"/>
  <c r="W685" i="1"/>
  <c r="W681" i="1"/>
  <c r="W677" i="1"/>
  <c r="W673" i="1"/>
  <c r="W669" i="1"/>
  <c r="W665" i="1"/>
  <c r="W661" i="1"/>
  <c r="W657" i="1"/>
  <c r="W653" i="1"/>
  <c r="W765" i="1"/>
  <c r="W761" i="1"/>
  <c r="W757" i="1"/>
  <c r="W753" i="1"/>
  <c r="W749" i="1"/>
  <c r="W853" i="1"/>
  <c r="W849" i="1"/>
  <c r="W845" i="1"/>
  <c r="W841" i="1"/>
  <c r="W837" i="1"/>
  <c r="W833" i="1"/>
  <c r="W829" i="1"/>
  <c r="W825" i="1"/>
  <c r="W821" i="1"/>
  <c r="W817" i="1"/>
  <c r="W813" i="1"/>
  <c r="W809" i="1"/>
  <c r="W805" i="1"/>
  <c r="W801" i="1"/>
  <c r="W797" i="1"/>
  <c r="W793" i="1"/>
  <c r="W789" i="1"/>
  <c r="W785" i="1"/>
  <c r="W781" i="1"/>
  <c r="W777" i="1"/>
  <c r="W773" i="1"/>
  <c r="W178" i="1"/>
  <c r="W174" i="1"/>
  <c r="W358" i="1"/>
  <c r="W354" i="1"/>
  <c r="W326" i="1"/>
  <c r="W322" i="1"/>
  <c r="W318" i="1"/>
  <c r="W298" i="1"/>
  <c r="W294" i="1"/>
  <c r="W290" i="1"/>
  <c r="W286" i="1"/>
  <c r="W266" i="1"/>
  <c r="W242" i="1"/>
  <c r="W238" i="1"/>
  <c r="W226" i="1"/>
  <c r="W222" i="1"/>
  <c r="W210" i="1"/>
  <c r="W206" i="1"/>
  <c r="W490" i="1"/>
  <c r="W486" i="1"/>
  <c r="W482" i="1"/>
  <c r="W478" i="1"/>
  <c r="W458" i="1"/>
  <c r="W454" i="1"/>
  <c r="W450" i="1"/>
  <c r="W446" i="1"/>
  <c r="W426" i="1"/>
  <c r="W422" i="1"/>
  <c r="W418" i="1"/>
  <c r="W414" i="1"/>
  <c r="W394" i="1"/>
  <c r="W390" i="1"/>
  <c r="W618" i="1"/>
  <c r="W554" i="1"/>
  <c r="W550" i="1"/>
  <c r="W546" i="1"/>
  <c r="W542" i="1"/>
  <c r="W522" i="1"/>
  <c r="W518" i="1"/>
  <c r="W514" i="1"/>
  <c r="W510" i="1"/>
  <c r="W650" i="1"/>
  <c r="W646" i="1"/>
  <c r="W642" i="1"/>
  <c r="W638" i="1"/>
  <c r="W746" i="1"/>
  <c r="W742" i="1"/>
  <c r="W738" i="1"/>
  <c r="W734" i="1"/>
  <c r="W714" i="1"/>
  <c r="W710" i="1"/>
  <c r="W706" i="1"/>
  <c r="W702" i="1"/>
  <c r="W682" i="1"/>
  <c r="W678" i="1"/>
  <c r="W674" i="1"/>
  <c r="W670" i="1"/>
  <c r="W770" i="1"/>
  <c r="W766" i="1"/>
  <c r="W842" i="1"/>
  <c r="W838" i="1"/>
  <c r="W834" i="1"/>
  <c r="W830" i="1"/>
  <c r="W810" i="1"/>
  <c r="W806" i="1"/>
  <c r="W802" i="1"/>
  <c r="W798" i="1"/>
  <c r="W778" i="1"/>
  <c r="W774" i="1"/>
  <c r="W135" i="1"/>
  <c r="W195" i="1"/>
  <c r="W323" i="1"/>
  <c r="W319" i="1"/>
  <c r="W315" i="1"/>
  <c r="W311" i="1"/>
  <c r="W307" i="1"/>
  <c r="W303" i="1"/>
  <c r="W299" i="1"/>
  <c r="W295" i="1"/>
  <c r="W291" i="1"/>
  <c r="W287" i="1"/>
  <c r="W283" i="1"/>
  <c r="W263" i="1"/>
  <c r="W243" i="1"/>
  <c r="W239" i="1"/>
  <c r="W235" i="1"/>
  <c r="W227" i="1"/>
  <c r="W223" i="1"/>
  <c r="W219" i="1"/>
  <c r="W215" i="1"/>
  <c r="W211" i="1"/>
  <c r="W207" i="1"/>
  <c r="W203" i="1"/>
  <c r="W199" i="1"/>
  <c r="W387" i="1"/>
  <c r="W503" i="1"/>
  <c r="W499" i="1"/>
  <c r="W495" i="1"/>
  <c r="W491" i="1"/>
  <c r="W487" i="1"/>
  <c r="W483" i="1"/>
  <c r="W479" i="1"/>
  <c r="W475" i="1"/>
  <c r="W455" i="1"/>
  <c r="W451" i="1"/>
  <c r="W447" i="1"/>
  <c r="W443" i="1"/>
  <c r="W439" i="1"/>
  <c r="W435" i="1"/>
  <c r="W431" i="1"/>
  <c r="W427" i="1"/>
  <c r="W423" i="1"/>
  <c r="W419" i="1"/>
  <c r="W415" i="1"/>
  <c r="W411" i="1"/>
  <c r="W391" i="1"/>
  <c r="W507" i="1"/>
  <c r="W623" i="1"/>
  <c r="W619" i="1"/>
  <c r="W615" i="1"/>
  <c r="W567" i="1"/>
  <c r="W563" i="1"/>
  <c r="W559" i="1"/>
  <c r="W555" i="1"/>
  <c r="W551" i="1"/>
  <c r="W547" i="1"/>
  <c r="W543" i="1"/>
  <c r="W539" i="1"/>
  <c r="W519" i="1"/>
  <c r="W515" i="1"/>
  <c r="W511" i="1"/>
  <c r="W627" i="1"/>
  <c r="W647" i="1"/>
  <c r="W643" i="1"/>
  <c r="W639" i="1"/>
  <c r="W635" i="1"/>
  <c r="W631" i="1"/>
  <c r="W743" i="1"/>
  <c r="W739" i="1"/>
  <c r="W735" i="1"/>
  <c r="W731" i="1"/>
  <c r="W711" i="1"/>
  <c r="W707" i="1"/>
  <c r="W703" i="1"/>
  <c r="W699" i="1"/>
  <c r="W695" i="1"/>
  <c r="W691" i="1"/>
  <c r="W687" i="1"/>
  <c r="W683" i="1"/>
  <c r="W679" i="1"/>
  <c r="W675" i="1"/>
  <c r="W671" i="1"/>
  <c r="W667" i="1"/>
  <c r="W747" i="1"/>
  <c r="W767" i="1"/>
  <c r="W763" i="1"/>
  <c r="W759" i="1"/>
  <c r="W755" i="1"/>
  <c r="W751" i="1"/>
  <c r="W771" i="1"/>
  <c r="W839" i="1"/>
  <c r="W835" i="1"/>
  <c r="W831" i="1"/>
  <c r="W827" i="1"/>
  <c r="W823" i="1"/>
  <c r="W819" i="1"/>
  <c r="W815" i="1"/>
  <c r="W811" i="1"/>
  <c r="W807" i="1"/>
  <c r="W803" i="1"/>
  <c r="W799" i="1"/>
  <c r="W795" i="1"/>
  <c r="W775" i="1"/>
  <c r="W324" i="1"/>
  <c r="W320" i="1"/>
  <c r="W316" i="1"/>
  <c r="W296" i="1"/>
  <c r="W292" i="1"/>
  <c r="W288" i="1"/>
  <c r="W284" i="1"/>
  <c r="W264" i="1"/>
  <c r="W224" i="1"/>
  <c r="W488" i="1"/>
  <c r="W484" i="1"/>
  <c r="W480" i="1"/>
  <c r="W476" i="1"/>
  <c r="W456" i="1"/>
  <c r="W452" i="1"/>
  <c r="W448" i="1"/>
  <c r="W444" i="1"/>
  <c r="W424" i="1"/>
  <c r="W420" i="1"/>
  <c r="W416" i="1"/>
  <c r="W412" i="1"/>
  <c r="W392" i="1"/>
  <c r="W388" i="1"/>
  <c r="W616" i="1"/>
  <c r="W552" i="1"/>
  <c r="W548" i="1"/>
  <c r="W544" i="1"/>
  <c r="W540" i="1"/>
  <c r="W520" i="1"/>
  <c r="W516" i="1"/>
  <c r="W512" i="1"/>
  <c r="W508" i="1"/>
  <c r="W648" i="1"/>
  <c r="W644" i="1"/>
  <c r="W640" i="1"/>
  <c r="W636" i="1"/>
  <c r="W744" i="1"/>
  <c r="W740" i="1"/>
  <c r="W736" i="1"/>
  <c r="W732" i="1"/>
  <c r="W712" i="1"/>
  <c r="W708" i="1"/>
  <c r="W704" i="1"/>
  <c r="W700" i="1"/>
  <c r="W680" i="1"/>
  <c r="W676" i="1"/>
  <c r="W672" i="1"/>
  <c r="W668" i="1"/>
  <c r="W764" i="1"/>
  <c r="W840" i="1"/>
  <c r="W836" i="1"/>
  <c r="W832" i="1"/>
  <c r="W828" i="1"/>
  <c r="W808" i="1"/>
  <c r="W804" i="1"/>
  <c r="W800" i="1"/>
  <c r="W796" i="1"/>
  <c r="W776" i="1"/>
  <c r="W772" i="1"/>
  <c r="W469" i="1"/>
  <c r="W461" i="1"/>
  <c r="W729" i="1"/>
  <c r="W725" i="1"/>
  <c r="W721" i="1"/>
  <c r="W717" i="1"/>
  <c r="W1847" i="1"/>
  <c r="W1839" i="1"/>
  <c r="W1835" i="1"/>
  <c r="W1815" i="1"/>
  <c r="W1807" i="1"/>
  <c r="W1803" i="1"/>
  <c r="W1783" i="1"/>
  <c r="W1779" i="1"/>
  <c r="W1775" i="1"/>
  <c r="W1771" i="1"/>
  <c r="W1751" i="1"/>
  <c r="W1747" i="1"/>
  <c r="W1739" i="1"/>
  <c r="W1719" i="1"/>
  <c r="W1715" i="1"/>
  <c r="W1707" i="1"/>
  <c r="W1687" i="1"/>
  <c r="W1683" i="1"/>
  <c r="W1679" i="1"/>
  <c r="W1675" i="1"/>
  <c r="W1651" i="1"/>
  <c r="W1623" i="1"/>
  <c r="W1619" i="1"/>
  <c r="W1591" i="1"/>
  <c r="W1587" i="1"/>
  <c r="W1583" i="1"/>
  <c r="W1579" i="1"/>
  <c r="W1551" i="1"/>
  <c r="W1547" i="1"/>
  <c r="W1527" i="1"/>
  <c r="W1523" i="1"/>
  <c r="W1519" i="1"/>
  <c r="W1515" i="1"/>
  <c r="W1495" i="1"/>
  <c r="W1491" i="1"/>
  <c r="W1487" i="1"/>
  <c r="W1483" i="1"/>
  <c r="W1463" i="1"/>
  <c r="W1451" i="1"/>
  <c r="W1431" i="1"/>
  <c r="W1427" i="1"/>
  <c r="W1423" i="1"/>
  <c r="W1419" i="1"/>
  <c r="W1399" i="1"/>
  <c r="W1395" i="1"/>
  <c r="W1391" i="1"/>
  <c r="W1387" i="1"/>
  <c r="W1363" i="1"/>
  <c r="W1331" i="1"/>
  <c r="W1327" i="1"/>
  <c r="W1323" i="1"/>
  <c r="W1299" i="1"/>
  <c r="W1295" i="1"/>
  <c r="W1291" i="1"/>
  <c r="W1263" i="1"/>
  <c r="W1231" i="1"/>
  <c r="W1227" i="1"/>
  <c r="W1207" i="1"/>
  <c r="W1203" i="1"/>
  <c r="W1199" i="1"/>
  <c r="W1195" i="1"/>
  <c r="W1175" i="1"/>
  <c r="W1167" i="1"/>
  <c r="W1163" i="1"/>
  <c r="W1143" i="1"/>
  <c r="W1135" i="1"/>
  <c r="W1131" i="1"/>
  <c r="W1111" i="1"/>
  <c r="W1107" i="1"/>
  <c r="W1103" i="1"/>
  <c r="W1099" i="1"/>
  <c r="W1079" i="1"/>
  <c r="W1075" i="1"/>
  <c r="W1067" i="1"/>
  <c r="W1047" i="1"/>
  <c r="W1043" i="1"/>
  <c r="W1035" i="1"/>
  <c r="W1011" i="1"/>
  <c r="W1003" i="1"/>
  <c r="W473" i="1"/>
  <c r="W465" i="1"/>
  <c r="W186" i="1"/>
  <c r="W182" i="1"/>
  <c r="W170" i="1"/>
  <c r="W166" i="1"/>
  <c r="W154" i="1"/>
  <c r="W150" i="1"/>
  <c r="W138" i="1"/>
  <c r="W134" i="1"/>
  <c r="W122" i="1"/>
  <c r="W118" i="1"/>
  <c r="W106" i="1"/>
  <c r="W102" i="1"/>
  <c r="W90" i="1"/>
  <c r="W86" i="1"/>
  <c r="W74" i="1"/>
  <c r="W70" i="1"/>
  <c r="W58" i="1"/>
  <c r="W54" i="1"/>
  <c r="W42" i="1"/>
  <c r="W38" i="1"/>
  <c r="W26" i="1"/>
  <c r="W22" i="1"/>
  <c r="W378" i="1"/>
  <c r="W374" i="1"/>
  <c r="W370" i="1"/>
  <c r="W366" i="1"/>
  <c r="W346" i="1"/>
  <c r="W342" i="1"/>
  <c r="W338" i="1"/>
  <c r="W334" i="1"/>
  <c r="W314" i="1"/>
  <c r="W310" i="1"/>
  <c r="W306" i="1"/>
  <c r="W302" i="1"/>
  <c r="W282" i="1"/>
  <c r="W278" i="1"/>
  <c r="W274" i="1"/>
  <c r="W270" i="1"/>
  <c r="W262" i="1"/>
  <c r="W250" i="1"/>
  <c r="W246" i="1"/>
  <c r="W234" i="1"/>
  <c r="W230" i="1"/>
  <c r="W218" i="1"/>
  <c r="W214" i="1"/>
  <c r="W202" i="1"/>
  <c r="W198" i="1"/>
  <c r="W506" i="1"/>
  <c r="W502" i="1"/>
  <c r="W498" i="1"/>
  <c r="W494" i="1"/>
  <c r="W474" i="1"/>
  <c r="W470" i="1"/>
  <c r="W466" i="1"/>
  <c r="W462" i="1"/>
  <c r="W442" i="1"/>
  <c r="W438" i="1"/>
  <c r="W434" i="1"/>
  <c r="W430" i="1"/>
  <c r="W410" i="1"/>
  <c r="W406" i="1"/>
  <c r="W402" i="1"/>
  <c r="W398" i="1"/>
  <c r="W626" i="1"/>
  <c r="W622" i="1"/>
  <c r="W602" i="1"/>
  <c r="W598" i="1"/>
  <c r="W594" i="1"/>
  <c r="W590" i="1"/>
  <c r="W570" i="1"/>
  <c r="W566" i="1"/>
  <c r="W562" i="1"/>
  <c r="W558" i="1"/>
  <c r="W538" i="1"/>
  <c r="W534" i="1"/>
  <c r="W530" i="1"/>
  <c r="W526" i="1"/>
  <c r="W634" i="1"/>
  <c r="W630" i="1"/>
  <c r="W730" i="1"/>
  <c r="W726" i="1"/>
  <c r="W722" i="1"/>
  <c r="W718" i="1"/>
  <c r="W698" i="1"/>
  <c r="W694" i="1"/>
  <c r="W690" i="1"/>
  <c r="W686" i="1"/>
  <c r="W666" i="1"/>
  <c r="W662" i="1"/>
  <c r="W658" i="1"/>
  <c r="W654" i="1"/>
  <c r="W762" i="1"/>
  <c r="W758" i="1"/>
  <c r="W754" i="1"/>
  <c r="W750" i="1"/>
  <c r="W858" i="1"/>
  <c r="W854" i="1"/>
  <c r="W850" i="1"/>
  <c r="W846" i="1"/>
  <c r="W826" i="1"/>
  <c r="W822" i="1"/>
  <c r="W818" i="1"/>
  <c r="W814" i="1"/>
  <c r="W794" i="1"/>
  <c r="W790" i="1"/>
  <c r="W786" i="1"/>
  <c r="W782" i="1"/>
  <c r="W1848" i="1"/>
  <c r="W1836" i="1"/>
  <c r="W1816" i="1"/>
  <c r="W1812" i="1"/>
  <c r="W1808" i="1"/>
  <c r="W1804" i="1"/>
  <c r="W1780" i="1"/>
  <c r="W1772" i="1"/>
  <c r="W1752" i="1"/>
  <c r="W1748" i="1"/>
  <c r="W1740" i="1"/>
  <c r="W1720" i="1"/>
  <c r="W1716" i="1"/>
  <c r="W1712" i="1"/>
  <c r="W1708" i="1"/>
  <c r="W1684" i="1"/>
  <c r="W1680" i="1"/>
  <c r="W1656" i="1"/>
  <c r="W1652" i="1"/>
  <c r="W1648" i="1"/>
  <c r="W1624" i="1"/>
  <c r="W1620" i="1"/>
  <c r="W1616" i="1"/>
  <c r="W1612" i="1"/>
  <c r="W1592" i="1"/>
  <c r="W1580" i="1"/>
  <c r="W1560" i="1"/>
  <c r="W1556" i="1"/>
  <c r="W1552" i="1"/>
  <c r="W1548" i="1"/>
  <c r="W1528" i="1"/>
  <c r="W1524" i="1"/>
  <c r="W1520" i="1"/>
  <c r="W1516" i="1"/>
  <c r="W1496" i="1"/>
  <c r="W1484" i="1"/>
  <c r="W1464" i="1"/>
  <c r="W1460" i="1"/>
  <c r="W1456" i="1"/>
  <c r="W1452" i="1"/>
  <c r="W1432" i="1"/>
  <c r="W1428" i="1"/>
  <c r="W1424" i="1"/>
  <c r="W1420" i="1"/>
  <c r="W1396" i="1"/>
  <c r="W1392" i="1"/>
  <c r="W1364" i="1"/>
  <c r="W1360" i="1"/>
  <c r="W1356" i="1"/>
  <c r="W1336" i="1"/>
  <c r="W1332" i="1"/>
  <c r="W1328" i="1"/>
  <c r="W1324" i="1"/>
  <c r="W1304" i="1"/>
  <c r="W1296" i="1"/>
  <c r="W1272" i="1"/>
  <c r="W1264" i="1"/>
  <c r="W1260" i="1"/>
  <c r="W1240" i="1"/>
  <c r="W1236" i="1"/>
  <c r="W1232" i="1"/>
  <c r="W1228" i="1"/>
  <c r="W1208" i="1"/>
  <c r="W1196" i="1"/>
  <c r="W1176" i="1"/>
  <c r="W1164" i="1"/>
  <c r="W1144" i="1"/>
  <c r="W1140" i="1"/>
  <c r="W1136" i="1"/>
  <c r="W1132" i="1"/>
  <c r="W1108" i="1"/>
  <c r="W1100" i="1"/>
  <c r="W1080" i="1"/>
  <c r="W1076" i="1"/>
  <c r="W1068" i="1"/>
  <c r="W1048" i="1"/>
  <c r="W1044" i="1"/>
  <c r="W1040" i="1"/>
  <c r="W1036" i="1"/>
  <c r="W1016" i="1"/>
  <c r="W1012" i="1"/>
  <c r="W1008" i="1"/>
  <c r="W1004" i="1"/>
  <c r="W343" i="1"/>
  <c r="W339" i="1"/>
  <c r="W335" i="1"/>
  <c r="W331" i="1"/>
  <c r="W279" i="1"/>
  <c r="W275" i="1"/>
  <c r="W271" i="1"/>
  <c r="W267" i="1"/>
  <c r="W471" i="1"/>
  <c r="W467" i="1"/>
  <c r="W463" i="1"/>
  <c r="W459" i="1"/>
  <c r="W407" i="1"/>
  <c r="W403" i="1"/>
  <c r="W399" i="1"/>
  <c r="W395" i="1"/>
  <c r="W599" i="1"/>
  <c r="W595" i="1"/>
  <c r="W591" i="1"/>
  <c r="W587" i="1"/>
  <c r="W535" i="1"/>
  <c r="W531" i="1"/>
  <c r="W527" i="1"/>
  <c r="W523" i="1"/>
  <c r="W651" i="1"/>
  <c r="W727" i="1"/>
  <c r="W723" i="1"/>
  <c r="W719" i="1"/>
  <c r="W715" i="1"/>
  <c r="W663" i="1"/>
  <c r="W659" i="1"/>
  <c r="W655" i="1"/>
  <c r="W855" i="1"/>
  <c r="W851" i="1"/>
  <c r="W847" i="1"/>
  <c r="W843" i="1"/>
  <c r="W791" i="1"/>
  <c r="W787" i="1"/>
  <c r="W783" i="1"/>
  <c r="W779" i="1"/>
  <c r="W1849" i="1"/>
  <c r="W1845" i="1"/>
  <c r="W1841" i="1"/>
  <c r="W1837" i="1"/>
  <c r="W1817" i="1"/>
  <c r="W1813" i="1"/>
  <c r="W1809" i="1"/>
  <c r="W1805" i="1"/>
  <c r="W1785" i="1"/>
  <c r="W1781" i="1"/>
  <c r="W1777" i="1"/>
  <c r="W1773" i="1"/>
  <c r="W1753" i="1"/>
  <c r="W1749" i="1"/>
  <c r="W1745" i="1"/>
  <c r="W1741" i="1"/>
  <c r="W1721" i="1"/>
  <c r="W1717" i="1"/>
  <c r="W1713" i="1"/>
  <c r="W1709" i="1"/>
  <c r="W1689" i="1"/>
  <c r="W1685" i="1"/>
  <c r="W1681" i="1"/>
  <c r="W1677" i="1"/>
  <c r="W1657" i="1"/>
  <c r="W1653" i="1"/>
  <c r="W1649" i="1"/>
  <c r="W1645" i="1"/>
  <c r="W1625" i="1"/>
  <c r="W1621" i="1"/>
  <c r="W1617" i="1"/>
  <c r="W1613" i="1"/>
  <c r="W1593" i="1"/>
  <c r="W1589" i="1"/>
  <c r="W1585" i="1"/>
  <c r="W1581" i="1"/>
  <c r="W1561" i="1"/>
  <c r="W1557" i="1"/>
  <c r="W1553" i="1"/>
  <c r="W1549" i="1"/>
  <c r="W1529" i="1"/>
  <c r="W1525" i="1"/>
  <c r="W1521" i="1"/>
  <c r="W1517" i="1"/>
  <c r="W1497" i="1"/>
  <c r="W1493" i="1"/>
  <c r="W1489" i="1"/>
  <c r="W1485" i="1"/>
  <c r="W1465" i="1"/>
  <c r="W1461" i="1"/>
  <c r="W1457" i="1"/>
  <c r="W1453" i="1"/>
  <c r="W1433" i="1"/>
  <c r="W1429" i="1"/>
  <c r="W1425" i="1"/>
  <c r="W1421" i="1"/>
  <c r="W1401" i="1"/>
  <c r="W1397" i="1"/>
  <c r="W1393" i="1"/>
  <c r="W1389" i="1"/>
  <c r="W1369" i="1"/>
  <c r="W1365" i="1"/>
  <c r="W1361" i="1"/>
  <c r="W1357" i="1"/>
  <c r="W1337" i="1"/>
  <c r="W1333" i="1"/>
  <c r="W1329" i="1"/>
  <c r="W1325" i="1"/>
  <c r="W1305" i="1"/>
  <c r="W1301" i="1"/>
  <c r="W1297" i="1"/>
  <c r="W1293" i="1"/>
  <c r="W1273" i="1"/>
  <c r="W1269" i="1"/>
  <c r="W1265" i="1"/>
  <c r="W1261" i="1"/>
  <c r="W1241" i="1"/>
  <c r="W1237" i="1"/>
  <c r="W1233" i="1"/>
  <c r="W1229" i="1"/>
  <c r="W1209" i="1"/>
  <c r="W1205" i="1"/>
  <c r="W1201" i="1"/>
  <c r="W1197" i="1"/>
  <c r="W1177" i="1"/>
  <c r="W1173" i="1"/>
  <c r="W1169" i="1"/>
  <c r="W1165" i="1"/>
  <c r="W1145" i="1"/>
  <c r="W1141" i="1"/>
  <c r="W1137" i="1"/>
  <c r="W1133" i="1"/>
  <c r="W1113" i="1"/>
  <c r="W1109" i="1"/>
  <c r="W1105" i="1"/>
  <c r="W1101" i="1"/>
  <c r="W1081" i="1"/>
  <c r="W1077" i="1"/>
  <c r="W1073" i="1"/>
  <c r="W1069" i="1"/>
  <c r="W1049" i="1"/>
  <c r="W1045" i="1"/>
  <c r="W1041" i="1"/>
  <c r="W1037" i="1"/>
  <c r="W1017" i="1"/>
  <c r="W1013" i="1"/>
  <c r="W1009" i="1"/>
  <c r="W1005" i="1"/>
  <c r="W184" i="1"/>
  <c r="W180" i="1"/>
  <c r="W168" i="1"/>
  <c r="W164" i="1"/>
  <c r="W152" i="1"/>
  <c r="W148" i="1"/>
  <c r="W136" i="1"/>
  <c r="W132" i="1"/>
  <c r="W120" i="1"/>
  <c r="W116" i="1"/>
  <c r="W104" i="1"/>
  <c r="W100" i="1"/>
  <c r="W88" i="1"/>
  <c r="W84" i="1"/>
  <c r="W72" i="1"/>
  <c r="W68" i="1"/>
  <c r="W56" i="1"/>
  <c r="W52" i="1"/>
  <c r="W40" i="1"/>
  <c r="W36" i="1"/>
  <c r="W24" i="1"/>
  <c r="W20" i="1"/>
  <c r="W376" i="1"/>
  <c r="W372" i="1"/>
  <c r="W368" i="1"/>
  <c r="W364" i="1"/>
  <c r="W344" i="1"/>
  <c r="W340" i="1"/>
  <c r="W336" i="1"/>
  <c r="W332" i="1"/>
  <c r="W312" i="1"/>
  <c r="W308" i="1"/>
  <c r="W304" i="1"/>
  <c r="W300" i="1"/>
  <c r="W280" i="1"/>
  <c r="W276" i="1"/>
  <c r="W272" i="1"/>
  <c r="W268" i="1"/>
  <c r="W260" i="1"/>
  <c r="W248" i="1"/>
  <c r="W244" i="1"/>
  <c r="W232" i="1"/>
  <c r="W228" i="1"/>
  <c r="W216" i="1"/>
  <c r="W212" i="1"/>
  <c r="W200" i="1"/>
  <c r="W196" i="1"/>
  <c r="W504" i="1"/>
  <c r="W500" i="1"/>
  <c r="W496" i="1"/>
  <c r="W492" i="1"/>
  <c r="W472" i="1"/>
  <c r="W468" i="1"/>
  <c r="W464" i="1"/>
  <c r="W460" i="1"/>
  <c r="W440" i="1"/>
  <c r="W436" i="1"/>
  <c r="W432" i="1"/>
  <c r="W428" i="1"/>
  <c r="W408" i="1"/>
  <c r="W404" i="1"/>
  <c r="W400" i="1"/>
  <c r="W396" i="1"/>
  <c r="W624" i="1"/>
  <c r="W620" i="1"/>
  <c r="W600" i="1"/>
  <c r="W596" i="1"/>
  <c r="W592" i="1"/>
  <c r="W588" i="1"/>
  <c r="W568" i="1"/>
  <c r="W564" i="1"/>
  <c r="W560" i="1"/>
  <c r="W556" i="1"/>
  <c r="W536" i="1"/>
  <c r="W532" i="1"/>
  <c r="W528" i="1"/>
  <c r="W524" i="1"/>
  <c r="W632" i="1"/>
  <c r="W628" i="1"/>
  <c r="W728" i="1"/>
  <c r="W724" i="1"/>
  <c r="W720" i="1"/>
  <c r="W716" i="1"/>
  <c r="W696" i="1"/>
  <c r="W692" i="1"/>
  <c r="W688" i="1"/>
  <c r="W684" i="1"/>
  <c r="W664" i="1"/>
  <c r="W660" i="1"/>
  <c r="W656" i="1"/>
  <c r="W652" i="1"/>
  <c r="W760" i="1"/>
  <c r="W756" i="1"/>
  <c r="W752" i="1"/>
  <c r="W748" i="1"/>
  <c r="W856" i="1"/>
  <c r="W852" i="1"/>
  <c r="W848" i="1"/>
  <c r="W844" i="1"/>
  <c r="W824" i="1"/>
  <c r="W820" i="1"/>
  <c r="W816" i="1"/>
  <c r="W812" i="1"/>
  <c r="W792" i="1"/>
  <c r="W788" i="1"/>
  <c r="W784" i="1"/>
  <c r="W780" i="1"/>
  <c r="W1850" i="1"/>
  <c r="W1846" i="1"/>
  <c r="W1842" i="1"/>
  <c r="W1838" i="1"/>
  <c r="W1818" i="1"/>
  <c r="W1814" i="1"/>
  <c r="W1810" i="1"/>
  <c r="W1806" i="1"/>
  <c r="W1786" i="1"/>
  <c r="W1782" i="1"/>
  <c r="W1778" i="1"/>
  <c r="W1774" i="1"/>
  <c r="W1754" i="1"/>
  <c r="W1750" i="1"/>
  <c r="W1746" i="1"/>
  <c r="W1742" i="1"/>
  <c r="W1722" i="1"/>
  <c r="W1718" i="1"/>
  <c r="W1714" i="1"/>
  <c r="W1710" i="1"/>
  <c r="W1690" i="1"/>
  <c r="W1686" i="1"/>
  <c r="W1682" i="1"/>
  <c r="W1678" i="1"/>
  <c r="W1658" i="1"/>
  <c r="W1654" i="1"/>
  <c r="W1650" i="1"/>
  <c r="W1646" i="1"/>
  <c r="W1626" i="1"/>
  <c r="W1622" i="1"/>
  <c r="W1618" i="1"/>
  <c r="W1614" i="1"/>
  <c r="W1594" i="1"/>
  <c r="W1590" i="1"/>
  <c r="W1586" i="1"/>
  <c r="W1582" i="1"/>
  <c r="W1562" i="1"/>
  <c r="W1558" i="1"/>
  <c r="W1554" i="1"/>
  <c r="W1550" i="1"/>
  <c r="W1530" i="1"/>
  <c r="W1526" i="1"/>
  <c r="W1522" i="1"/>
  <c r="W1518" i="1"/>
  <c r="W1498" i="1"/>
  <c r="W1494" i="1"/>
  <c r="W1490" i="1"/>
  <c r="W1486" i="1"/>
  <c r="W1466" i="1"/>
  <c r="W1462" i="1"/>
  <c r="W1458" i="1"/>
  <c r="W1454" i="1"/>
  <c r="W1434" i="1"/>
  <c r="W1430" i="1"/>
  <c r="W1426" i="1"/>
  <c r="W1422" i="1"/>
  <c r="W1402" i="1"/>
  <c r="W1398" i="1"/>
  <c r="W1394" i="1"/>
  <c r="W1390" i="1"/>
  <c r="W1370" i="1"/>
  <c r="W1366" i="1"/>
  <c r="W1362" i="1"/>
  <c r="W1358" i="1"/>
  <c r="W1338" i="1"/>
  <c r="W1334" i="1"/>
  <c r="W1330" i="1"/>
  <c r="W1326" i="1"/>
  <c r="W1306" i="1"/>
  <c r="W1302" i="1"/>
  <c r="W1298" i="1"/>
  <c r="W1294" i="1"/>
  <c r="W1274" i="1"/>
  <c r="W1270" i="1"/>
  <c r="W1266" i="1"/>
  <c r="W1262" i="1"/>
  <c r="W1242" i="1"/>
  <c r="W1238" i="1"/>
  <c r="W1234" i="1"/>
  <c r="W1230" i="1"/>
  <c r="W1210" i="1"/>
  <c r="W1206" i="1"/>
  <c r="W1202" i="1"/>
  <c r="W1198" i="1"/>
  <c r="W1178" i="1"/>
  <c r="W1174" i="1"/>
  <c r="W1170" i="1"/>
  <c r="W1166" i="1"/>
  <c r="W1146" i="1"/>
  <c r="W1142" i="1"/>
  <c r="W1138" i="1"/>
  <c r="W1134" i="1"/>
  <c r="W1114" i="1"/>
  <c r="W1110" i="1"/>
  <c r="W1106" i="1"/>
  <c r="W1102" i="1"/>
  <c r="W1082" i="1"/>
  <c r="W1078" i="1"/>
  <c r="W1074" i="1"/>
  <c r="W1070" i="1"/>
  <c r="W1050" i="1"/>
  <c r="W1046" i="1"/>
  <c r="W1042" i="1"/>
  <c r="W1038" i="1"/>
  <c r="W1018" i="1"/>
  <c r="W1014" i="1"/>
  <c r="W1010" i="1"/>
  <c r="W1006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J1954" i="1" s="1"/>
  <c r="K1955" i="1"/>
  <c r="K1956" i="1"/>
  <c r="K1957" i="1"/>
  <c r="K1958" i="1"/>
  <c r="J1958" i="1" s="1"/>
  <c r="K1959" i="1"/>
  <c r="K1960" i="1"/>
  <c r="K1961" i="1"/>
  <c r="K1962" i="1"/>
  <c r="J1962" i="1" s="1"/>
  <c r="K1963" i="1"/>
  <c r="K1964" i="1"/>
  <c r="K1965" i="1"/>
  <c r="K1966" i="1"/>
  <c r="J1966" i="1" s="1"/>
  <c r="K1967" i="1"/>
  <c r="K1968" i="1"/>
  <c r="K1969" i="1"/>
  <c r="K1970" i="1"/>
  <c r="J1970" i="1" s="1"/>
  <c r="K1971" i="1"/>
  <c r="K1972" i="1"/>
  <c r="K1973" i="1"/>
  <c r="J1973" i="1" s="1"/>
  <c r="K1974" i="1"/>
  <c r="J1974" i="1" s="1"/>
  <c r="K1975" i="1"/>
  <c r="J1975" i="1" s="1"/>
  <c r="K1976" i="1"/>
  <c r="K1977" i="1"/>
  <c r="J1977" i="1" s="1"/>
  <c r="K1978" i="1"/>
  <c r="J1978" i="1" s="1"/>
  <c r="K1979" i="1"/>
  <c r="J1979" i="1" s="1"/>
  <c r="K1980" i="1"/>
  <c r="K1981" i="1"/>
  <c r="J1981" i="1" s="1"/>
  <c r="K1982" i="1"/>
  <c r="J1982" i="1" s="1"/>
  <c r="K1983" i="1"/>
  <c r="J1983" i="1" s="1"/>
  <c r="K1984" i="1"/>
  <c r="K1985" i="1"/>
  <c r="J1985" i="1" s="1"/>
  <c r="K1986" i="1"/>
  <c r="J1986" i="1" s="1"/>
  <c r="K1987" i="1"/>
  <c r="J1987" i="1" s="1"/>
  <c r="K1988" i="1"/>
  <c r="K1989" i="1"/>
  <c r="J1989" i="1" s="1"/>
  <c r="K1990" i="1"/>
  <c r="J1990" i="1" s="1"/>
  <c r="K1991" i="1"/>
  <c r="J1991" i="1" s="1"/>
  <c r="K1992" i="1"/>
  <c r="K1993" i="1"/>
  <c r="J1993" i="1" s="1"/>
  <c r="K1994" i="1"/>
  <c r="J1994" i="1" s="1"/>
  <c r="K1863" i="1"/>
  <c r="J1863" i="1" s="1"/>
  <c r="K868" i="1"/>
  <c r="J868" i="1" s="1"/>
  <c r="K869" i="1"/>
  <c r="J869" i="1" s="1"/>
  <c r="K870" i="1"/>
  <c r="J870" i="1" s="1"/>
  <c r="K871" i="1"/>
  <c r="J871" i="1" s="1"/>
  <c r="K872" i="1"/>
  <c r="J872" i="1" s="1"/>
  <c r="K873" i="1"/>
  <c r="J873" i="1" s="1"/>
  <c r="K874" i="1"/>
  <c r="J874" i="1" s="1"/>
  <c r="K875" i="1"/>
  <c r="J875" i="1" s="1"/>
  <c r="K876" i="1"/>
  <c r="J876" i="1" s="1"/>
  <c r="K877" i="1"/>
  <c r="J877" i="1" s="1"/>
  <c r="K878" i="1"/>
  <c r="J878" i="1" s="1"/>
  <c r="K879" i="1"/>
  <c r="J879" i="1" s="1"/>
  <c r="K880" i="1"/>
  <c r="J880" i="1" s="1"/>
  <c r="K881" i="1"/>
  <c r="J881" i="1" s="1"/>
  <c r="K882" i="1"/>
  <c r="J882" i="1" s="1"/>
  <c r="K883" i="1"/>
  <c r="J883" i="1" s="1"/>
  <c r="K884" i="1"/>
  <c r="J884" i="1" s="1"/>
  <c r="K885" i="1"/>
  <c r="J885" i="1" s="1"/>
  <c r="K886" i="1"/>
  <c r="J886" i="1" s="1"/>
  <c r="K887" i="1"/>
  <c r="J887" i="1" s="1"/>
  <c r="K888" i="1"/>
  <c r="J888" i="1" s="1"/>
  <c r="K889" i="1"/>
  <c r="J889" i="1" s="1"/>
  <c r="K890" i="1"/>
  <c r="J890" i="1" s="1"/>
  <c r="K891" i="1"/>
  <c r="J891" i="1" s="1"/>
  <c r="K892" i="1"/>
  <c r="J892" i="1" s="1"/>
  <c r="K893" i="1"/>
  <c r="J893" i="1" s="1"/>
  <c r="K894" i="1"/>
  <c r="J894" i="1" s="1"/>
  <c r="K895" i="1"/>
  <c r="J895" i="1" s="1"/>
  <c r="K896" i="1"/>
  <c r="J896" i="1" s="1"/>
  <c r="K897" i="1"/>
  <c r="J897" i="1" s="1"/>
  <c r="K898" i="1"/>
  <c r="J898" i="1" s="1"/>
  <c r="K899" i="1"/>
  <c r="J899" i="1" s="1"/>
  <c r="K900" i="1"/>
  <c r="J900" i="1" s="1"/>
  <c r="K901" i="1"/>
  <c r="J901" i="1" s="1"/>
  <c r="K902" i="1"/>
  <c r="J902" i="1" s="1"/>
  <c r="K903" i="1"/>
  <c r="J903" i="1" s="1"/>
  <c r="K904" i="1"/>
  <c r="J904" i="1" s="1"/>
  <c r="K905" i="1"/>
  <c r="J905" i="1" s="1"/>
  <c r="K906" i="1"/>
  <c r="J906" i="1" s="1"/>
  <c r="K907" i="1"/>
  <c r="J907" i="1" s="1"/>
  <c r="K908" i="1"/>
  <c r="J908" i="1" s="1"/>
  <c r="K909" i="1"/>
  <c r="J909" i="1" s="1"/>
  <c r="K910" i="1"/>
  <c r="J910" i="1" s="1"/>
  <c r="K911" i="1"/>
  <c r="J911" i="1" s="1"/>
  <c r="K912" i="1"/>
  <c r="J912" i="1" s="1"/>
  <c r="K913" i="1"/>
  <c r="J913" i="1" s="1"/>
  <c r="K914" i="1"/>
  <c r="J914" i="1" s="1"/>
  <c r="K915" i="1"/>
  <c r="J915" i="1" s="1"/>
  <c r="K916" i="1"/>
  <c r="J916" i="1" s="1"/>
  <c r="K917" i="1"/>
  <c r="J917" i="1" s="1"/>
  <c r="K918" i="1"/>
  <c r="J918" i="1" s="1"/>
  <c r="K919" i="1"/>
  <c r="J919" i="1" s="1"/>
  <c r="K920" i="1"/>
  <c r="J920" i="1" s="1"/>
  <c r="K921" i="1"/>
  <c r="J921" i="1" s="1"/>
  <c r="K922" i="1"/>
  <c r="J922" i="1" s="1"/>
  <c r="K923" i="1"/>
  <c r="J923" i="1" s="1"/>
  <c r="K924" i="1"/>
  <c r="J924" i="1" s="1"/>
  <c r="K925" i="1"/>
  <c r="J925" i="1" s="1"/>
  <c r="K926" i="1"/>
  <c r="J926" i="1" s="1"/>
  <c r="K927" i="1"/>
  <c r="J927" i="1" s="1"/>
  <c r="K928" i="1"/>
  <c r="J928" i="1" s="1"/>
  <c r="K929" i="1"/>
  <c r="J929" i="1" s="1"/>
  <c r="K930" i="1"/>
  <c r="J930" i="1" s="1"/>
  <c r="K931" i="1"/>
  <c r="J931" i="1" s="1"/>
  <c r="K932" i="1"/>
  <c r="J932" i="1" s="1"/>
  <c r="K933" i="1"/>
  <c r="J933" i="1" s="1"/>
  <c r="K934" i="1"/>
  <c r="J934" i="1" s="1"/>
  <c r="K935" i="1"/>
  <c r="J935" i="1" s="1"/>
  <c r="K936" i="1"/>
  <c r="J936" i="1" s="1"/>
  <c r="K937" i="1"/>
  <c r="J937" i="1" s="1"/>
  <c r="K938" i="1"/>
  <c r="J938" i="1" s="1"/>
  <c r="K939" i="1"/>
  <c r="J939" i="1" s="1"/>
  <c r="K940" i="1"/>
  <c r="J940" i="1" s="1"/>
  <c r="K941" i="1"/>
  <c r="J941" i="1" s="1"/>
  <c r="K942" i="1"/>
  <c r="J942" i="1" s="1"/>
  <c r="K943" i="1"/>
  <c r="J943" i="1" s="1"/>
  <c r="K944" i="1"/>
  <c r="J944" i="1" s="1"/>
  <c r="K945" i="1"/>
  <c r="J945" i="1" s="1"/>
  <c r="K946" i="1"/>
  <c r="J946" i="1" s="1"/>
  <c r="K947" i="1"/>
  <c r="J947" i="1" s="1"/>
  <c r="K948" i="1"/>
  <c r="J948" i="1" s="1"/>
  <c r="K949" i="1"/>
  <c r="J949" i="1" s="1"/>
  <c r="K950" i="1"/>
  <c r="J950" i="1" s="1"/>
  <c r="K951" i="1"/>
  <c r="J951" i="1" s="1"/>
  <c r="K952" i="1"/>
  <c r="J952" i="1" s="1"/>
  <c r="K953" i="1"/>
  <c r="J953" i="1" s="1"/>
  <c r="K954" i="1"/>
  <c r="J954" i="1" s="1"/>
  <c r="K955" i="1"/>
  <c r="J955" i="1" s="1"/>
  <c r="K956" i="1"/>
  <c r="J956" i="1" s="1"/>
  <c r="K957" i="1"/>
  <c r="J957" i="1" s="1"/>
  <c r="K958" i="1"/>
  <c r="J958" i="1" s="1"/>
  <c r="K959" i="1"/>
  <c r="J959" i="1" s="1"/>
  <c r="K960" i="1"/>
  <c r="J960" i="1" s="1"/>
  <c r="K961" i="1"/>
  <c r="J961" i="1" s="1"/>
  <c r="K962" i="1"/>
  <c r="J962" i="1" s="1"/>
  <c r="K963" i="1"/>
  <c r="J963" i="1" s="1"/>
  <c r="K964" i="1"/>
  <c r="J964" i="1" s="1"/>
  <c r="K965" i="1"/>
  <c r="J965" i="1" s="1"/>
  <c r="K966" i="1"/>
  <c r="J966" i="1" s="1"/>
  <c r="K967" i="1"/>
  <c r="J967" i="1" s="1"/>
  <c r="K968" i="1"/>
  <c r="J968" i="1" s="1"/>
  <c r="K969" i="1"/>
  <c r="J969" i="1" s="1"/>
  <c r="K970" i="1"/>
  <c r="J970" i="1" s="1"/>
  <c r="K971" i="1"/>
  <c r="J971" i="1" s="1"/>
  <c r="K972" i="1"/>
  <c r="J972" i="1" s="1"/>
  <c r="K973" i="1"/>
  <c r="J973" i="1" s="1"/>
  <c r="K974" i="1"/>
  <c r="J974" i="1" s="1"/>
  <c r="K975" i="1"/>
  <c r="J975" i="1" s="1"/>
  <c r="K976" i="1"/>
  <c r="J976" i="1" s="1"/>
  <c r="K977" i="1"/>
  <c r="J977" i="1" s="1"/>
  <c r="K978" i="1"/>
  <c r="J978" i="1" s="1"/>
  <c r="K979" i="1"/>
  <c r="J979" i="1" s="1"/>
  <c r="K980" i="1"/>
  <c r="J980" i="1" s="1"/>
  <c r="K981" i="1"/>
  <c r="J981" i="1" s="1"/>
  <c r="K982" i="1"/>
  <c r="J982" i="1" s="1"/>
  <c r="K983" i="1"/>
  <c r="J983" i="1" s="1"/>
  <c r="K984" i="1"/>
  <c r="J984" i="1" s="1"/>
  <c r="K985" i="1"/>
  <c r="J985" i="1" s="1"/>
  <c r="K986" i="1"/>
  <c r="J986" i="1" s="1"/>
  <c r="K987" i="1"/>
  <c r="J987" i="1" s="1"/>
  <c r="K988" i="1"/>
  <c r="J988" i="1" s="1"/>
  <c r="K989" i="1"/>
  <c r="J989" i="1" s="1"/>
  <c r="K990" i="1"/>
  <c r="J990" i="1" s="1"/>
  <c r="K991" i="1"/>
  <c r="J991" i="1" s="1"/>
  <c r="K992" i="1"/>
  <c r="J992" i="1" s="1"/>
  <c r="K993" i="1"/>
  <c r="J993" i="1" s="1"/>
  <c r="K994" i="1"/>
  <c r="J994" i="1" s="1"/>
  <c r="K995" i="1"/>
  <c r="J995" i="1" s="1"/>
  <c r="K996" i="1"/>
  <c r="J996" i="1" s="1"/>
  <c r="K997" i="1"/>
  <c r="J997" i="1" s="1"/>
  <c r="K998" i="1"/>
  <c r="J998" i="1" s="1"/>
  <c r="K867" i="1"/>
  <c r="J867" i="1" s="1"/>
  <c r="K627" i="1"/>
  <c r="K3" i="1"/>
  <c r="I3" i="1" s="1"/>
  <c r="O3" i="1" s="1"/>
  <c r="N867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4" i="1"/>
  <c r="N5" i="1"/>
  <c r="N6" i="1"/>
  <c r="N7" i="1"/>
  <c r="N8" i="1"/>
  <c r="N9" i="1"/>
  <c r="N10" i="1"/>
  <c r="N11" i="1"/>
  <c r="N12" i="1"/>
  <c r="N13" i="1"/>
  <c r="N14" i="1"/>
  <c r="N3" i="1"/>
  <c r="K1648" i="1"/>
  <c r="J1648" i="1" s="1"/>
  <c r="K1649" i="1"/>
  <c r="J1649" i="1" s="1"/>
  <c r="K1650" i="1"/>
  <c r="J1650" i="1" s="1"/>
  <c r="K1651" i="1"/>
  <c r="J1651" i="1" s="1"/>
  <c r="K1652" i="1"/>
  <c r="J1652" i="1" s="1"/>
  <c r="K1653" i="1"/>
  <c r="J1653" i="1" s="1"/>
  <c r="K1654" i="1"/>
  <c r="J1654" i="1" s="1"/>
  <c r="K1655" i="1"/>
  <c r="J1655" i="1" s="1"/>
  <c r="K1656" i="1"/>
  <c r="J1656" i="1" s="1"/>
  <c r="K1657" i="1"/>
  <c r="J1657" i="1" s="1"/>
  <c r="K1658" i="1"/>
  <c r="J1658" i="1" s="1"/>
  <c r="K1659" i="1"/>
  <c r="J1659" i="1" s="1"/>
  <c r="K1660" i="1"/>
  <c r="J1660" i="1" s="1"/>
  <c r="K1661" i="1"/>
  <c r="J1661" i="1" s="1"/>
  <c r="K1662" i="1"/>
  <c r="J1662" i="1" s="1"/>
  <c r="K1663" i="1"/>
  <c r="J1663" i="1" s="1"/>
  <c r="K1664" i="1"/>
  <c r="J1664" i="1" s="1"/>
  <c r="K1665" i="1"/>
  <c r="J1665" i="1" s="1"/>
  <c r="K1666" i="1"/>
  <c r="J1666" i="1" s="1"/>
  <c r="K1667" i="1"/>
  <c r="J1667" i="1" s="1"/>
  <c r="K1668" i="1"/>
  <c r="J1668" i="1" s="1"/>
  <c r="K1669" i="1"/>
  <c r="J1669" i="1" s="1"/>
  <c r="K1670" i="1"/>
  <c r="J1670" i="1" s="1"/>
  <c r="K1671" i="1"/>
  <c r="J1671" i="1" s="1"/>
  <c r="K1672" i="1"/>
  <c r="J1672" i="1" s="1"/>
  <c r="K1673" i="1"/>
  <c r="J1673" i="1" s="1"/>
  <c r="K1674" i="1"/>
  <c r="J1674" i="1" s="1"/>
  <c r="K1675" i="1"/>
  <c r="J1675" i="1" s="1"/>
  <c r="K1676" i="1"/>
  <c r="J1676" i="1" s="1"/>
  <c r="K1677" i="1"/>
  <c r="J1677" i="1" s="1"/>
  <c r="K1678" i="1"/>
  <c r="J1678" i="1" s="1"/>
  <c r="K1679" i="1"/>
  <c r="J1679" i="1" s="1"/>
  <c r="K1680" i="1"/>
  <c r="J1680" i="1" s="1"/>
  <c r="K1681" i="1"/>
  <c r="J1681" i="1" s="1"/>
  <c r="K1682" i="1"/>
  <c r="J1682" i="1" s="1"/>
  <c r="K1683" i="1"/>
  <c r="J1683" i="1" s="1"/>
  <c r="K1684" i="1"/>
  <c r="J1684" i="1" s="1"/>
  <c r="K1685" i="1"/>
  <c r="J1685" i="1" s="1"/>
  <c r="K1686" i="1"/>
  <c r="J1686" i="1" s="1"/>
  <c r="K1687" i="1"/>
  <c r="J1687" i="1" s="1"/>
  <c r="K1688" i="1"/>
  <c r="J1688" i="1" s="1"/>
  <c r="K1689" i="1"/>
  <c r="J1689" i="1" s="1"/>
  <c r="K1690" i="1"/>
  <c r="J1690" i="1" s="1"/>
  <c r="K1691" i="1"/>
  <c r="J1691" i="1" s="1"/>
  <c r="K1692" i="1"/>
  <c r="J1692" i="1" s="1"/>
  <c r="K1693" i="1"/>
  <c r="J1693" i="1" s="1"/>
  <c r="K1694" i="1"/>
  <c r="J1694" i="1" s="1"/>
  <c r="K1695" i="1"/>
  <c r="J1695" i="1" s="1"/>
  <c r="K1696" i="1"/>
  <c r="J1696" i="1" s="1"/>
  <c r="K1697" i="1"/>
  <c r="J1697" i="1" s="1"/>
  <c r="K1698" i="1"/>
  <c r="J1698" i="1" s="1"/>
  <c r="K1699" i="1"/>
  <c r="J1699" i="1" s="1"/>
  <c r="K1700" i="1"/>
  <c r="J1700" i="1" s="1"/>
  <c r="K1701" i="1"/>
  <c r="J1701" i="1" s="1"/>
  <c r="K1702" i="1"/>
  <c r="J1702" i="1" s="1"/>
  <c r="K1703" i="1"/>
  <c r="J1703" i="1" s="1"/>
  <c r="K1704" i="1"/>
  <c r="J1704" i="1" s="1"/>
  <c r="K1705" i="1"/>
  <c r="J1705" i="1" s="1"/>
  <c r="K1706" i="1"/>
  <c r="J1706" i="1" s="1"/>
  <c r="K1707" i="1"/>
  <c r="J1707" i="1" s="1"/>
  <c r="K1708" i="1"/>
  <c r="J1708" i="1" s="1"/>
  <c r="K1709" i="1"/>
  <c r="J1709" i="1" s="1"/>
  <c r="K1710" i="1"/>
  <c r="J1710" i="1" s="1"/>
  <c r="K1711" i="1"/>
  <c r="J1711" i="1" s="1"/>
  <c r="K1712" i="1"/>
  <c r="J1712" i="1" s="1"/>
  <c r="K1713" i="1"/>
  <c r="J1713" i="1" s="1"/>
  <c r="K1714" i="1"/>
  <c r="J1714" i="1" s="1"/>
  <c r="K1715" i="1"/>
  <c r="J1715" i="1" s="1"/>
  <c r="K1716" i="1"/>
  <c r="J1716" i="1" s="1"/>
  <c r="K1717" i="1"/>
  <c r="J1717" i="1" s="1"/>
  <c r="K1718" i="1"/>
  <c r="J1718" i="1" s="1"/>
  <c r="K1719" i="1"/>
  <c r="J1719" i="1" s="1"/>
  <c r="K1720" i="1"/>
  <c r="J1720" i="1" s="1"/>
  <c r="K1721" i="1"/>
  <c r="J1721" i="1" s="1"/>
  <c r="K1722" i="1"/>
  <c r="J1722" i="1" s="1"/>
  <c r="K1723" i="1"/>
  <c r="J1723" i="1" s="1"/>
  <c r="K1724" i="1"/>
  <c r="J1724" i="1" s="1"/>
  <c r="K1725" i="1"/>
  <c r="J1725" i="1" s="1"/>
  <c r="K1726" i="1"/>
  <c r="J1726" i="1" s="1"/>
  <c r="K1727" i="1"/>
  <c r="J1727" i="1" s="1"/>
  <c r="K1728" i="1"/>
  <c r="J1728" i="1" s="1"/>
  <c r="K1729" i="1"/>
  <c r="J1729" i="1" s="1"/>
  <c r="K1730" i="1"/>
  <c r="J1730" i="1" s="1"/>
  <c r="K1731" i="1"/>
  <c r="J1731" i="1" s="1"/>
  <c r="K1732" i="1"/>
  <c r="J1732" i="1" s="1"/>
  <c r="K1733" i="1"/>
  <c r="J1733" i="1" s="1"/>
  <c r="K1734" i="1"/>
  <c r="J1734" i="1" s="1"/>
  <c r="K1735" i="1"/>
  <c r="J1735" i="1" s="1"/>
  <c r="K1736" i="1"/>
  <c r="J1736" i="1" s="1"/>
  <c r="K1737" i="1"/>
  <c r="J1737" i="1" s="1"/>
  <c r="K1738" i="1"/>
  <c r="J1738" i="1" s="1"/>
  <c r="K1739" i="1"/>
  <c r="J1739" i="1" s="1"/>
  <c r="K1740" i="1"/>
  <c r="J1740" i="1" s="1"/>
  <c r="K1741" i="1"/>
  <c r="J1741" i="1" s="1"/>
  <c r="K1742" i="1"/>
  <c r="J1742" i="1" s="1"/>
  <c r="K1767" i="1"/>
  <c r="J1767" i="1" s="1"/>
  <c r="K1768" i="1"/>
  <c r="J1768" i="1" s="1"/>
  <c r="K1769" i="1"/>
  <c r="J1769" i="1" s="1"/>
  <c r="K1770" i="1"/>
  <c r="J1770" i="1" s="1"/>
  <c r="K1771" i="1"/>
  <c r="J1771" i="1" s="1"/>
  <c r="K1772" i="1"/>
  <c r="J1772" i="1" s="1"/>
  <c r="K1773" i="1"/>
  <c r="J1773" i="1" s="1"/>
  <c r="K1774" i="1"/>
  <c r="J1774" i="1" s="1"/>
  <c r="K1775" i="1"/>
  <c r="J1775" i="1" s="1"/>
  <c r="K1776" i="1"/>
  <c r="J1776" i="1" s="1"/>
  <c r="K1777" i="1"/>
  <c r="J1777" i="1" s="1"/>
  <c r="K1778" i="1"/>
  <c r="J1778" i="1" s="1"/>
  <c r="K1779" i="1"/>
  <c r="J1779" i="1" s="1"/>
  <c r="K1780" i="1"/>
  <c r="J1780" i="1" s="1"/>
  <c r="K1781" i="1"/>
  <c r="J1781" i="1" s="1"/>
  <c r="K1782" i="1"/>
  <c r="J1782" i="1" s="1"/>
  <c r="K1783" i="1"/>
  <c r="J1783" i="1" s="1"/>
  <c r="K1784" i="1"/>
  <c r="J1784" i="1" s="1"/>
  <c r="K1785" i="1"/>
  <c r="J1785" i="1" s="1"/>
  <c r="K1786" i="1"/>
  <c r="J1786" i="1" s="1"/>
  <c r="K1787" i="1"/>
  <c r="J1787" i="1" s="1"/>
  <c r="K1788" i="1"/>
  <c r="J1788" i="1" s="1"/>
  <c r="K1789" i="1"/>
  <c r="J1789" i="1" s="1"/>
  <c r="K1790" i="1"/>
  <c r="J1790" i="1" s="1"/>
  <c r="K1791" i="1"/>
  <c r="J1791" i="1" s="1"/>
  <c r="K1792" i="1"/>
  <c r="J1792" i="1" s="1"/>
  <c r="K1793" i="1"/>
  <c r="J1793" i="1" s="1"/>
  <c r="K1794" i="1"/>
  <c r="J1794" i="1" s="1"/>
  <c r="K1795" i="1"/>
  <c r="J1795" i="1" s="1"/>
  <c r="K1796" i="1"/>
  <c r="J1796" i="1" s="1"/>
  <c r="K1797" i="1"/>
  <c r="J1797" i="1" s="1"/>
  <c r="K1798" i="1"/>
  <c r="J1798" i="1" s="1"/>
  <c r="K1799" i="1"/>
  <c r="J1799" i="1" s="1"/>
  <c r="K1800" i="1"/>
  <c r="J1800" i="1" s="1"/>
  <c r="K1801" i="1"/>
  <c r="J1801" i="1" s="1"/>
  <c r="K1802" i="1"/>
  <c r="J1802" i="1" s="1"/>
  <c r="K1803" i="1"/>
  <c r="J1803" i="1" s="1"/>
  <c r="K1804" i="1"/>
  <c r="J1804" i="1" s="1"/>
  <c r="K1805" i="1"/>
  <c r="J1805" i="1" s="1"/>
  <c r="K1806" i="1"/>
  <c r="J1806" i="1" s="1"/>
  <c r="K1807" i="1"/>
  <c r="J1807" i="1" s="1"/>
  <c r="K1808" i="1"/>
  <c r="J1808" i="1" s="1"/>
  <c r="K1809" i="1"/>
  <c r="J1809" i="1" s="1"/>
  <c r="K1810" i="1"/>
  <c r="J1810" i="1" s="1"/>
  <c r="K1811" i="1"/>
  <c r="J1811" i="1" s="1"/>
  <c r="K1812" i="1"/>
  <c r="J1812" i="1" s="1"/>
  <c r="K1813" i="1"/>
  <c r="J1813" i="1" s="1"/>
  <c r="K1814" i="1"/>
  <c r="J1814" i="1" s="1"/>
  <c r="K1815" i="1"/>
  <c r="J1815" i="1" s="1"/>
  <c r="K1816" i="1"/>
  <c r="J1816" i="1" s="1"/>
  <c r="K1817" i="1"/>
  <c r="J1817" i="1" s="1"/>
  <c r="K1818" i="1"/>
  <c r="J1818" i="1" s="1"/>
  <c r="K1819" i="1"/>
  <c r="J1819" i="1" s="1"/>
  <c r="K1820" i="1"/>
  <c r="J1820" i="1" s="1"/>
  <c r="K1821" i="1"/>
  <c r="J1821" i="1" s="1"/>
  <c r="K1822" i="1"/>
  <c r="J1822" i="1" s="1"/>
  <c r="K1823" i="1"/>
  <c r="J1823" i="1" s="1"/>
  <c r="K1824" i="1"/>
  <c r="J1824" i="1" s="1"/>
  <c r="K1825" i="1"/>
  <c r="J1825" i="1" s="1"/>
  <c r="K1826" i="1"/>
  <c r="J1826" i="1" s="1"/>
  <c r="K1827" i="1"/>
  <c r="J1827" i="1" s="1"/>
  <c r="K1828" i="1"/>
  <c r="J1828" i="1" s="1"/>
  <c r="K1829" i="1"/>
  <c r="J1829" i="1" s="1"/>
  <c r="K1830" i="1"/>
  <c r="J1830" i="1" s="1"/>
  <c r="K1831" i="1"/>
  <c r="J1831" i="1" s="1"/>
  <c r="K1832" i="1"/>
  <c r="J1832" i="1" s="1"/>
  <c r="K1833" i="1"/>
  <c r="J1833" i="1" s="1"/>
  <c r="K1834" i="1"/>
  <c r="J1834" i="1" s="1"/>
  <c r="K1835" i="1"/>
  <c r="J1835" i="1" s="1"/>
  <c r="K1836" i="1"/>
  <c r="J1836" i="1" s="1"/>
  <c r="K1837" i="1"/>
  <c r="J1837" i="1" s="1"/>
  <c r="K1838" i="1"/>
  <c r="J1838" i="1" s="1"/>
  <c r="K1839" i="1"/>
  <c r="J1839" i="1" s="1"/>
  <c r="K1840" i="1"/>
  <c r="J1840" i="1" s="1"/>
  <c r="K1841" i="1"/>
  <c r="J1841" i="1" s="1"/>
  <c r="K1842" i="1"/>
  <c r="J1842" i="1" s="1"/>
  <c r="K1843" i="1"/>
  <c r="J1843" i="1" s="1"/>
  <c r="K1844" i="1"/>
  <c r="J1844" i="1" s="1"/>
  <c r="K1845" i="1"/>
  <c r="J1845" i="1" s="1"/>
  <c r="K1846" i="1"/>
  <c r="J1846" i="1" s="1"/>
  <c r="K1847" i="1"/>
  <c r="J1847" i="1" s="1"/>
  <c r="K1848" i="1"/>
  <c r="J1848" i="1" s="1"/>
  <c r="K1849" i="1"/>
  <c r="J1849" i="1" s="1"/>
  <c r="K1850" i="1"/>
  <c r="J1850" i="1" s="1"/>
  <c r="K1851" i="1"/>
  <c r="J1851" i="1" s="1"/>
  <c r="K1852" i="1"/>
  <c r="J1852" i="1" s="1"/>
  <c r="K1853" i="1"/>
  <c r="J1853" i="1" s="1"/>
  <c r="K1854" i="1"/>
  <c r="J1854" i="1" s="1"/>
  <c r="K1855" i="1"/>
  <c r="J1855" i="1" s="1"/>
  <c r="K1856" i="1"/>
  <c r="J1856" i="1" s="1"/>
  <c r="K1857" i="1"/>
  <c r="J1857" i="1" s="1"/>
  <c r="K1858" i="1"/>
  <c r="J1858" i="1" s="1"/>
  <c r="K1859" i="1"/>
  <c r="J1859" i="1" s="1"/>
  <c r="K1860" i="1"/>
  <c r="J1860" i="1" s="1"/>
  <c r="K1861" i="1"/>
  <c r="J1861" i="1" s="1"/>
  <c r="K1862" i="1"/>
  <c r="J1862" i="1" s="1"/>
  <c r="K1647" i="1"/>
  <c r="J1647" i="1" s="1"/>
  <c r="K1744" i="1"/>
  <c r="J1744" i="1" s="1"/>
  <c r="K1745" i="1"/>
  <c r="J1745" i="1" s="1"/>
  <c r="K1746" i="1"/>
  <c r="J1746" i="1" s="1"/>
  <c r="K1747" i="1"/>
  <c r="J1747" i="1" s="1"/>
  <c r="K1748" i="1"/>
  <c r="J1748" i="1" s="1"/>
  <c r="K1749" i="1"/>
  <c r="J1749" i="1" s="1"/>
  <c r="K1750" i="1"/>
  <c r="J1750" i="1" s="1"/>
  <c r="K1751" i="1"/>
  <c r="J1751" i="1" s="1"/>
  <c r="K1752" i="1"/>
  <c r="J1752" i="1" s="1"/>
  <c r="K1753" i="1"/>
  <c r="J1753" i="1" s="1"/>
  <c r="K1754" i="1"/>
  <c r="J1754" i="1" s="1"/>
  <c r="K1755" i="1"/>
  <c r="J1755" i="1" s="1"/>
  <c r="K1756" i="1"/>
  <c r="J1756" i="1" s="1"/>
  <c r="K1757" i="1"/>
  <c r="J1757" i="1" s="1"/>
  <c r="K1758" i="1"/>
  <c r="J1758" i="1" s="1"/>
  <c r="K1759" i="1"/>
  <c r="J1759" i="1" s="1"/>
  <c r="K1760" i="1"/>
  <c r="J1760" i="1" s="1"/>
  <c r="K1761" i="1"/>
  <c r="J1761" i="1" s="1"/>
  <c r="K1762" i="1"/>
  <c r="J1762" i="1" s="1"/>
  <c r="K1763" i="1"/>
  <c r="J1763" i="1" s="1"/>
  <c r="K1764" i="1"/>
  <c r="J1764" i="1" s="1"/>
  <c r="K1765" i="1"/>
  <c r="J1765" i="1" s="1"/>
  <c r="K1766" i="1"/>
  <c r="J1766" i="1" s="1"/>
  <c r="K1743" i="1"/>
  <c r="J1743" i="1" s="1"/>
  <c r="K1624" i="1"/>
  <c r="J1624" i="1" s="1"/>
  <c r="K1625" i="1"/>
  <c r="J1625" i="1" s="1"/>
  <c r="K1626" i="1"/>
  <c r="J1626" i="1" s="1"/>
  <c r="K1627" i="1"/>
  <c r="J1627" i="1" s="1"/>
  <c r="K1628" i="1"/>
  <c r="J1628" i="1" s="1"/>
  <c r="K1629" i="1"/>
  <c r="J1629" i="1" s="1"/>
  <c r="K1630" i="1"/>
  <c r="J1630" i="1" s="1"/>
  <c r="K1631" i="1"/>
  <c r="J1631" i="1" s="1"/>
  <c r="K1632" i="1"/>
  <c r="J1632" i="1" s="1"/>
  <c r="K1633" i="1"/>
  <c r="J1633" i="1" s="1"/>
  <c r="K1634" i="1"/>
  <c r="J1634" i="1" s="1"/>
  <c r="K1635" i="1"/>
  <c r="J1635" i="1" s="1"/>
  <c r="K1636" i="1"/>
  <c r="J1636" i="1" s="1"/>
  <c r="K1637" i="1"/>
  <c r="J1637" i="1" s="1"/>
  <c r="K1638" i="1"/>
  <c r="J1638" i="1" s="1"/>
  <c r="K1639" i="1"/>
  <c r="J1639" i="1" s="1"/>
  <c r="K1640" i="1"/>
  <c r="J1640" i="1" s="1"/>
  <c r="K1641" i="1"/>
  <c r="J1641" i="1" s="1"/>
  <c r="K1642" i="1"/>
  <c r="J1642" i="1" s="1"/>
  <c r="K1643" i="1"/>
  <c r="J1643" i="1" s="1"/>
  <c r="K1644" i="1"/>
  <c r="J1644" i="1" s="1"/>
  <c r="K1645" i="1"/>
  <c r="J1645" i="1" s="1"/>
  <c r="K1646" i="1"/>
  <c r="J1646" i="1" s="1"/>
  <c r="K1623" i="1"/>
  <c r="J1623" i="1" s="1"/>
  <c r="K772" i="1"/>
  <c r="J772" i="1" s="1"/>
  <c r="K773" i="1"/>
  <c r="J773" i="1" s="1"/>
  <c r="K774" i="1"/>
  <c r="J774" i="1" s="1"/>
  <c r="K775" i="1"/>
  <c r="J775" i="1" s="1"/>
  <c r="K776" i="1"/>
  <c r="J776" i="1" s="1"/>
  <c r="K777" i="1"/>
  <c r="J777" i="1" s="1"/>
  <c r="K778" i="1"/>
  <c r="J778" i="1" s="1"/>
  <c r="K779" i="1"/>
  <c r="J779" i="1" s="1"/>
  <c r="K780" i="1"/>
  <c r="J780" i="1" s="1"/>
  <c r="K781" i="1"/>
  <c r="J781" i="1" s="1"/>
  <c r="K782" i="1"/>
  <c r="J782" i="1" s="1"/>
  <c r="K783" i="1"/>
  <c r="J783" i="1" s="1"/>
  <c r="K784" i="1"/>
  <c r="J784" i="1" s="1"/>
  <c r="K785" i="1"/>
  <c r="J785" i="1" s="1"/>
  <c r="K786" i="1"/>
  <c r="J786" i="1" s="1"/>
  <c r="K787" i="1"/>
  <c r="J787" i="1" s="1"/>
  <c r="K788" i="1"/>
  <c r="J788" i="1" s="1"/>
  <c r="K789" i="1"/>
  <c r="J789" i="1" s="1"/>
  <c r="K790" i="1"/>
  <c r="J790" i="1" s="1"/>
  <c r="K791" i="1"/>
  <c r="J791" i="1" s="1"/>
  <c r="K792" i="1"/>
  <c r="J792" i="1" s="1"/>
  <c r="K793" i="1"/>
  <c r="J793" i="1" s="1"/>
  <c r="K794" i="1"/>
  <c r="J794" i="1" s="1"/>
  <c r="K795" i="1"/>
  <c r="J795" i="1" s="1"/>
  <c r="K796" i="1"/>
  <c r="J796" i="1" s="1"/>
  <c r="K797" i="1"/>
  <c r="J797" i="1" s="1"/>
  <c r="K798" i="1"/>
  <c r="J798" i="1" s="1"/>
  <c r="K799" i="1"/>
  <c r="J799" i="1" s="1"/>
  <c r="K800" i="1"/>
  <c r="J800" i="1" s="1"/>
  <c r="K801" i="1"/>
  <c r="J801" i="1" s="1"/>
  <c r="K802" i="1"/>
  <c r="J802" i="1" s="1"/>
  <c r="K803" i="1"/>
  <c r="J803" i="1" s="1"/>
  <c r="K804" i="1"/>
  <c r="J804" i="1" s="1"/>
  <c r="K805" i="1"/>
  <c r="J805" i="1" s="1"/>
  <c r="K806" i="1"/>
  <c r="J806" i="1" s="1"/>
  <c r="K807" i="1"/>
  <c r="J807" i="1" s="1"/>
  <c r="K808" i="1"/>
  <c r="J808" i="1" s="1"/>
  <c r="K809" i="1"/>
  <c r="J809" i="1" s="1"/>
  <c r="K810" i="1"/>
  <c r="J810" i="1" s="1"/>
  <c r="K811" i="1"/>
  <c r="J811" i="1" s="1"/>
  <c r="K812" i="1"/>
  <c r="J812" i="1" s="1"/>
  <c r="K813" i="1"/>
  <c r="J813" i="1" s="1"/>
  <c r="K814" i="1"/>
  <c r="J814" i="1" s="1"/>
  <c r="K815" i="1"/>
  <c r="J815" i="1" s="1"/>
  <c r="K816" i="1"/>
  <c r="J816" i="1" s="1"/>
  <c r="K817" i="1"/>
  <c r="J817" i="1" s="1"/>
  <c r="K818" i="1"/>
  <c r="J818" i="1" s="1"/>
  <c r="K819" i="1"/>
  <c r="J819" i="1" s="1"/>
  <c r="K820" i="1"/>
  <c r="J820" i="1" s="1"/>
  <c r="K821" i="1"/>
  <c r="J821" i="1" s="1"/>
  <c r="K822" i="1"/>
  <c r="J822" i="1" s="1"/>
  <c r="K823" i="1"/>
  <c r="J823" i="1" s="1"/>
  <c r="K824" i="1"/>
  <c r="J824" i="1" s="1"/>
  <c r="K825" i="1"/>
  <c r="J825" i="1" s="1"/>
  <c r="K826" i="1"/>
  <c r="J826" i="1" s="1"/>
  <c r="K827" i="1"/>
  <c r="J827" i="1" s="1"/>
  <c r="K828" i="1"/>
  <c r="J828" i="1" s="1"/>
  <c r="K829" i="1"/>
  <c r="J829" i="1" s="1"/>
  <c r="K830" i="1"/>
  <c r="J830" i="1" s="1"/>
  <c r="K831" i="1"/>
  <c r="J831" i="1" s="1"/>
  <c r="K832" i="1"/>
  <c r="J832" i="1" s="1"/>
  <c r="K833" i="1"/>
  <c r="J833" i="1" s="1"/>
  <c r="K834" i="1"/>
  <c r="J834" i="1" s="1"/>
  <c r="K835" i="1"/>
  <c r="J835" i="1" s="1"/>
  <c r="K836" i="1"/>
  <c r="J836" i="1" s="1"/>
  <c r="K837" i="1"/>
  <c r="J837" i="1" s="1"/>
  <c r="K838" i="1"/>
  <c r="J838" i="1" s="1"/>
  <c r="K839" i="1"/>
  <c r="J839" i="1" s="1"/>
  <c r="K840" i="1"/>
  <c r="J840" i="1" s="1"/>
  <c r="K841" i="1"/>
  <c r="J841" i="1" s="1"/>
  <c r="K842" i="1"/>
  <c r="J842" i="1" s="1"/>
  <c r="K843" i="1"/>
  <c r="J843" i="1" s="1"/>
  <c r="K844" i="1"/>
  <c r="J844" i="1" s="1"/>
  <c r="K845" i="1"/>
  <c r="J845" i="1" s="1"/>
  <c r="K846" i="1"/>
  <c r="J846" i="1" s="1"/>
  <c r="K847" i="1"/>
  <c r="J847" i="1" s="1"/>
  <c r="K848" i="1"/>
  <c r="J848" i="1" s="1"/>
  <c r="K849" i="1"/>
  <c r="J849" i="1" s="1"/>
  <c r="K850" i="1"/>
  <c r="J850" i="1" s="1"/>
  <c r="K851" i="1"/>
  <c r="J851" i="1" s="1"/>
  <c r="K852" i="1"/>
  <c r="J852" i="1" s="1"/>
  <c r="K853" i="1"/>
  <c r="J853" i="1" s="1"/>
  <c r="K854" i="1"/>
  <c r="J854" i="1" s="1"/>
  <c r="K855" i="1"/>
  <c r="J855" i="1" s="1"/>
  <c r="K856" i="1"/>
  <c r="J856" i="1" s="1"/>
  <c r="K857" i="1"/>
  <c r="J857" i="1" s="1"/>
  <c r="K858" i="1"/>
  <c r="J858" i="1" s="1"/>
  <c r="K859" i="1"/>
  <c r="J859" i="1" s="1"/>
  <c r="K860" i="1"/>
  <c r="J860" i="1" s="1"/>
  <c r="K861" i="1"/>
  <c r="J861" i="1" s="1"/>
  <c r="K862" i="1"/>
  <c r="J862" i="1" s="1"/>
  <c r="K863" i="1"/>
  <c r="J863" i="1" s="1"/>
  <c r="K864" i="1"/>
  <c r="J864" i="1" s="1"/>
  <c r="K865" i="1"/>
  <c r="J865" i="1" s="1"/>
  <c r="K866" i="1"/>
  <c r="J866" i="1" s="1"/>
  <c r="K652" i="1"/>
  <c r="J652" i="1" s="1"/>
  <c r="K653" i="1"/>
  <c r="J653" i="1" s="1"/>
  <c r="K654" i="1"/>
  <c r="J654" i="1" s="1"/>
  <c r="K655" i="1"/>
  <c r="J655" i="1" s="1"/>
  <c r="K656" i="1"/>
  <c r="J656" i="1" s="1"/>
  <c r="K657" i="1"/>
  <c r="J657" i="1" s="1"/>
  <c r="K658" i="1"/>
  <c r="J658" i="1" s="1"/>
  <c r="K659" i="1"/>
  <c r="J659" i="1" s="1"/>
  <c r="K660" i="1"/>
  <c r="J660" i="1" s="1"/>
  <c r="K661" i="1"/>
  <c r="J661" i="1" s="1"/>
  <c r="K662" i="1"/>
  <c r="J662" i="1" s="1"/>
  <c r="K663" i="1"/>
  <c r="J663" i="1" s="1"/>
  <c r="K664" i="1"/>
  <c r="J664" i="1" s="1"/>
  <c r="K665" i="1"/>
  <c r="J665" i="1" s="1"/>
  <c r="K666" i="1"/>
  <c r="J666" i="1" s="1"/>
  <c r="K667" i="1"/>
  <c r="J667" i="1" s="1"/>
  <c r="K668" i="1"/>
  <c r="J668" i="1" s="1"/>
  <c r="K669" i="1"/>
  <c r="J669" i="1" s="1"/>
  <c r="K670" i="1"/>
  <c r="J670" i="1" s="1"/>
  <c r="K671" i="1"/>
  <c r="J671" i="1" s="1"/>
  <c r="K672" i="1"/>
  <c r="J672" i="1" s="1"/>
  <c r="K673" i="1"/>
  <c r="J673" i="1" s="1"/>
  <c r="K674" i="1"/>
  <c r="J674" i="1" s="1"/>
  <c r="K675" i="1"/>
  <c r="J675" i="1" s="1"/>
  <c r="K676" i="1"/>
  <c r="J676" i="1" s="1"/>
  <c r="K677" i="1"/>
  <c r="J677" i="1" s="1"/>
  <c r="K678" i="1"/>
  <c r="J678" i="1" s="1"/>
  <c r="K679" i="1"/>
  <c r="J679" i="1" s="1"/>
  <c r="K680" i="1"/>
  <c r="J680" i="1" s="1"/>
  <c r="K681" i="1"/>
  <c r="J681" i="1" s="1"/>
  <c r="K682" i="1"/>
  <c r="J682" i="1" s="1"/>
  <c r="K683" i="1"/>
  <c r="J683" i="1" s="1"/>
  <c r="K684" i="1"/>
  <c r="J684" i="1" s="1"/>
  <c r="K685" i="1"/>
  <c r="J685" i="1" s="1"/>
  <c r="K686" i="1"/>
  <c r="J686" i="1" s="1"/>
  <c r="K687" i="1"/>
  <c r="J687" i="1" s="1"/>
  <c r="K688" i="1"/>
  <c r="J688" i="1" s="1"/>
  <c r="K689" i="1"/>
  <c r="J689" i="1" s="1"/>
  <c r="K690" i="1"/>
  <c r="J690" i="1" s="1"/>
  <c r="K691" i="1"/>
  <c r="J691" i="1" s="1"/>
  <c r="K692" i="1"/>
  <c r="J692" i="1" s="1"/>
  <c r="K693" i="1"/>
  <c r="J693" i="1" s="1"/>
  <c r="K694" i="1"/>
  <c r="J694" i="1" s="1"/>
  <c r="K695" i="1"/>
  <c r="J695" i="1" s="1"/>
  <c r="K696" i="1"/>
  <c r="J696" i="1" s="1"/>
  <c r="K697" i="1"/>
  <c r="J697" i="1" s="1"/>
  <c r="K698" i="1"/>
  <c r="J698" i="1" s="1"/>
  <c r="K699" i="1"/>
  <c r="J699" i="1" s="1"/>
  <c r="K700" i="1"/>
  <c r="J700" i="1" s="1"/>
  <c r="K701" i="1"/>
  <c r="J701" i="1" s="1"/>
  <c r="K702" i="1"/>
  <c r="J702" i="1" s="1"/>
  <c r="K703" i="1"/>
  <c r="J703" i="1" s="1"/>
  <c r="K704" i="1"/>
  <c r="J704" i="1" s="1"/>
  <c r="K705" i="1"/>
  <c r="J705" i="1" s="1"/>
  <c r="K706" i="1"/>
  <c r="J706" i="1" s="1"/>
  <c r="K707" i="1"/>
  <c r="J707" i="1" s="1"/>
  <c r="K708" i="1"/>
  <c r="J708" i="1" s="1"/>
  <c r="K709" i="1"/>
  <c r="J709" i="1" s="1"/>
  <c r="K710" i="1"/>
  <c r="J710" i="1" s="1"/>
  <c r="K711" i="1"/>
  <c r="J711" i="1" s="1"/>
  <c r="K712" i="1"/>
  <c r="J712" i="1" s="1"/>
  <c r="K713" i="1"/>
  <c r="J713" i="1" s="1"/>
  <c r="K714" i="1"/>
  <c r="J714" i="1" s="1"/>
  <c r="K715" i="1"/>
  <c r="J715" i="1" s="1"/>
  <c r="K716" i="1"/>
  <c r="J716" i="1" s="1"/>
  <c r="K717" i="1"/>
  <c r="J717" i="1" s="1"/>
  <c r="K718" i="1"/>
  <c r="J718" i="1" s="1"/>
  <c r="K719" i="1"/>
  <c r="J719" i="1" s="1"/>
  <c r="K720" i="1"/>
  <c r="J720" i="1" s="1"/>
  <c r="K721" i="1"/>
  <c r="J721" i="1" s="1"/>
  <c r="K722" i="1"/>
  <c r="J722" i="1" s="1"/>
  <c r="K723" i="1"/>
  <c r="J723" i="1" s="1"/>
  <c r="K724" i="1"/>
  <c r="J724" i="1" s="1"/>
  <c r="K725" i="1"/>
  <c r="J725" i="1" s="1"/>
  <c r="K726" i="1"/>
  <c r="J726" i="1" s="1"/>
  <c r="K727" i="1"/>
  <c r="J727" i="1" s="1"/>
  <c r="K728" i="1"/>
  <c r="J728" i="1" s="1"/>
  <c r="K729" i="1"/>
  <c r="J729" i="1" s="1"/>
  <c r="K730" i="1"/>
  <c r="J730" i="1" s="1"/>
  <c r="K731" i="1"/>
  <c r="J731" i="1" s="1"/>
  <c r="K732" i="1"/>
  <c r="J732" i="1" s="1"/>
  <c r="K733" i="1"/>
  <c r="J733" i="1" s="1"/>
  <c r="K734" i="1"/>
  <c r="J734" i="1" s="1"/>
  <c r="K735" i="1"/>
  <c r="J735" i="1" s="1"/>
  <c r="K736" i="1"/>
  <c r="J736" i="1" s="1"/>
  <c r="K737" i="1"/>
  <c r="J737" i="1" s="1"/>
  <c r="K738" i="1"/>
  <c r="J738" i="1" s="1"/>
  <c r="K739" i="1"/>
  <c r="J739" i="1" s="1"/>
  <c r="K740" i="1"/>
  <c r="J740" i="1" s="1"/>
  <c r="K741" i="1"/>
  <c r="J741" i="1" s="1"/>
  <c r="K742" i="1"/>
  <c r="J742" i="1" s="1"/>
  <c r="K743" i="1"/>
  <c r="J743" i="1" s="1"/>
  <c r="K744" i="1"/>
  <c r="J744" i="1" s="1"/>
  <c r="K745" i="1"/>
  <c r="J745" i="1" s="1"/>
  <c r="K746" i="1"/>
  <c r="J746" i="1" s="1"/>
  <c r="K771" i="1"/>
  <c r="J771" i="1" s="1"/>
  <c r="K651" i="1"/>
  <c r="J651" i="1" s="1"/>
  <c r="K748" i="1"/>
  <c r="J748" i="1" s="1"/>
  <c r="K749" i="1"/>
  <c r="J749" i="1" s="1"/>
  <c r="K750" i="1"/>
  <c r="J750" i="1" s="1"/>
  <c r="K751" i="1"/>
  <c r="J751" i="1" s="1"/>
  <c r="K752" i="1"/>
  <c r="J752" i="1" s="1"/>
  <c r="K753" i="1"/>
  <c r="J753" i="1" s="1"/>
  <c r="K754" i="1"/>
  <c r="J754" i="1" s="1"/>
  <c r="K755" i="1"/>
  <c r="J755" i="1" s="1"/>
  <c r="K756" i="1"/>
  <c r="J756" i="1" s="1"/>
  <c r="K757" i="1"/>
  <c r="J757" i="1" s="1"/>
  <c r="K758" i="1"/>
  <c r="J758" i="1" s="1"/>
  <c r="K759" i="1"/>
  <c r="J759" i="1" s="1"/>
  <c r="K760" i="1"/>
  <c r="J760" i="1" s="1"/>
  <c r="K761" i="1"/>
  <c r="J761" i="1" s="1"/>
  <c r="K762" i="1"/>
  <c r="J762" i="1" s="1"/>
  <c r="K763" i="1"/>
  <c r="J763" i="1" s="1"/>
  <c r="K764" i="1"/>
  <c r="J764" i="1" s="1"/>
  <c r="K765" i="1"/>
  <c r="J765" i="1" s="1"/>
  <c r="K766" i="1"/>
  <c r="J766" i="1" s="1"/>
  <c r="K767" i="1"/>
  <c r="J767" i="1" s="1"/>
  <c r="K768" i="1"/>
  <c r="J768" i="1" s="1"/>
  <c r="K769" i="1"/>
  <c r="J769" i="1" s="1"/>
  <c r="K770" i="1"/>
  <c r="J770" i="1" s="1"/>
  <c r="K747" i="1"/>
  <c r="J747" i="1" s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1384" i="1"/>
  <c r="J1384" i="1" s="1"/>
  <c r="K1385" i="1"/>
  <c r="J1385" i="1" s="1"/>
  <c r="K1386" i="1"/>
  <c r="J1386" i="1" s="1"/>
  <c r="K1387" i="1"/>
  <c r="J1387" i="1" s="1"/>
  <c r="K1388" i="1"/>
  <c r="J1388" i="1" s="1"/>
  <c r="K1389" i="1"/>
  <c r="J1389" i="1" s="1"/>
  <c r="K1390" i="1"/>
  <c r="J1390" i="1" s="1"/>
  <c r="K1391" i="1"/>
  <c r="J1391" i="1" s="1"/>
  <c r="K1392" i="1"/>
  <c r="J1392" i="1" s="1"/>
  <c r="K1393" i="1"/>
  <c r="J1393" i="1" s="1"/>
  <c r="K1394" i="1"/>
  <c r="J1394" i="1" s="1"/>
  <c r="K1395" i="1"/>
  <c r="J1395" i="1" s="1"/>
  <c r="K1396" i="1"/>
  <c r="J1396" i="1" s="1"/>
  <c r="K1397" i="1"/>
  <c r="J1397" i="1" s="1"/>
  <c r="K1398" i="1"/>
  <c r="J1398" i="1" s="1"/>
  <c r="K1399" i="1"/>
  <c r="J1399" i="1" s="1"/>
  <c r="K1400" i="1"/>
  <c r="J1400" i="1" s="1"/>
  <c r="K1401" i="1"/>
  <c r="J1401" i="1" s="1"/>
  <c r="K1402" i="1"/>
  <c r="J1402" i="1" s="1"/>
  <c r="K1403" i="1"/>
  <c r="J1403" i="1" s="1"/>
  <c r="K1404" i="1"/>
  <c r="J1404" i="1" s="1"/>
  <c r="K1405" i="1"/>
  <c r="J1405" i="1" s="1"/>
  <c r="K1406" i="1"/>
  <c r="J1406" i="1" s="1"/>
  <c r="K1407" i="1"/>
  <c r="J1407" i="1" s="1"/>
  <c r="K1408" i="1"/>
  <c r="J1408" i="1" s="1"/>
  <c r="K1409" i="1"/>
  <c r="J1409" i="1" s="1"/>
  <c r="K1410" i="1"/>
  <c r="J1410" i="1" s="1"/>
  <c r="K1411" i="1"/>
  <c r="J1411" i="1" s="1"/>
  <c r="K1412" i="1"/>
  <c r="J1412" i="1" s="1"/>
  <c r="K1413" i="1"/>
  <c r="J1413" i="1" s="1"/>
  <c r="K1414" i="1"/>
  <c r="J1414" i="1" s="1"/>
  <c r="K1415" i="1"/>
  <c r="J1415" i="1" s="1"/>
  <c r="K1416" i="1"/>
  <c r="J1416" i="1" s="1"/>
  <c r="K1417" i="1"/>
  <c r="J1417" i="1" s="1"/>
  <c r="K1418" i="1"/>
  <c r="J1418" i="1" s="1"/>
  <c r="K1419" i="1"/>
  <c r="J1419" i="1" s="1"/>
  <c r="K1420" i="1"/>
  <c r="J1420" i="1" s="1"/>
  <c r="K1421" i="1"/>
  <c r="J1421" i="1" s="1"/>
  <c r="K1422" i="1"/>
  <c r="J1422" i="1" s="1"/>
  <c r="K1423" i="1"/>
  <c r="J1423" i="1" s="1"/>
  <c r="K1424" i="1"/>
  <c r="J1424" i="1" s="1"/>
  <c r="K1425" i="1"/>
  <c r="J1425" i="1" s="1"/>
  <c r="K1426" i="1"/>
  <c r="J1426" i="1" s="1"/>
  <c r="K1427" i="1"/>
  <c r="J1427" i="1" s="1"/>
  <c r="K1428" i="1"/>
  <c r="J1428" i="1" s="1"/>
  <c r="K1429" i="1"/>
  <c r="J1429" i="1" s="1"/>
  <c r="K1430" i="1"/>
  <c r="J1430" i="1" s="1"/>
  <c r="K1431" i="1"/>
  <c r="J1431" i="1" s="1"/>
  <c r="K1432" i="1"/>
  <c r="J1432" i="1" s="1"/>
  <c r="K1433" i="1"/>
  <c r="J1433" i="1" s="1"/>
  <c r="K1434" i="1"/>
  <c r="J1434" i="1" s="1"/>
  <c r="K1435" i="1"/>
  <c r="J1435" i="1" s="1"/>
  <c r="K1436" i="1"/>
  <c r="J1436" i="1" s="1"/>
  <c r="K1437" i="1"/>
  <c r="J1437" i="1" s="1"/>
  <c r="K1438" i="1"/>
  <c r="J1438" i="1" s="1"/>
  <c r="K1439" i="1"/>
  <c r="J1439" i="1" s="1"/>
  <c r="K1440" i="1"/>
  <c r="J1440" i="1" s="1"/>
  <c r="K1441" i="1"/>
  <c r="J1441" i="1" s="1"/>
  <c r="K1442" i="1"/>
  <c r="J1442" i="1" s="1"/>
  <c r="K1443" i="1"/>
  <c r="J1443" i="1" s="1"/>
  <c r="K1444" i="1"/>
  <c r="J1444" i="1" s="1"/>
  <c r="K1445" i="1"/>
  <c r="J1445" i="1" s="1"/>
  <c r="K1446" i="1"/>
  <c r="J1446" i="1" s="1"/>
  <c r="K1447" i="1"/>
  <c r="J1447" i="1" s="1"/>
  <c r="K1448" i="1"/>
  <c r="J1448" i="1" s="1"/>
  <c r="K1449" i="1"/>
  <c r="J1449" i="1" s="1"/>
  <c r="K1450" i="1"/>
  <c r="J1450" i="1" s="1"/>
  <c r="K1451" i="1"/>
  <c r="J1451" i="1" s="1"/>
  <c r="K1452" i="1"/>
  <c r="J1452" i="1" s="1"/>
  <c r="K1453" i="1"/>
  <c r="J1453" i="1" s="1"/>
  <c r="K1454" i="1"/>
  <c r="J1454" i="1" s="1"/>
  <c r="K1455" i="1"/>
  <c r="J1455" i="1" s="1"/>
  <c r="K1456" i="1"/>
  <c r="J1456" i="1" s="1"/>
  <c r="K1457" i="1"/>
  <c r="J1457" i="1" s="1"/>
  <c r="K1458" i="1"/>
  <c r="J1458" i="1" s="1"/>
  <c r="K1459" i="1"/>
  <c r="J1459" i="1" s="1"/>
  <c r="K1460" i="1"/>
  <c r="J1460" i="1" s="1"/>
  <c r="K1461" i="1"/>
  <c r="J1461" i="1" s="1"/>
  <c r="K1462" i="1"/>
  <c r="J1462" i="1" s="1"/>
  <c r="K1463" i="1"/>
  <c r="J1463" i="1" s="1"/>
  <c r="K1464" i="1"/>
  <c r="J1464" i="1" s="1"/>
  <c r="K1465" i="1"/>
  <c r="J1465" i="1" s="1"/>
  <c r="K1466" i="1"/>
  <c r="J1466" i="1" s="1"/>
  <c r="K1467" i="1"/>
  <c r="J1467" i="1" s="1"/>
  <c r="K1468" i="1"/>
  <c r="J1468" i="1" s="1"/>
  <c r="K1469" i="1"/>
  <c r="J1469" i="1" s="1"/>
  <c r="K1470" i="1"/>
  <c r="J1470" i="1" s="1"/>
  <c r="K1471" i="1"/>
  <c r="J1471" i="1" s="1"/>
  <c r="K1472" i="1"/>
  <c r="J1472" i="1" s="1"/>
  <c r="K1473" i="1"/>
  <c r="J1473" i="1" s="1"/>
  <c r="K1474" i="1"/>
  <c r="J1474" i="1" s="1"/>
  <c r="K1475" i="1"/>
  <c r="J1475" i="1" s="1"/>
  <c r="K1476" i="1"/>
  <c r="J1476" i="1" s="1"/>
  <c r="K1477" i="1"/>
  <c r="J1477" i="1" s="1"/>
  <c r="K1478" i="1"/>
  <c r="J1478" i="1" s="1"/>
  <c r="K1479" i="1"/>
  <c r="J1479" i="1" s="1"/>
  <c r="K1480" i="1"/>
  <c r="J1480" i="1" s="1"/>
  <c r="K1481" i="1"/>
  <c r="J1481" i="1" s="1"/>
  <c r="K1482" i="1"/>
  <c r="J1482" i="1" s="1"/>
  <c r="K1483" i="1"/>
  <c r="J1483" i="1" s="1"/>
  <c r="K1484" i="1"/>
  <c r="J1484" i="1" s="1"/>
  <c r="K1485" i="1"/>
  <c r="J1485" i="1" s="1"/>
  <c r="K1486" i="1"/>
  <c r="J1486" i="1" s="1"/>
  <c r="K1487" i="1"/>
  <c r="J1487" i="1" s="1"/>
  <c r="K1488" i="1"/>
  <c r="J1488" i="1" s="1"/>
  <c r="K1489" i="1"/>
  <c r="J1489" i="1" s="1"/>
  <c r="K1490" i="1"/>
  <c r="J1490" i="1" s="1"/>
  <c r="K1491" i="1"/>
  <c r="J1491" i="1" s="1"/>
  <c r="K1492" i="1"/>
  <c r="J1492" i="1" s="1"/>
  <c r="K1493" i="1"/>
  <c r="J1493" i="1" s="1"/>
  <c r="K1494" i="1"/>
  <c r="J1494" i="1" s="1"/>
  <c r="K1495" i="1"/>
  <c r="J1495" i="1" s="1"/>
  <c r="K1496" i="1"/>
  <c r="J1496" i="1" s="1"/>
  <c r="K1497" i="1"/>
  <c r="J1497" i="1" s="1"/>
  <c r="K1498" i="1"/>
  <c r="J1498" i="1" s="1"/>
  <c r="K1499" i="1"/>
  <c r="J1499" i="1" s="1"/>
  <c r="K1500" i="1"/>
  <c r="J1500" i="1" s="1"/>
  <c r="K1501" i="1"/>
  <c r="J1501" i="1" s="1"/>
  <c r="K1502" i="1"/>
  <c r="J1502" i="1" s="1"/>
  <c r="K1503" i="1"/>
  <c r="J1503" i="1" s="1"/>
  <c r="K1504" i="1"/>
  <c r="J1504" i="1" s="1"/>
  <c r="K1505" i="1"/>
  <c r="J1505" i="1" s="1"/>
  <c r="K1506" i="1"/>
  <c r="J1506" i="1" s="1"/>
  <c r="K1507" i="1"/>
  <c r="J1507" i="1" s="1"/>
  <c r="K1508" i="1"/>
  <c r="J1508" i="1" s="1"/>
  <c r="K1509" i="1"/>
  <c r="J1509" i="1" s="1"/>
  <c r="K1510" i="1"/>
  <c r="J1510" i="1" s="1"/>
  <c r="K1511" i="1"/>
  <c r="J1511" i="1" s="1"/>
  <c r="K1512" i="1"/>
  <c r="J1512" i="1" s="1"/>
  <c r="K1513" i="1"/>
  <c r="J1513" i="1" s="1"/>
  <c r="K1514" i="1"/>
  <c r="J1514" i="1" s="1"/>
  <c r="K1515" i="1"/>
  <c r="J1515" i="1" s="1"/>
  <c r="K1516" i="1"/>
  <c r="J1516" i="1" s="1"/>
  <c r="K1517" i="1"/>
  <c r="J1517" i="1" s="1"/>
  <c r="K1518" i="1"/>
  <c r="J1518" i="1" s="1"/>
  <c r="K1519" i="1"/>
  <c r="J1519" i="1" s="1"/>
  <c r="K1520" i="1"/>
  <c r="J1520" i="1" s="1"/>
  <c r="K1521" i="1"/>
  <c r="J1521" i="1" s="1"/>
  <c r="K1522" i="1"/>
  <c r="J1522" i="1" s="1"/>
  <c r="K1523" i="1"/>
  <c r="J1523" i="1" s="1"/>
  <c r="K1524" i="1"/>
  <c r="J1524" i="1" s="1"/>
  <c r="K1525" i="1"/>
  <c r="J1525" i="1" s="1"/>
  <c r="K1526" i="1"/>
  <c r="J1526" i="1" s="1"/>
  <c r="K1527" i="1"/>
  <c r="J1527" i="1" s="1"/>
  <c r="K1528" i="1"/>
  <c r="J1528" i="1" s="1"/>
  <c r="K1529" i="1"/>
  <c r="J1529" i="1" s="1"/>
  <c r="K1530" i="1"/>
  <c r="J1530" i="1" s="1"/>
  <c r="K1531" i="1"/>
  <c r="J1531" i="1" s="1"/>
  <c r="K1532" i="1"/>
  <c r="J1532" i="1" s="1"/>
  <c r="K1533" i="1"/>
  <c r="J1533" i="1" s="1"/>
  <c r="K1534" i="1"/>
  <c r="J1534" i="1" s="1"/>
  <c r="K1535" i="1"/>
  <c r="J1535" i="1" s="1"/>
  <c r="K1536" i="1"/>
  <c r="J1536" i="1" s="1"/>
  <c r="K1537" i="1"/>
  <c r="J1537" i="1" s="1"/>
  <c r="K1538" i="1"/>
  <c r="J1538" i="1" s="1"/>
  <c r="K1539" i="1"/>
  <c r="J1539" i="1" s="1"/>
  <c r="K1540" i="1"/>
  <c r="J1540" i="1" s="1"/>
  <c r="K1541" i="1"/>
  <c r="J1541" i="1" s="1"/>
  <c r="K1542" i="1"/>
  <c r="J1542" i="1" s="1"/>
  <c r="K1543" i="1"/>
  <c r="J1543" i="1" s="1"/>
  <c r="K1544" i="1"/>
  <c r="J1544" i="1" s="1"/>
  <c r="K1545" i="1"/>
  <c r="J1545" i="1" s="1"/>
  <c r="K1546" i="1"/>
  <c r="J1546" i="1" s="1"/>
  <c r="K1547" i="1"/>
  <c r="J1547" i="1" s="1"/>
  <c r="K1548" i="1"/>
  <c r="J1548" i="1" s="1"/>
  <c r="K1549" i="1"/>
  <c r="J1549" i="1" s="1"/>
  <c r="K1550" i="1"/>
  <c r="J1550" i="1" s="1"/>
  <c r="K1551" i="1"/>
  <c r="J1551" i="1" s="1"/>
  <c r="K1552" i="1"/>
  <c r="J1552" i="1" s="1"/>
  <c r="K1553" i="1"/>
  <c r="J1553" i="1" s="1"/>
  <c r="K1554" i="1"/>
  <c r="J1554" i="1" s="1"/>
  <c r="K1555" i="1"/>
  <c r="J1555" i="1" s="1"/>
  <c r="K1556" i="1"/>
  <c r="J1556" i="1" s="1"/>
  <c r="K1557" i="1"/>
  <c r="J1557" i="1" s="1"/>
  <c r="K1558" i="1"/>
  <c r="J1558" i="1" s="1"/>
  <c r="K1559" i="1"/>
  <c r="J1559" i="1" s="1"/>
  <c r="K1560" i="1"/>
  <c r="J1560" i="1" s="1"/>
  <c r="K1561" i="1"/>
  <c r="J1561" i="1" s="1"/>
  <c r="K1562" i="1"/>
  <c r="J1562" i="1" s="1"/>
  <c r="K1563" i="1"/>
  <c r="J1563" i="1" s="1"/>
  <c r="K1564" i="1"/>
  <c r="J1564" i="1" s="1"/>
  <c r="K1565" i="1"/>
  <c r="J1565" i="1" s="1"/>
  <c r="K1566" i="1"/>
  <c r="J1566" i="1" s="1"/>
  <c r="K1567" i="1"/>
  <c r="J1567" i="1" s="1"/>
  <c r="K1568" i="1"/>
  <c r="J1568" i="1" s="1"/>
  <c r="K1569" i="1"/>
  <c r="J1569" i="1" s="1"/>
  <c r="K1570" i="1"/>
  <c r="J1570" i="1" s="1"/>
  <c r="K1571" i="1"/>
  <c r="J1571" i="1" s="1"/>
  <c r="K1572" i="1"/>
  <c r="J1572" i="1" s="1"/>
  <c r="K1573" i="1"/>
  <c r="J1573" i="1" s="1"/>
  <c r="K1574" i="1"/>
  <c r="J1574" i="1" s="1"/>
  <c r="K1575" i="1"/>
  <c r="J1575" i="1" s="1"/>
  <c r="K1576" i="1"/>
  <c r="J1576" i="1" s="1"/>
  <c r="K1577" i="1"/>
  <c r="J1577" i="1" s="1"/>
  <c r="K1578" i="1"/>
  <c r="J1578" i="1" s="1"/>
  <c r="K1579" i="1"/>
  <c r="J1579" i="1" s="1"/>
  <c r="K1580" i="1"/>
  <c r="J1580" i="1" s="1"/>
  <c r="K1581" i="1"/>
  <c r="J1581" i="1" s="1"/>
  <c r="K1582" i="1"/>
  <c r="J1582" i="1" s="1"/>
  <c r="K1583" i="1"/>
  <c r="J1583" i="1" s="1"/>
  <c r="K1584" i="1"/>
  <c r="J1584" i="1" s="1"/>
  <c r="K1585" i="1"/>
  <c r="J1585" i="1" s="1"/>
  <c r="K1586" i="1"/>
  <c r="J1586" i="1" s="1"/>
  <c r="K1587" i="1"/>
  <c r="J1587" i="1" s="1"/>
  <c r="K1588" i="1"/>
  <c r="J1588" i="1" s="1"/>
  <c r="K1589" i="1"/>
  <c r="J1589" i="1" s="1"/>
  <c r="K1590" i="1"/>
  <c r="J1590" i="1" s="1"/>
  <c r="K1591" i="1"/>
  <c r="J1591" i="1" s="1"/>
  <c r="K1592" i="1"/>
  <c r="J1592" i="1" s="1"/>
  <c r="K1593" i="1"/>
  <c r="J1593" i="1" s="1"/>
  <c r="K1594" i="1"/>
  <c r="J1594" i="1" s="1"/>
  <c r="K1595" i="1"/>
  <c r="J1595" i="1" s="1"/>
  <c r="K1596" i="1"/>
  <c r="J1596" i="1" s="1"/>
  <c r="K1597" i="1"/>
  <c r="J1597" i="1" s="1"/>
  <c r="K1598" i="1"/>
  <c r="J1598" i="1" s="1"/>
  <c r="K1599" i="1"/>
  <c r="J1599" i="1" s="1"/>
  <c r="K1600" i="1"/>
  <c r="J1600" i="1" s="1"/>
  <c r="K1601" i="1"/>
  <c r="J1601" i="1" s="1"/>
  <c r="K1602" i="1"/>
  <c r="J1602" i="1" s="1"/>
  <c r="K1603" i="1"/>
  <c r="J1603" i="1" s="1"/>
  <c r="K1604" i="1"/>
  <c r="J1604" i="1" s="1"/>
  <c r="K1605" i="1"/>
  <c r="J1605" i="1" s="1"/>
  <c r="K1606" i="1"/>
  <c r="J1606" i="1" s="1"/>
  <c r="K1607" i="1"/>
  <c r="J1607" i="1" s="1"/>
  <c r="K1608" i="1"/>
  <c r="J1608" i="1" s="1"/>
  <c r="K1609" i="1"/>
  <c r="J1609" i="1" s="1"/>
  <c r="K1610" i="1"/>
  <c r="J1610" i="1" s="1"/>
  <c r="K1611" i="1"/>
  <c r="J1611" i="1" s="1"/>
  <c r="K1612" i="1"/>
  <c r="J1612" i="1" s="1"/>
  <c r="K1613" i="1"/>
  <c r="J1613" i="1" s="1"/>
  <c r="K1614" i="1"/>
  <c r="J1614" i="1" s="1"/>
  <c r="K1615" i="1"/>
  <c r="J1615" i="1" s="1"/>
  <c r="K1616" i="1"/>
  <c r="J1616" i="1" s="1"/>
  <c r="K1617" i="1"/>
  <c r="J1617" i="1" s="1"/>
  <c r="K1618" i="1"/>
  <c r="J1618" i="1" s="1"/>
  <c r="K1619" i="1"/>
  <c r="J1619" i="1" s="1"/>
  <c r="K1620" i="1"/>
  <c r="J1620" i="1" s="1"/>
  <c r="K1621" i="1"/>
  <c r="J1621" i="1" s="1"/>
  <c r="K1622" i="1"/>
  <c r="J1622" i="1" s="1"/>
  <c r="K1383" i="1"/>
  <c r="J1383" i="1" s="1"/>
  <c r="K4" i="1"/>
  <c r="J4" i="1" s="1"/>
  <c r="K5" i="1"/>
  <c r="J5" i="1" s="1"/>
  <c r="K6" i="1"/>
  <c r="J6" i="1" s="1"/>
  <c r="P6" i="1" s="1"/>
  <c r="K7" i="1"/>
  <c r="J7" i="1" s="1"/>
  <c r="J8" i="1"/>
  <c r="K9" i="1"/>
  <c r="K10" i="1"/>
  <c r="J10" i="1" s="1"/>
  <c r="K11" i="1"/>
  <c r="J11" i="1" s="1"/>
  <c r="K12" i="1"/>
  <c r="J12" i="1" s="1"/>
  <c r="J13" i="1"/>
  <c r="K14" i="1"/>
  <c r="J14" i="1" s="1"/>
  <c r="K15" i="1"/>
  <c r="J15" i="1" s="1"/>
  <c r="K16" i="1"/>
  <c r="J16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K62" i="1"/>
  <c r="J62" i="1" s="1"/>
  <c r="K63" i="1"/>
  <c r="J63" i="1" s="1"/>
  <c r="K64" i="1"/>
  <c r="J64" i="1" s="1"/>
  <c r="K65" i="1"/>
  <c r="J65" i="1" s="1"/>
  <c r="K66" i="1"/>
  <c r="J66" i="1" s="1"/>
  <c r="K67" i="1"/>
  <c r="J67" i="1" s="1"/>
  <c r="K68" i="1"/>
  <c r="J68" i="1" s="1"/>
  <c r="K69" i="1"/>
  <c r="J69" i="1" s="1"/>
  <c r="K70" i="1"/>
  <c r="J70" i="1" s="1"/>
  <c r="K71" i="1"/>
  <c r="J71" i="1" s="1"/>
  <c r="K72" i="1"/>
  <c r="J72" i="1" s="1"/>
  <c r="K73" i="1"/>
  <c r="J73" i="1" s="1"/>
  <c r="K74" i="1"/>
  <c r="J74" i="1" s="1"/>
  <c r="K75" i="1"/>
  <c r="J75" i="1" s="1"/>
  <c r="K76" i="1"/>
  <c r="J76" i="1" s="1"/>
  <c r="K77" i="1"/>
  <c r="J77" i="1" s="1"/>
  <c r="K78" i="1"/>
  <c r="J78" i="1" s="1"/>
  <c r="K79" i="1"/>
  <c r="J79" i="1" s="1"/>
  <c r="K80" i="1"/>
  <c r="J80" i="1" s="1"/>
  <c r="K81" i="1"/>
  <c r="J81" i="1" s="1"/>
  <c r="K82" i="1"/>
  <c r="J82" i="1" s="1"/>
  <c r="K83" i="1"/>
  <c r="J83" i="1" s="1"/>
  <c r="K84" i="1"/>
  <c r="J84" i="1" s="1"/>
  <c r="K85" i="1"/>
  <c r="J85" i="1" s="1"/>
  <c r="K86" i="1"/>
  <c r="J86" i="1" s="1"/>
  <c r="K87" i="1"/>
  <c r="J87" i="1" s="1"/>
  <c r="K88" i="1"/>
  <c r="J88" i="1" s="1"/>
  <c r="K89" i="1"/>
  <c r="J89" i="1" s="1"/>
  <c r="K90" i="1"/>
  <c r="J90" i="1" s="1"/>
  <c r="K91" i="1"/>
  <c r="J91" i="1" s="1"/>
  <c r="K92" i="1"/>
  <c r="J92" i="1" s="1"/>
  <c r="K93" i="1"/>
  <c r="J93" i="1" s="1"/>
  <c r="K94" i="1"/>
  <c r="J94" i="1" s="1"/>
  <c r="K95" i="1"/>
  <c r="J95" i="1" s="1"/>
  <c r="K96" i="1"/>
  <c r="J96" i="1" s="1"/>
  <c r="K97" i="1"/>
  <c r="J97" i="1" s="1"/>
  <c r="K98" i="1"/>
  <c r="J98" i="1" s="1"/>
  <c r="K99" i="1"/>
  <c r="J99" i="1" s="1"/>
  <c r="K100" i="1"/>
  <c r="J100" i="1" s="1"/>
  <c r="K101" i="1"/>
  <c r="J101" i="1" s="1"/>
  <c r="K102" i="1"/>
  <c r="J102" i="1" s="1"/>
  <c r="K103" i="1"/>
  <c r="J103" i="1" s="1"/>
  <c r="K104" i="1"/>
  <c r="J104" i="1" s="1"/>
  <c r="K105" i="1"/>
  <c r="J105" i="1" s="1"/>
  <c r="K106" i="1"/>
  <c r="J106" i="1" s="1"/>
  <c r="K107" i="1"/>
  <c r="J107" i="1" s="1"/>
  <c r="K108" i="1"/>
  <c r="J108" i="1" s="1"/>
  <c r="K109" i="1"/>
  <c r="J109" i="1" s="1"/>
  <c r="K110" i="1"/>
  <c r="J110" i="1" s="1"/>
  <c r="K111" i="1"/>
  <c r="J111" i="1" s="1"/>
  <c r="K112" i="1"/>
  <c r="J112" i="1" s="1"/>
  <c r="K113" i="1"/>
  <c r="J113" i="1" s="1"/>
  <c r="K114" i="1"/>
  <c r="J114" i="1" s="1"/>
  <c r="K115" i="1"/>
  <c r="J115" i="1" s="1"/>
  <c r="K116" i="1"/>
  <c r="J116" i="1" s="1"/>
  <c r="K117" i="1"/>
  <c r="J117" i="1" s="1"/>
  <c r="K118" i="1"/>
  <c r="J118" i="1" s="1"/>
  <c r="K119" i="1"/>
  <c r="J119" i="1" s="1"/>
  <c r="K120" i="1"/>
  <c r="J120" i="1" s="1"/>
  <c r="K121" i="1"/>
  <c r="J121" i="1" s="1"/>
  <c r="K122" i="1"/>
  <c r="J122" i="1" s="1"/>
  <c r="K123" i="1"/>
  <c r="J123" i="1" s="1"/>
  <c r="K124" i="1"/>
  <c r="J124" i="1" s="1"/>
  <c r="K125" i="1"/>
  <c r="J125" i="1" s="1"/>
  <c r="K126" i="1"/>
  <c r="J126" i="1" s="1"/>
  <c r="K127" i="1"/>
  <c r="J127" i="1" s="1"/>
  <c r="K128" i="1"/>
  <c r="J128" i="1" s="1"/>
  <c r="K129" i="1"/>
  <c r="J129" i="1" s="1"/>
  <c r="K130" i="1"/>
  <c r="J130" i="1" s="1"/>
  <c r="K131" i="1"/>
  <c r="J131" i="1" s="1"/>
  <c r="K132" i="1"/>
  <c r="J132" i="1" s="1"/>
  <c r="K133" i="1"/>
  <c r="J133" i="1" s="1"/>
  <c r="K134" i="1"/>
  <c r="J134" i="1" s="1"/>
  <c r="K135" i="1"/>
  <c r="J135" i="1" s="1"/>
  <c r="K136" i="1"/>
  <c r="J136" i="1" s="1"/>
  <c r="K137" i="1"/>
  <c r="J137" i="1" s="1"/>
  <c r="K138" i="1"/>
  <c r="J138" i="1" s="1"/>
  <c r="K139" i="1"/>
  <c r="J139" i="1" s="1"/>
  <c r="K140" i="1"/>
  <c r="J140" i="1" s="1"/>
  <c r="K141" i="1"/>
  <c r="J141" i="1" s="1"/>
  <c r="K142" i="1"/>
  <c r="J142" i="1" s="1"/>
  <c r="K143" i="1"/>
  <c r="J143" i="1" s="1"/>
  <c r="K144" i="1"/>
  <c r="J144" i="1" s="1"/>
  <c r="K145" i="1"/>
  <c r="J145" i="1" s="1"/>
  <c r="K146" i="1"/>
  <c r="J146" i="1" s="1"/>
  <c r="K147" i="1"/>
  <c r="J147" i="1" s="1"/>
  <c r="K148" i="1"/>
  <c r="J148" i="1" s="1"/>
  <c r="K149" i="1"/>
  <c r="J149" i="1" s="1"/>
  <c r="K150" i="1"/>
  <c r="J150" i="1" s="1"/>
  <c r="K151" i="1"/>
  <c r="J151" i="1" s="1"/>
  <c r="K152" i="1"/>
  <c r="J152" i="1" s="1"/>
  <c r="K153" i="1"/>
  <c r="J153" i="1" s="1"/>
  <c r="K154" i="1"/>
  <c r="J154" i="1" s="1"/>
  <c r="K155" i="1"/>
  <c r="J155" i="1" s="1"/>
  <c r="K156" i="1"/>
  <c r="J156" i="1" s="1"/>
  <c r="K157" i="1"/>
  <c r="J157" i="1" s="1"/>
  <c r="K158" i="1"/>
  <c r="J158" i="1" s="1"/>
  <c r="K159" i="1"/>
  <c r="J159" i="1" s="1"/>
  <c r="K160" i="1"/>
  <c r="J160" i="1" s="1"/>
  <c r="K161" i="1"/>
  <c r="J161" i="1" s="1"/>
  <c r="K162" i="1"/>
  <c r="J162" i="1" s="1"/>
  <c r="K163" i="1"/>
  <c r="J163" i="1" s="1"/>
  <c r="K164" i="1"/>
  <c r="J164" i="1" s="1"/>
  <c r="K165" i="1"/>
  <c r="J165" i="1" s="1"/>
  <c r="K166" i="1"/>
  <c r="J166" i="1" s="1"/>
  <c r="K167" i="1"/>
  <c r="J167" i="1" s="1"/>
  <c r="K168" i="1"/>
  <c r="J168" i="1" s="1"/>
  <c r="K169" i="1"/>
  <c r="J169" i="1" s="1"/>
  <c r="K170" i="1"/>
  <c r="J170" i="1" s="1"/>
  <c r="K171" i="1"/>
  <c r="J171" i="1" s="1"/>
  <c r="K172" i="1"/>
  <c r="J172" i="1" s="1"/>
  <c r="K173" i="1"/>
  <c r="J173" i="1" s="1"/>
  <c r="K174" i="1"/>
  <c r="J174" i="1" s="1"/>
  <c r="K175" i="1"/>
  <c r="J175" i="1" s="1"/>
  <c r="K176" i="1"/>
  <c r="J176" i="1" s="1"/>
  <c r="K177" i="1"/>
  <c r="J177" i="1" s="1"/>
  <c r="K178" i="1"/>
  <c r="J178" i="1" s="1"/>
  <c r="K179" i="1"/>
  <c r="J179" i="1" s="1"/>
  <c r="K180" i="1"/>
  <c r="J180" i="1" s="1"/>
  <c r="K181" i="1"/>
  <c r="J181" i="1" s="1"/>
  <c r="K182" i="1"/>
  <c r="J182" i="1" s="1"/>
  <c r="K183" i="1"/>
  <c r="J183" i="1" s="1"/>
  <c r="K184" i="1"/>
  <c r="J184" i="1" s="1"/>
  <c r="K185" i="1"/>
  <c r="J185" i="1" s="1"/>
  <c r="K186" i="1"/>
  <c r="J186" i="1" s="1"/>
  <c r="K187" i="1"/>
  <c r="J187" i="1" s="1"/>
  <c r="K188" i="1"/>
  <c r="J188" i="1" s="1"/>
  <c r="K189" i="1"/>
  <c r="J189" i="1" s="1"/>
  <c r="K190" i="1"/>
  <c r="J190" i="1" s="1"/>
  <c r="K191" i="1"/>
  <c r="J191" i="1" s="1"/>
  <c r="K192" i="1"/>
  <c r="J192" i="1" s="1"/>
  <c r="K193" i="1"/>
  <c r="J193" i="1" s="1"/>
  <c r="K194" i="1"/>
  <c r="J194" i="1" s="1"/>
  <c r="K999" i="1"/>
  <c r="J999" i="1" s="1"/>
  <c r="K1000" i="1"/>
  <c r="J1000" i="1" s="1"/>
  <c r="K1001" i="1"/>
  <c r="J1001" i="1" s="1"/>
  <c r="K1002" i="1"/>
  <c r="J1002" i="1" s="1"/>
  <c r="K1003" i="1"/>
  <c r="J1003" i="1" s="1"/>
  <c r="K1004" i="1"/>
  <c r="J1004" i="1" s="1"/>
  <c r="K1005" i="1"/>
  <c r="J1005" i="1" s="1"/>
  <c r="K1006" i="1"/>
  <c r="J1006" i="1" s="1"/>
  <c r="K1007" i="1"/>
  <c r="J1007" i="1" s="1"/>
  <c r="K1008" i="1"/>
  <c r="J1008" i="1" s="1"/>
  <c r="K1009" i="1"/>
  <c r="J1009" i="1" s="1"/>
  <c r="K1010" i="1"/>
  <c r="J1010" i="1" s="1"/>
  <c r="K1011" i="1"/>
  <c r="J1011" i="1" s="1"/>
  <c r="K1012" i="1"/>
  <c r="J1012" i="1" s="1"/>
  <c r="K1013" i="1"/>
  <c r="J1013" i="1" s="1"/>
  <c r="K1014" i="1"/>
  <c r="J1014" i="1" s="1"/>
  <c r="K1015" i="1"/>
  <c r="J1015" i="1" s="1"/>
  <c r="K1016" i="1"/>
  <c r="J1016" i="1" s="1"/>
  <c r="K1017" i="1"/>
  <c r="J1017" i="1" s="1"/>
  <c r="K1018" i="1"/>
  <c r="J1018" i="1" s="1"/>
  <c r="K1019" i="1"/>
  <c r="J1019" i="1" s="1"/>
  <c r="K1020" i="1"/>
  <c r="J1020" i="1" s="1"/>
  <c r="K1021" i="1"/>
  <c r="J1021" i="1" s="1"/>
  <c r="K1022" i="1"/>
  <c r="J1022" i="1" s="1"/>
  <c r="K1023" i="1"/>
  <c r="J1023" i="1" s="1"/>
  <c r="K1024" i="1"/>
  <c r="J1024" i="1" s="1"/>
  <c r="K1025" i="1"/>
  <c r="J1025" i="1" s="1"/>
  <c r="K1026" i="1"/>
  <c r="J1026" i="1" s="1"/>
  <c r="K1027" i="1"/>
  <c r="J1027" i="1" s="1"/>
  <c r="K1028" i="1"/>
  <c r="J1028" i="1" s="1"/>
  <c r="K1029" i="1"/>
  <c r="J1029" i="1" s="1"/>
  <c r="K1030" i="1"/>
  <c r="J1030" i="1" s="1"/>
  <c r="K1031" i="1"/>
  <c r="J1031" i="1" s="1"/>
  <c r="K1032" i="1"/>
  <c r="J1032" i="1" s="1"/>
  <c r="K1033" i="1"/>
  <c r="J1033" i="1" s="1"/>
  <c r="K1034" i="1"/>
  <c r="J1034" i="1" s="1"/>
  <c r="K1035" i="1"/>
  <c r="J1035" i="1" s="1"/>
  <c r="K1036" i="1"/>
  <c r="J1036" i="1" s="1"/>
  <c r="K1037" i="1"/>
  <c r="J1037" i="1" s="1"/>
  <c r="K1038" i="1"/>
  <c r="J1038" i="1" s="1"/>
  <c r="K1039" i="1"/>
  <c r="J1039" i="1" s="1"/>
  <c r="K1040" i="1"/>
  <c r="J1040" i="1" s="1"/>
  <c r="K1041" i="1"/>
  <c r="J1041" i="1" s="1"/>
  <c r="K1042" i="1"/>
  <c r="J1042" i="1" s="1"/>
  <c r="K1043" i="1"/>
  <c r="J1043" i="1" s="1"/>
  <c r="K1044" i="1"/>
  <c r="J1044" i="1" s="1"/>
  <c r="K1045" i="1"/>
  <c r="J1045" i="1" s="1"/>
  <c r="K1046" i="1"/>
  <c r="J1046" i="1" s="1"/>
  <c r="K1047" i="1"/>
  <c r="J1047" i="1" s="1"/>
  <c r="K1048" i="1"/>
  <c r="J1048" i="1" s="1"/>
  <c r="K1049" i="1"/>
  <c r="J1049" i="1" s="1"/>
  <c r="K1050" i="1"/>
  <c r="J1050" i="1" s="1"/>
  <c r="K1051" i="1"/>
  <c r="J1051" i="1" s="1"/>
  <c r="K1052" i="1"/>
  <c r="J1052" i="1" s="1"/>
  <c r="K1053" i="1"/>
  <c r="J1053" i="1" s="1"/>
  <c r="K1054" i="1"/>
  <c r="J1054" i="1" s="1"/>
  <c r="K1055" i="1"/>
  <c r="J1055" i="1" s="1"/>
  <c r="K1056" i="1"/>
  <c r="J1056" i="1" s="1"/>
  <c r="K1057" i="1"/>
  <c r="J1057" i="1" s="1"/>
  <c r="K1058" i="1"/>
  <c r="J1058" i="1" s="1"/>
  <c r="K1059" i="1"/>
  <c r="J1059" i="1" s="1"/>
  <c r="K1060" i="1"/>
  <c r="J1060" i="1" s="1"/>
  <c r="K1061" i="1"/>
  <c r="J1061" i="1" s="1"/>
  <c r="K1062" i="1"/>
  <c r="J1062" i="1" s="1"/>
  <c r="K1063" i="1"/>
  <c r="J1063" i="1" s="1"/>
  <c r="K1064" i="1"/>
  <c r="J1064" i="1" s="1"/>
  <c r="K1065" i="1"/>
  <c r="J1065" i="1" s="1"/>
  <c r="K1066" i="1"/>
  <c r="J1066" i="1" s="1"/>
  <c r="K1067" i="1"/>
  <c r="J1067" i="1" s="1"/>
  <c r="K1068" i="1"/>
  <c r="J1068" i="1" s="1"/>
  <c r="K1069" i="1"/>
  <c r="J1069" i="1" s="1"/>
  <c r="K1070" i="1"/>
  <c r="J1070" i="1" s="1"/>
  <c r="K1071" i="1"/>
  <c r="J1071" i="1" s="1"/>
  <c r="K1072" i="1"/>
  <c r="J1072" i="1" s="1"/>
  <c r="K1073" i="1"/>
  <c r="J1073" i="1" s="1"/>
  <c r="K1074" i="1"/>
  <c r="J1074" i="1" s="1"/>
  <c r="K1075" i="1"/>
  <c r="J1075" i="1" s="1"/>
  <c r="K1076" i="1"/>
  <c r="J1076" i="1" s="1"/>
  <c r="K1077" i="1"/>
  <c r="J1077" i="1" s="1"/>
  <c r="K1078" i="1"/>
  <c r="J1078" i="1" s="1"/>
  <c r="K1079" i="1"/>
  <c r="J1079" i="1" s="1"/>
  <c r="K1080" i="1"/>
  <c r="J1080" i="1" s="1"/>
  <c r="K1081" i="1"/>
  <c r="J1081" i="1" s="1"/>
  <c r="K1082" i="1"/>
  <c r="J1082" i="1" s="1"/>
  <c r="K1083" i="1"/>
  <c r="J1083" i="1" s="1"/>
  <c r="K1084" i="1"/>
  <c r="J1084" i="1" s="1"/>
  <c r="K1085" i="1"/>
  <c r="J1085" i="1" s="1"/>
  <c r="K1086" i="1"/>
  <c r="J1086" i="1" s="1"/>
  <c r="K1087" i="1"/>
  <c r="J1087" i="1" s="1"/>
  <c r="K1088" i="1"/>
  <c r="J1088" i="1" s="1"/>
  <c r="K1089" i="1"/>
  <c r="J1089" i="1" s="1"/>
  <c r="K1090" i="1"/>
  <c r="J1090" i="1" s="1"/>
  <c r="K1091" i="1"/>
  <c r="J1091" i="1" s="1"/>
  <c r="K1092" i="1"/>
  <c r="J1092" i="1" s="1"/>
  <c r="K1093" i="1"/>
  <c r="J1093" i="1" s="1"/>
  <c r="K1094" i="1"/>
  <c r="J1094" i="1" s="1"/>
  <c r="K1095" i="1"/>
  <c r="J1095" i="1" s="1"/>
  <c r="K1096" i="1"/>
  <c r="J1096" i="1" s="1"/>
  <c r="K1097" i="1"/>
  <c r="J1097" i="1" s="1"/>
  <c r="K1098" i="1"/>
  <c r="J1098" i="1" s="1"/>
  <c r="K1099" i="1"/>
  <c r="J1099" i="1" s="1"/>
  <c r="K1100" i="1"/>
  <c r="J1100" i="1" s="1"/>
  <c r="K1101" i="1"/>
  <c r="J1101" i="1" s="1"/>
  <c r="K1102" i="1"/>
  <c r="J1102" i="1" s="1"/>
  <c r="K1103" i="1"/>
  <c r="J1103" i="1" s="1"/>
  <c r="K1104" i="1"/>
  <c r="J1104" i="1" s="1"/>
  <c r="K1105" i="1"/>
  <c r="J1105" i="1" s="1"/>
  <c r="K1106" i="1"/>
  <c r="J1106" i="1" s="1"/>
  <c r="K1107" i="1"/>
  <c r="J1107" i="1" s="1"/>
  <c r="K1108" i="1"/>
  <c r="J1108" i="1" s="1"/>
  <c r="K1109" i="1"/>
  <c r="J1109" i="1" s="1"/>
  <c r="K1110" i="1"/>
  <c r="J1110" i="1" s="1"/>
  <c r="K1111" i="1"/>
  <c r="J1111" i="1" s="1"/>
  <c r="K1112" i="1"/>
  <c r="J1112" i="1" s="1"/>
  <c r="K1113" i="1"/>
  <c r="J1113" i="1" s="1"/>
  <c r="K1114" i="1"/>
  <c r="J1114" i="1" s="1"/>
  <c r="K1115" i="1"/>
  <c r="J1115" i="1" s="1"/>
  <c r="K1116" i="1"/>
  <c r="J1116" i="1" s="1"/>
  <c r="K1117" i="1"/>
  <c r="J1117" i="1" s="1"/>
  <c r="K1118" i="1"/>
  <c r="J1118" i="1" s="1"/>
  <c r="K1119" i="1"/>
  <c r="J1119" i="1" s="1"/>
  <c r="K1120" i="1"/>
  <c r="J1120" i="1" s="1"/>
  <c r="K1121" i="1"/>
  <c r="J1121" i="1" s="1"/>
  <c r="K1122" i="1"/>
  <c r="J1122" i="1" s="1"/>
  <c r="K1123" i="1"/>
  <c r="J1123" i="1" s="1"/>
  <c r="K1124" i="1"/>
  <c r="J1124" i="1" s="1"/>
  <c r="K1125" i="1"/>
  <c r="J1125" i="1" s="1"/>
  <c r="K1126" i="1"/>
  <c r="J1126" i="1" s="1"/>
  <c r="K1127" i="1"/>
  <c r="J1127" i="1" s="1"/>
  <c r="K1128" i="1"/>
  <c r="J1128" i="1" s="1"/>
  <c r="K1129" i="1"/>
  <c r="J1129" i="1" s="1"/>
  <c r="K1130" i="1"/>
  <c r="J1130" i="1" s="1"/>
  <c r="K1131" i="1"/>
  <c r="J1131" i="1" s="1"/>
  <c r="K1132" i="1"/>
  <c r="J1132" i="1" s="1"/>
  <c r="K1133" i="1"/>
  <c r="J1133" i="1" s="1"/>
  <c r="K1134" i="1"/>
  <c r="J1134" i="1" s="1"/>
  <c r="K1135" i="1"/>
  <c r="J1135" i="1" s="1"/>
  <c r="K1136" i="1"/>
  <c r="J1136" i="1" s="1"/>
  <c r="K1137" i="1"/>
  <c r="J1137" i="1" s="1"/>
  <c r="K1138" i="1"/>
  <c r="J1138" i="1" s="1"/>
  <c r="K1139" i="1"/>
  <c r="J1139" i="1" s="1"/>
  <c r="K1140" i="1"/>
  <c r="J1140" i="1" s="1"/>
  <c r="K1141" i="1"/>
  <c r="J1141" i="1" s="1"/>
  <c r="K1142" i="1"/>
  <c r="J1142" i="1" s="1"/>
  <c r="K1143" i="1"/>
  <c r="J1143" i="1" s="1"/>
  <c r="K1144" i="1"/>
  <c r="J1144" i="1" s="1"/>
  <c r="K1145" i="1"/>
  <c r="J1145" i="1" s="1"/>
  <c r="K1146" i="1"/>
  <c r="J1146" i="1" s="1"/>
  <c r="K1147" i="1"/>
  <c r="J1147" i="1" s="1"/>
  <c r="K1148" i="1"/>
  <c r="J1148" i="1" s="1"/>
  <c r="K1149" i="1"/>
  <c r="J1149" i="1" s="1"/>
  <c r="K1150" i="1"/>
  <c r="J1150" i="1" s="1"/>
  <c r="K1151" i="1"/>
  <c r="J1151" i="1" s="1"/>
  <c r="K1152" i="1"/>
  <c r="J1152" i="1" s="1"/>
  <c r="K1153" i="1"/>
  <c r="J1153" i="1" s="1"/>
  <c r="K1154" i="1"/>
  <c r="J1154" i="1" s="1"/>
  <c r="K1155" i="1"/>
  <c r="J1155" i="1" s="1"/>
  <c r="K1156" i="1"/>
  <c r="J1156" i="1" s="1"/>
  <c r="K1157" i="1"/>
  <c r="J1157" i="1" s="1"/>
  <c r="K1158" i="1"/>
  <c r="J1158" i="1" s="1"/>
  <c r="K1159" i="1"/>
  <c r="J1159" i="1" s="1"/>
  <c r="K1160" i="1"/>
  <c r="J1160" i="1" s="1"/>
  <c r="K1161" i="1"/>
  <c r="J1161" i="1" s="1"/>
  <c r="K1162" i="1"/>
  <c r="J1162" i="1" s="1"/>
  <c r="K1163" i="1"/>
  <c r="J1163" i="1" s="1"/>
  <c r="K1164" i="1"/>
  <c r="J1164" i="1" s="1"/>
  <c r="K1165" i="1"/>
  <c r="J1165" i="1" s="1"/>
  <c r="K1166" i="1"/>
  <c r="J1166" i="1" s="1"/>
  <c r="K1167" i="1"/>
  <c r="J1167" i="1" s="1"/>
  <c r="K1168" i="1"/>
  <c r="J1168" i="1" s="1"/>
  <c r="K1169" i="1"/>
  <c r="J1169" i="1" s="1"/>
  <c r="K1170" i="1"/>
  <c r="J1170" i="1" s="1"/>
  <c r="K1171" i="1"/>
  <c r="J1171" i="1" s="1"/>
  <c r="K1172" i="1"/>
  <c r="J1172" i="1" s="1"/>
  <c r="K1173" i="1"/>
  <c r="J1173" i="1" s="1"/>
  <c r="K1174" i="1"/>
  <c r="J1174" i="1" s="1"/>
  <c r="K1175" i="1"/>
  <c r="J1175" i="1" s="1"/>
  <c r="K1176" i="1"/>
  <c r="J1176" i="1" s="1"/>
  <c r="K1177" i="1"/>
  <c r="J1177" i="1" s="1"/>
  <c r="K1178" i="1"/>
  <c r="J1178" i="1" s="1"/>
  <c r="K1179" i="1"/>
  <c r="J1179" i="1" s="1"/>
  <c r="K1180" i="1"/>
  <c r="J1180" i="1" s="1"/>
  <c r="K1181" i="1"/>
  <c r="J1181" i="1" s="1"/>
  <c r="K1182" i="1"/>
  <c r="J1182" i="1" s="1"/>
  <c r="K1183" i="1"/>
  <c r="J1183" i="1" s="1"/>
  <c r="K1184" i="1"/>
  <c r="J1184" i="1" s="1"/>
  <c r="K1185" i="1"/>
  <c r="J1185" i="1" s="1"/>
  <c r="K1186" i="1"/>
  <c r="J1186" i="1" s="1"/>
  <c r="K1187" i="1"/>
  <c r="J1187" i="1" s="1"/>
  <c r="K1188" i="1"/>
  <c r="J1188" i="1" s="1"/>
  <c r="K1189" i="1"/>
  <c r="J1189" i="1" s="1"/>
  <c r="K1190" i="1"/>
  <c r="J1190" i="1" s="1"/>
  <c r="K195" i="1"/>
  <c r="J195" i="1" s="1"/>
  <c r="K196" i="1"/>
  <c r="J196" i="1" s="1"/>
  <c r="K197" i="1"/>
  <c r="J197" i="1" s="1"/>
  <c r="K198" i="1"/>
  <c r="J198" i="1" s="1"/>
  <c r="K199" i="1"/>
  <c r="J199" i="1" s="1"/>
  <c r="K200" i="1"/>
  <c r="J200" i="1" s="1"/>
  <c r="K201" i="1"/>
  <c r="J201" i="1" s="1"/>
  <c r="K202" i="1"/>
  <c r="J202" i="1" s="1"/>
  <c r="K203" i="1"/>
  <c r="J203" i="1" s="1"/>
  <c r="K204" i="1"/>
  <c r="J204" i="1" s="1"/>
  <c r="K205" i="1"/>
  <c r="J205" i="1" s="1"/>
  <c r="K206" i="1"/>
  <c r="J206" i="1" s="1"/>
  <c r="K207" i="1"/>
  <c r="J207" i="1" s="1"/>
  <c r="K208" i="1"/>
  <c r="J208" i="1" s="1"/>
  <c r="K209" i="1"/>
  <c r="J209" i="1" s="1"/>
  <c r="K210" i="1"/>
  <c r="J210" i="1" s="1"/>
  <c r="K211" i="1"/>
  <c r="J211" i="1" s="1"/>
  <c r="K212" i="1"/>
  <c r="J212" i="1" s="1"/>
  <c r="K213" i="1"/>
  <c r="J213" i="1" s="1"/>
  <c r="K214" i="1"/>
  <c r="J214" i="1" s="1"/>
  <c r="K215" i="1"/>
  <c r="J215" i="1" s="1"/>
  <c r="K216" i="1"/>
  <c r="J216" i="1" s="1"/>
  <c r="K217" i="1"/>
  <c r="J217" i="1" s="1"/>
  <c r="K218" i="1"/>
  <c r="J218" i="1" s="1"/>
  <c r="K219" i="1"/>
  <c r="J219" i="1" s="1"/>
  <c r="K220" i="1"/>
  <c r="J220" i="1" s="1"/>
  <c r="K221" i="1"/>
  <c r="J221" i="1" s="1"/>
  <c r="K222" i="1"/>
  <c r="J222" i="1" s="1"/>
  <c r="K223" i="1"/>
  <c r="J223" i="1" s="1"/>
  <c r="K224" i="1"/>
  <c r="J224" i="1" s="1"/>
  <c r="K225" i="1"/>
  <c r="J225" i="1" s="1"/>
  <c r="K226" i="1"/>
  <c r="J226" i="1" s="1"/>
  <c r="K227" i="1"/>
  <c r="J227" i="1" s="1"/>
  <c r="K228" i="1"/>
  <c r="J228" i="1" s="1"/>
  <c r="K229" i="1"/>
  <c r="J229" i="1" s="1"/>
  <c r="K230" i="1"/>
  <c r="J230" i="1" s="1"/>
  <c r="K231" i="1"/>
  <c r="J231" i="1" s="1"/>
  <c r="K232" i="1"/>
  <c r="J232" i="1" s="1"/>
  <c r="K233" i="1"/>
  <c r="J233" i="1" s="1"/>
  <c r="K234" i="1"/>
  <c r="J234" i="1" s="1"/>
  <c r="K235" i="1"/>
  <c r="J235" i="1" s="1"/>
  <c r="K236" i="1"/>
  <c r="J236" i="1" s="1"/>
  <c r="K237" i="1"/>
  <c r="J237" i="1" s="1"/>
  <c r="K238" i="1"/>
  <c r="J238" i="1" s="1"/>
  <c r="K239" i="1"/>
  <c r="J239" i="1" s="1"/>
  <c r="K240" i="1"/>
  <c r="J240" i="1" s="1"/>
  <c r="K241" i="1"/>
  <c r="J241" i="1" s="1"/>
  <c r="K242" i="1"/>
  <c r="J242" i="1" s="1"/>
  <c r="K243" i="1"/>
  <c r="J243" i="1" s="1"/>
  <c r="K244" i="1"/>
  <c r="J244" i="1" s="1"/>
  <c r="K245" i="1"/>
  <c r="J245" i="1" s="1"/>
  <c r="K246" i="1"/>
  <c r="J246" i="1" s="1"/>
  <c r="K247" i="1"/>
  <c r="J247" i="1" s="1"/>
  <c r="K248" i="1"/>
  <c r="J248" i="1" s="1"/>
  <c r="K249" i="1"/>
  <c r="J249" i="1" s="1"/>
  <c r="K250" i="1"/>
  <c r="J250" i="1" s="1"/>
  <c r="K251" i="1"/>
  <c r="J251" i="1" s="1"/>
  <c r="K252" i="1"/>
  <c r="J252" i="1" s="1"/>
  <c r="K253" i="1"/>
  <c r="J253" i="1" s="1"/>
  <c r="K254" i="1"/>
  <c r="J254" i="1" s="1"/>
  <c r="K255" i="1"/>
  <c r="J255" i="1" s="1"/>
  <c r="K256" i="1"/>
  <c r="J256" i="1" s="1"/>
  <c r="K257" i="1"/>
  <c r="J257" i="1" s="1"/>
  <c r="K258" i="1"/>
  <c r="J258" i="1" s="1"/>
  <c r="K259" i="1"/>
  <c r="J259" i="1" s="1"/>
  <c r="K260" i="1"/>
  <c r="J260" i="1" s="1"/>
  <c r="K261" i="1"/>
  <c r="J261" i="1" s="1"/>
  <c r="K262" i="1"/>
  <c r="J262" i="1" s="1"/>
  <c r="K263" i="1"/>
  <c r="J263" i="1" s="1"/>
  <c r="K264" i="1"/>
  <c r="J264" i="1" s="1"/>
  <c r="K265" i="1"/>
  <c r="J265" i="1" s="1"/>
  <c r="K266" i="1"/>
  <c r="J266" i="1" s="1"/>
  <c r="K267" i="1"/>
  <c r="J267" i="1" s="1"/>
  <c r="K268" i="1"/>
  <c r="J268" i="1" s="1"/>
  <c r="K269" i="1"/>
  <c r="J269" i="1" s="1"/>
  <c r="K270" i="1"/>
  <c r="J270" i="1" s="1"/>
  <c r="K271" i="1"/>
  <c r="J271" i="1" s="1"/>
  <c r="K272" i="1"/>
  <c r="J272" i="1" s="1"/>
  <c r="K273" i="1"/>
  <c r="J273" i="1" s="1"/>
  <c r="K274" i="1"/>
  <c r="J274" i="1" s="1"/>
  <c r="K275" i="1"/>
  <c r="J275" i="1" s="1"/>
  <c r="K276" i="1"/>
  <c r="J276" i="1" s="1"/>
  <c r="K277" i="1"/>
  <c r="J277" i="1" s="1"/>
  <c r="K278" i="1"/>
  <c r="J278" i="1" s="1"/>
  <c r="K279" i="1"/>
  <c r="J279" i="1" s="1"/>
  <c r="K280" i="1"/>
  <c r="J280" i="1" s="1"/>
  <c r="K281" i="1"/>
  <c r="J281" i="1" s="1"/>
  <c r="K282" i="1"/>
  <c r="J282" i="1" s="1"/>
  <c r="K283" i="1"/>
  <c r="J283" i="1" s="1"/>
  <c r="K284" i="1"/>
  <c r="J284" i="1" s="1"/>
  <c r="K285" i="1"/>
  <c r="J285" i="1" s="1"/>
  <c r="K286" i="1"/>
  <c r="J286" i="1" s="1"/>
  <c r="K287" i="1"/>
  <c r="J287" i="1" s="1"/>
  <c r="K288" i="1"/>
  <c r="J288" i="1" s="1"/>
  <c r="K289" i="1"/>
  <c r="J289" i="1" s="1"/>
  <c r="K290" i="1"/>
  <c r="J290" i="1" s="1"/>
  <c r="K291" i="1"/>
  <c r="J291" i="1" s="1"/>
  <c r="K292" i="1"/>
  <c r="J292" i="1" s="1"/>
  <c r="K293" i="1"/>
  <c r="J293" i="1" s="1"/>
  <c r="K294" i="1"/>
  <c r="J294" i="1" s="1"/>
  <c r="K295" i="1"/>
  <c r="J295" i="1" s="1"/>
  <c r="K296" i="1"/>
  <c r="J296" i="1" s="1"/>
  <c r="K297" i="1"/>
  <c r="J297" i="1" s="1"/>
  <c r="K298" i="1"/>
  <c r="J298" i="1" s="1"/>
  <c r="K299" i="1"/>
  <c r="J299" i="1" s="1"/>
  <c r="K300" i="1"/>
  <c r="J300" i="1" s="1"/>
  <c r="K301" i="1"/>
  <c r="J301" i="1" s="1"/>
  <c r="K302" i="1"/>
  <c r="J302" i="1" s="1"/>
  <c r="K303" i="1"/>
  <c r="J303" i="1" s="1"/>
  <c r="K304" i="1"/>
  <c r="J304" i="1" s="1"/>
  <c r="K305" i="1"/>
  <c r="J305" i="1" s="1"/>
  <c r="K306" i="1"/>
  <c r="J306" i="1" s="1"/>
  <c r="K307" i="1"/>
  <c r="J307" i="1" s="1"/>
  <c r="K308" i="1"/>
  <c r="J308" i="1" s="1"/>
  <c r="K309" i="1"/>
  <c r="J309" i="1" s="1"/>
  <c r="K310" i="1"/>
  <c r="J310" i="1" s="1"/>
  <c r="K311" i="1"/>
  <c r="J311" i="1" s="1"/>
  <c r="K312" i="1"/>
  <c r="J312" i="1" s="1"/>
  <c r="K313" i="1"/>
  <c r="J313" i="1" s="1"/>
  <c r="K314" i="1"/>
  <c r="J314" i="1" s="1"/>
  <c r="K315" i="1"/>
  <c r="J315" i="1" s="1"/>
  <c r="K316" i="1"/>
  <c r="J316" i="1" s="1"/>
  <c r="K317" i="1"/>
  <c r="J317" i="1" s="1"/>
  <c r="K318" i="1"/>
  <c r="J318" i="1" s="1"/>
  <c r="K319" i="1"/>
  <c r="J319" i="1" s="1"/>
  <c r="K320" i="1"/>
  <c r="J320" i="1" s="1"/>
  <c r="K321" i="1"/>
  <c r="J321" i="1" s="1"/>
  <c r="K322" i="1"/>
  <c r="J322" i="1" s="1"/>
  <c r="K323" i="1"/>
  <c r="J323" i="1" s="1"/>
  <c r="K324" i="1"/>
  <c r="J324" i="1" s="1"/>
  <c r="K325" i="1"/>
  <c r="J325" i="1" s="1"/>
  <c r="K326" i="1"/>
  <c r="J326" i="1" s="1"/>
  <c r="K327" i="1"/>
  <c r="J327" i="1" s="1"/>
  <c r="K328" i="1"/>
  <c r="J328" i="1" s="1"/>
  <c r="K329" i="1"/>
  <c r="J329" i="1" s="1"/>
  <c r="K330" i="1"/>
  <c r="J330" i="1" s="1"/>
  <c r="K331" i="1"/>
  <c r="J331" i="1" s="1"/>
  <c r="K332" i="1"/>
  <c r="J332" i="1" s="1"/>
  <c r="K333" i="1"/>
  <c r="J333" i="1" s="1"/>
  <c r="K334" i="1"/>
  <c r="J334" i="1" s="1"/>
  <c r="K335" i="1"/>
  <c r="J335" i="1" s="1"/>
  <c r="K336" i="1"/>
  <c r="J336" i="1" s="1"/>
  <c r="K337" i="1"/>
  <c r="J337" i="1" s="1"/>
  <c r="K338" i="1"/>
  <c r="J338" i="1" s="1"/>
  <c r="K339" i="1"/>
  <c r="J339" i="1" s="1"/>
  <c r="K340" i="1"/>
  <c r="J340" i="1" s="1"/>
  <c r="K341" i="1"/>
  <c r="J341" i="1" s="1"/>
  <c r="K342" i="1"/>
  <c r="J342" i="1" s="1"/>
  <c r="K343" i="1"/>
  <c r="J343" i="1" s="1"/>
  <c r="K344" i="1"/>
  <c r="J344" i="1" s="1"/>
  <c r="K345" i="1"/>
  <c r="J345" i="1" s="1"/>
  <c r="K346" i="1"/>
  <c r="J346" i="1" s="1"/>
  <c r="K347" i="1"/>
  <c r="J347" i="1" s="1"/>
  <c r="K348" i="1"/>
  <c r="J348" i="1" s="1"/>
  <c r="K349" i="1"/>
  <c r="J349" i="1" s="1"/>
  <c r="K350" i="1"/>
  <c r="J350" i="1" s="1"/>
  <c r="K351" i="1"/>
  <c r="J351" i="1" s="1"/>
  <c r="K352" i="1"/>
  <c r="J352" i="1" s="1"/>
  <c r="K353" i="1"/>
  <c r="J353" i="1" s="1"/>
  <c r="K354" i="1"/>
  <c r="J354" i="1" s="1"/>
  <c r="K355" i="1"/>
  <c r="J355" i="1" s="1"/>
  <c r="K356" i="1"/>
  <c r="J356" i="1" s="1"/>
  <c r="K357" i="1"/>
  <c r="J357" i="1" s="1"/>
  <c r="K358" i="1"/>
  <c r="J358" i="1" s="1"/>
  <c r="K359" i="1"/>
  <c r="J359" i="1" s="1"/>
  <c r="K360" i="1"/>
  <c r="J360" i="1" s="1"/>
  <c r="K361" i="1"/>
  <c r="J361" i="1" s="1"/>
  <c r="K362" i="1"/>
  <c r="J362" i="1" s="1"/>
  <c r="K363" i="1"/>
  <c r="J363" i="1" s="1"/>
  <c r="K364" i="1"/>
  <c r="J364" i="1" s="1"/>
  <c r="K365" i="1"/>
  <c r="J365" i="1" s="1"/>
  <c r="K366" i="1"/>
  <c r="J366" i="1" s="1"/>
  <c r="K367" i="1"/>
  <c r="J367" i="1" s="1"/>
  <c r="K368" i="1"/>
  <c r="J368" i="1" s="1"/>
  <c r="K369" i="1"/>
  <c r="J369" i="1" s="1"/>
  <c r="K370" i="1"/>
  <c r="J370" i="1" s="1"/>
  <c r="K371" i="1"/>
  <c r="J371" i="1" s="1"/>
  <c r="K372" i="1"/>
  <c r="J372" i="1" s="1"/>
  <c r="K373" i="1"/>
  <c r="J373" i="1" s="1"/>
  <c r="K374" i="1"/>
  <c r="J374" i="1" s="1"/>
  <c r="K375" i="1"/>
  <c r="J375" i="1" s="1"/>
  <c r="K376" i="1"/>
  <c r="J376" i="1" s="1"/>
  <c r="K377" i="1"/>
  <c r="J377" i="1" s="1"/>
  <c r="K378" i="1"/>
  <c r="J378" i="1" s="1"/>
  <c r="K379" i="1"/>
  <c r="J379" i="1" s="1"/>
  <c r="K380" i="1"/>
  <c r="J380" i="1" s="1"/>
  <c r="K381" i="1"/>
  <c r="J381" i="1" s="1"/>
  <c r="K382" i="1"/>
  <c r="J382" i="1" s="1"/>
  <c r="K383" i="1"/>
  <c r="J383" i="1" s="1"/>
  <c r="K384" i="1"/>
  <c r="J384" i="1" s="1"/>
  <c r="K385" i="1"/>
  <c r="J385" i="1" s="1"/>
  <c r="K386" i="1"/>
  <c r="J386" i="1" s="1"/>
  <c r="K1191" i="1"/>
  <c r="J1191" i="1" s="1"/>
  <c r="K1192" i="1"/>
  <c r="J1192" i="1" s="1"/>
  <c r="K1193" i="1"/>
  <c r="J1193" i="1" s="1"/>
  <c r="K1194" i="1"/>
  <c r="J1194" i="1" s="1"/>
  <c r="K1195" i="1"/>
  <c r="J1195" i="1" s="1"/>
  <c r="K1196" i="1"/>
  <c r="J1196" i="1" s="1"/>
  <c r="K1197" i="1"/>
  <c r="J1197" i="1" s="1"/>
  <c r="K1198" i="1"/>
  <c r="J1198" i="1" s="1"/>
  <c r="K1199" i="1"/>
  <c r="J1199" i="1" s="1"/>
  <c r="K1200" i="1"/>
  <c r="J1200" i="1" s="1"/>
  <c r="K1201" i="1"/>
  <c r="J1201" i="1" s="1"/>
  <c r="K1202" i="1"/>
  <c r="J1202" i="1" s="1"/>
  <c r="K1203" i="1"/>
  <c r="J1203" i="1" s="1"/>
  <c r="K1204" i="1"/>
  <c r="J1204" i="1" s="1"/>
  <c r="K1205" i="1"/>
  <c r="J1205" i="1" s="1"/>
  <c r="K1206" i="1"/>
  <c r="J1206" i="1" s="1"/>
  <c r="K1207" i="1"/>
  <c r="J1207" i="1" s="1"/>
  <c r="K1208" i="1"/>
  <c r="J1208" i="1" s="1"/>
  <c r="K1209" i="1"/>
  <c r="J1209" i="1" s="1"/>
  <c r="K1210" i="1"/>
  <c r="J1210" i="1" s="1"/>
  <c r="K1211" i="1"/>
  <c r="J1211" i="1" s="1"/>
  <c r="K1212" i="1"/>
  <c r="J1212" i="1" s="1"/>
  <c r="K1213" i="1"/>
  <c r="J1213" i="1" s="1"/>
  <c r="K1214" i="1"/>
  <c r="J1214" i="1" s="1"/>
  <c r="K1215" i="1"/>
  <c r="J1215" i="1" s="1"/>
  <c r="K1216" i="1"/>
  <c r="J1216" i="1" s="1"/>
  <c r="K1217" i="1"/>
  <c r="J1217" i="1" s="1"/>
  <c r="K1218" i="1"/>
  <c r="J1218" i="1" s="1"/>
  <c r="K1219" i="1"/>
  <c r="J1219" i="1" s="1"/>
  <c r="K1220" i="1"/>
  <c r="J1220" i="1" s="1"/>
  <c r="K1221" i="1"/>
  <c r="J1221" i="1" s="1"/>
  <c r="K1222" i="1"/>
  <c r="J1222" i="1" s="1"/>
  <c r="K1223" i="1"/>
  <c r="J1223" i="1" s="1"/>
  <c r="K1224" i="1"/>
  <c r="J1224" i="1" s="1"/>
  <c r="K1225" i="1"/>
  <c r="J1225" i="1" s="1"/>
  <c r="K1226" i="1"/>
  <c r="J1226" i="1" s="1"/>
  <c r="K1227" i="1"/>
  <c r="J1227" i="1" s="1"/>
  <c r="K1228" i="1"/>
  <c r="J1228" i="1" s="1"/>
  <c r="K1229" i="1"/>
  <c r="J1229" i="1" s="1"/>
  <c r="K1230" i="1"/>
  <c r="J1230" i="1" s="1"/>
  <c r="K1231" i="1"/>
  <c r="J1231" i="1" s="1"/>
  <c r="K1232" i="1"/>
  <c r="J1232" i="1" s="1"/>
  <c r="K1233" i="1"/>
  <c r="J1233" i="1" s="1"/>
  <c r="K1234" i="1"/>
  <c r="J1234" i="1" s="1"/>
  <c r="K1235" i="1"/>
  <c r="J1235" i="1" s="1"/>
  <c r="K1236" i="1"/>
  <c r="J1236" i="1" s="1"/>
  <c r="K1237" i="1"/>
  <c r="J1237" i="1" s="1"/>
  <c r="K1238" i="1"/>
  <c r="J1238" i="1" s="1"/>
  <c r="K1239" i="1"/>
  <c r="J1239" i="1" s="1"/>
  <c r="K1240" i="1"/>
  <c r="J1240" i="1" s="1"/>
  <c r="K1241" i="1"/>
  <c r="J1241" i="1" s="1"/>
  <c r="K1242" i="1"/>
  <c r="J1242" i="1" s="1"/>
  <c r="K1243" i="1"/>
  <c r="J1243" i="1" s="1"/>
  <c r="K1244" i="1"/>
  <c r="J1244" i="1" s="1"/>
  <c r="K1245" i="1"/>
  <c r="J1245" i="1" s="1"/>
  <c r="K1246" i="1"/>
  <c r="J1246" i="1" s="1"/>
  <c r="K1247" i="1"/>
  <c r="J1247" i="1" s="1"/>
  <c r="K1248" i="1"/>
  <c r="J1248" i="1" s="1"/>
  <c r="K1249" i="1"/>
  <c r="J1249" i="1" s="1"/>
  <c r="K1250" i="1"/>
  <c r="J1250" i="1" s="1"/>
  <c r="K1251" i="1"/>
  <c r="J1251" i="1" s="1"/>
  <c r="K1252" i="1"/>
  <c r="J1252" i="1" s="1"/>
  <c r="K1253" i="1"/>
  <c r="J1253" i="1" s="1"/>
  <c r="K1254" i="1"/>
  <c r="J1254" i="1" s="1"/>
  <c r="K1255" i="1"/>
  <c r="J1255" i="1" s="1"/>
  <c r="K1256" i="1"/>
  <c r="J1256" i="1" s="1"/>
  <c r="K1257" i="1"/>
  <c r="J1257" i="1" s="1"/>
  <c r="K1258" i="1"/>
  <c r="J1258" i="1" s="1"/>
  <c r="K1259" i="1"/>
  <c r="J1259" i="1" s="1"/>
  <c r="K1260" i="1"/>
  <c r="J1260" i="1" s="1"/>
  <c r="K1261" i="1"/>
  <c r="J1261" i="1" s="1"/>
  <c r="K1262" i="1"/>
  <c r="J1262" i="1" s="1"/>
  <c r="K1263" i="1"/>
  <c r="J1263" i="1" s="1"/>
  <c r="K1264" i="1"/>
  <c r="J1264" i="1" s="1"/>
  <c r="K1265" i="1"/>
  <c r="J1265" i="1" s="1"/>
  <c r="K1266" i="1"/>
  <c r="J1266" i="1" s="1"/>
  <c r="K1267" i="1"/>
  <c r="J1267" i="1" s="1"/>
  <c r="K1268" i="1"/>
  <c r="J1268" i="1" s="1"/>
  <c r="K1269" i="1"/>
  <c r="J1269" i="1" s="1"/>
  <c r="K1270" i="1"/>
  <c r="J1270" i="1" s="1"/>
  <c r="K1271" i="1"/>
  <c r="J1271" i="1" s="1"/>
  <c r="K1272" i="1"/>
  <c r="J1272" i="1" s="1"/>
  <c r="K1273" i="1"/>
  <c r="J1273" i="1" s="1"/>
  <c r="K1274" i="1"/>
  <c r="J1274" i="1" s="1"/>
  <c r="K1275" i="1"/>
  <c r="J1275" i="1" s="1"/>
  <c r="K1276" i="1"/>
  <c r="J1276" i="1" s="1"/>
  <c r="K1277" i="1"/>
  <c r="J1277" i="1" s="1"/>
  <c r="K1278" i="1"/>
  <c r="J1278" i="1" s="1"/>
  <c r="K1279" i="1"/>
  <c r="J1279" i="1" s="1"/>
  <c r="K1280" i="1"/>
  <c r="J1280" i="1" s="1"/>
  <c r="K1281" i="1"/>
  <c r="J1281" i="1" s="1"/>
  <c r="K1282" i="1"/>
  <c r="J1282" i="1" s="1"/>
  <c r="K1283" i="1"/>
  <c r="J1283" i="1" s="1"/>
  <c r="K1284" i="1"/>
  <c r="J1284" i="1" s="1"/>
  <c r="K1285" i="1"/>
  <c r="J1285" i="1" s="1"/>
  <c r="K1286" i="1"/>
  <c r="J1286" i="1" s="1"/>
  <c r="K1287" i="1"/>
  <c r="J1287" i="1" s="1"/>
  <c r="K1288" i="1"/>
  <c r="J1288" i="1" s="1"/>
  <c r="K1289" i="1"/>
  <c r="J1289" i="1" s="1"/>
  <c r="K1290" i="1"/>
  <c r="J1290" i="1" s="1"/>
  <c r="K1291" i="1"/>
  <c r="J1291" i="1" s="1"/>
  <c r="K1292" i="1"/>
  <c r="J1292" i="1" s="1"/>
  <c r="K1293" i="1"/>
  <c r="J1293" i="1" s="1"/>
  <c r="K1294" i="1"/>
  <c r="J1294" i="1" s="1"/>
  <c r="K1295" i="1"/>
  <c r="J1295" i="1" s="1"/>
  <c r="K1296" i="1"/>
  <c r="J1296" i="1" s="1"/>
  <c r="K1297" i="1"/>
  <c r="J1297" i="1" s="1"/>
  <c r="K1298" i="1"/>
  <c r="J1298" i="1" s="1"/>
  <c r="K1299" i="1"/>
  <c r="J1299" i="1" s="1"/>
  <c r="K1300" i="1"/>
  <c r="J1300" i="1" s="1"/>
  <c r="K1301" i="1"/>
  <c r="J1301" i="1" s="1"/>
  <c r="K1302" i="1"/>
  <c r="J1302" i="1" s="1"/>
  <c r="K1303" i="1"/>
  <c r="J1303" i="1" s="1"/>
  <c r="K1304" i="1"/>
  <c r="J1304" i="1" s="1"/>
  <c r="K1305" i="1"/>
  <c r="J1305" i="1" s="1"/>
  <c r="K1306" i="1"/>
  <c r="J1306" i="1" s="1"/>
  <c r="K1307" i="1"/>
  <c r="J1307" i="1" s="1"/>
  <c r="K1308" i="1"/>
  <c r="J1308" i="1" s="1"/>
  <c r="K1309" i="1"/>
  <c r="J1309" i="1" s="1"/>
  <c r="K1310" i="1"/>
  <c r="J1310" i="1" s="1"/>
  <c r="K1311" i="1"/>
  <c r="J1311" i="1" s="1"/>
  <c r="K1312" i="1"/>
  <c r="J1312" i="1" s="1"/>
  <c r="K1313" i="1"/>
  <c r="J1313" i="1" s="1"/>
  <c r="K1314" i="1"/>
  <c r="J1314" i="1" s="1"/>
  <c r="K1315" i="1"/>
  <c r="J1315" i="1" s="1"/>
  <c r="K1316" i="1"/>
  <c r="J1316" i="1" s="1"/>
  <c r="K1317" i="1"/>
  <c r="J1317" i="1" s="1"/>
  <c r="K1318" i="1"/>
  <c r="J1318" i="1" s="1"/>
  <c r="K1319" i="1"/>
  <c r="J1319" i="1" s="1"/>
  <c r="K1320" i="1"/>
  <c r="J1320" i="1" s="1"/>
  <c r="K1321" i="1"/>
  <c r="J1321" i="1" s="1"/>
  <c r="K1322" i="1"/>
  <c r="J1322" i="1" s="1"/>
  <c r="K1323" i="1"/>
  <c r="J1323" i="1" s="1"/>
  <c r="K1324" i="1"/>
  <c r="J1324" i="1" s="1"/>
  <c r="K1325" i="1"/>
  <c r="J1325" i="1" s="1"/>
  <c r="K1326" i="1"/>
  <c r="J1326" i="1" s="1"/>
  <c r="K1327" i="1"/>
  <c r="J1327" i="1" s="1"/>
  <c r="K1328" i="1"/>
  <c r="J1328" i="1" s="1"/>
  <c r="K1329" i="1"/>
  <c r="J1329" i="1" s="1"/>
  <c r="K1330" i="1"/>
  <c r="J1330" i="1" s="1"/>
  <c r="K1331" i="1"/>
  <c r="J1331" i="1" s="1"/>
  <c r="K1332" i="1"/>
  <c r="J1332" i="1" s="1"/>
  <c r="K1333" i="1"/>
  <c r="J1333" i="1" s="1"/>
  <c r="K1334" i="1"/>
  <c r="J1334" i="1" s="1"/>
  <c r="K1335" i="1"/>
  <c r="J1335" i="1" s="1"/>
  <c r="K1336" i="1"/>
  <c r="J1336" i="1" s="1"/>
  <c r="K1337" i="1"/>
  <c r="J1337" i="1" s="1"/>
  <c r="K1338" i="1"/>
  <c r="J1338" i="1" s="1"/>
  <c r="K1339" i="1"/>
  <c r="J1339" i="1" s="1"/>
  <c r="K1340" i="1"/>
  <c r="J1340" i="1" s="1"/>
  <c r="K1341" i="1"/>
  <c r="J1341" i="1" s="1"/>
  <c r="K1342" i="1"/>
  <c r="J1342" i="1" s="1"/>
  <c r="K1343" i="1"/>
  <c r="J1343" i="1" s="1"/>
  <c r="K1344" i="1"/>
  <c r="J1344" i="1" s="1"/>
  <c r="K1345" i="1"/>
  <c r="J1345" i="1" s="1"/>
  <c r="K1346" i="1"/>
  <c r="J1346" i="1" s="1"/>
  <c r="K1347" i="1"/>
  <c r="J1347" i="1" s="1"/>
  <c r="K1348" i="1"/>
  <c r="J1348" i="1" s="1"/>
  <c r="K1349" i="1"/>
  <c r="J1349" i="1" s="1"/>
  <c r="K1350" i="1"/>
  <c r="J1350" i="1" s="1"/>
  <c r="K1351" i="1"/>
  <c r="J1351" i="1" s="1"/>
  <c r="K1352" i="1"/>
  <c r="J1352" i="1" s="1"/>
  <c r="K1353" i="1"/>
  <c r="J1353" i="1" s="1"/>
  <c r="K1354" i="1"/>
  <c r="J1354" i="1" s="1"/>
  <c r="K1355" i="1"/>
  <c r="J1355" i="1" s="1"/>
  <c r="K1356" i="1"/>
  <c r="J1356" i="1" s="1"/>
  <c r="K1357" i="1"/>
  <c r="J1357" i="1" s="1"/>
  <c r="K1358" i="1"/>
  <c r="J1358" i="1" s="1"/>
  <c r="K1359" i="1"/>
  <c r="J1359" i="1" s="1"/>
  <c r="K1360" i="1"/>
  <c r="J1360" i="1" s="1"/>
  <c r="K1361" i="1"/>
  <c r="J1361" i="1" s="1"/>
  <c r="K1362" i="1"/>
  <c r="J1362" i="1" s="1"/>
  <c r="K1363" i="1"/>
  <c r="J1363" i="1" s="1"/>
  <c r="K1364" i="1"/>
  <c r="J1364" i="1" s="1"/>
  <c r="K1365" i="1"/>
  <c r="J1365" i="1" s="1"/>
  <c r="K1366" i="1"/>
  <c r="J1366" i="1" s="1"/>
  <c r="K1367" i="1"/>
  <c r="J1367" i="1" s="1"/>
  <c r="K1368" i="1"/>
  <c r="J1368" i="1" s="1"/>
  <c r="K1369" i="1"/>
  <c r="J1369" i="1" s="1"/>
  <c r="K1370" i="1"/>
  <c r="J1370" i="1" s="1"/>
  <c r="K1371" i="1"/>
  <c r="J1371" i="1" s="1"/>
  <c r="K1372" i="1"/>
  <c r="J1372" i="1" s="1"/>
  <c r="K1373" i="1"/>
  <c r="J1373" i="1" s="1"/>
  <c r="K1374" i="1"/>
  <c r="J1374" i="1" s="1"/>
  <c r="K1375" i="1"/>
  <c r="J1375" i="1" s="1"/>
  <c r="K1376" i="1"/>
  <c r="J1376" i="1" s="1"/>
  <c r="K1377" i="1"/>
  <c r="J1377" i="1" s="1"/>
  <c r="K1378" i="1"/>
  <c r="J1378" i="1" s="1"/>
  <c r="K1379" i="1"/>
  <c r="J1379" i="1" s="1"/>
  <c r="K1380" i="1"/>
  <c r="J1380" i="1" s="1"/>
  <c r="K1381" i="1"/>
  <c r="J1381" i="1" s="1"/>
  <c r="K388" i="1"/>
  <c r="J388" i="1" s="1"/>
  <c r="K389" i="1"/>
  <c r="J389" i="1" s="1"/>
  <c r="K390" i="1"/>
  <c r="J390" i="1" s="1"/>
  <c r="K391" i="1"/>
  <c r="J391" i="1" s="1"/>
  <c r="K392" i="1"/>
  <c r="J392" i="1" s="1"/>
  <c r="K393" i="1"/>
  <c r="J393" i="1" s="1"/>
  <c r="K394" i="1"/>
  <c r="J394" i="1" s="1"/>
  <c r="K395" i="1"/>
  <c r="J395" i="1" s="1"/>
  <c r="K396" i="1"/>
  <c r="J396" i="1" s="1"/>
  <c r="K397" i="1"/>
  <c r="J397" i="1" s="1"/>
  <c r="K398" i="1"/>
  <c r="J398" i="1" s="1"/>
  <c r="K399" i="1"/>
  <c r="J399" i="1" s="1"/>
  <c r="K400" i="1"/>
  <c r="J400" i="1" s="1"/>
  <c r="K401" i="1"/>
  <c r="J401" i="1" s="1"/>
  <c r="K402" i="1"/>
  <c r="J402" i="1" s="1"/>
  <c r="K403" i="1"/>
  <c r="J403" i="1" s="1"/>
  <c r="K404" i="1"/>
  <c r="J404" i="1" s="1"/>
  <c r="K405" i="1"/>
  <c r="J405" i="1" s="1"/>
  <c r="K406" i="1"/>
  <c r="J406" i="1" s="1"/>
  <c r="K407" i="1"/>
  <c r="J407" i="1" s="1"/>
  <c r="K408" i="1"/>
  <c r="J408" i="1" s="1"/>
  <c r="K409" i="1"/>
  <c r="J409" i="1" s="1"/>
  <c r="K410" i="1"/>
  <c r="J410" i="1" s="1"/>
  <c r="K411" i="1"/>
  <c r="J411" i="1" s="1"/>
  <c r="K412" i="1"/>
  <c r="J412" i="1" s="1"/>
  <c r="K413" i="1"/>
  <c r="J413" i="1" s="1"/>
  <c r="K414" i="1"/>
  <c r="J414" i="1" s="1"/>
  <c r="K415" i="1"/>
  <c r="J415" i="1" s="1"/>
  <c r="K416" i="1"/>
  <c r="J416" i="1" s="1"/>
  <c r="K417" i="1"/>
  <c r="J417" i="1" s="1"/>
  <c r="K418" i="1"/>
  <c r="J418" i="1" s="1"/>
  <c r="K419" i="1"/>
  <c r="J419" i="1" s="1"/>
  <c r="K420" i="1"/>
  <c r="J420" i="1" s="1"/>
  <c r="K421" i="1"/>
  <c r="J421" i="1" s="1"/>
  <c r="K422" i="1"/>
  <c r="J422" i="1" s="1"/>
  <c r="K423" i="1"/>
  <c r="J423" i="1" s="1"/>
  <c r="K424" i="1"/>
  <c r="J424" i="1" s="1"/>
  <c r="K425" i="1"/>
  <c r="J425" i="1" s="1"/>
  <c r="K426" i="1"/>
  <c r="J426" i="1" s="1"/>
  <c r="K427" i="1"/>
  <c r="J427" i="1" s="1"/>
  <c r="K428" i="1"/>
  <c r="J428" i="1" s="1"/>
  <c r="K429" i="1"/>
  <c r="J429" i="1" s="1"/>
  <c r="K430" i="1"/>
  <c r="J430" i="1" s="1"/>
  <c r="K431" i="1"/>
  <c r="J431" i="1" s="1"/>
  <c r="K432" i="1"/>
  <c r="J432" i="1" s="1"/>
  <c r="K433" i="1"/>
  <c r="J433" i="1" s="1"/>
  <c r="K434" i="1"/>
  <c r="J434" i="1" s="1"/>
  <c r="K435" i="1"/>
  <c r="J435" i="1" s="1"/>
  <c r="K436" i="1"/>
  <c r="J436" i="1" s="1"/>
  <c r="K437" i="1"/>
  <c r="J437" i="1" s="1"/>
  <c r="K438" i="1"/>
  <c r="J438" i="1" s="1"/>
  <c r="K439" i="1"/>
  <c r="J439" i="1" s="1"/>
  <c r="K440" i="1"/>
  <c r="J440" i="1" s="1"/>
  <c r="K441" i="1"/>
  <c r="J441" i="1" s="1"/>
  <c r="K442" i="1"/>
  <c r="J442" i="1" s="1"/>
  <c r="K443" i="1"/>
  <c r="J443" i="1" s="1"/>
  <c r="K444" i="1"/>
  <c r="J444" i="1" s="1"/>
  <c r="K445" i="1"/>
  <c r="J445" i="1" s="1"/>
  <c r="K446" i="1"/>
  <c r="J446" i="1" s="1"/>
  <c r="K447" i="1"/>
  <c r="J447" i="1" s="1"/>
  <c r="K448" i="1"/>
  <c r="J448" i="1" s="1"/>
  <c r="K449" i="1"/>
  <c r="J449" i="1" s="1"/>
  <c r="K450" i="1"/>
  <c r="J450" i="1" s="1"/>
  <c r="K451" i="1"/>
  <c r="J451" i="1" s="1"/>
  <c r="K452" i="1"/>
  <c r="J452" i="1" s="1"/>
  <c r="K453" i="1"/>
  <c r="J453" i="1" s="1"/>
  <c r="K454" i="1"/>
  <c r="J454" i="1" s="1"/>
  <c r="K455" i="1"/>
  <c r="J455" i="1" s="1"/>
  <c r="K456" i="1"/>
  <c r="J456" i="1" s="1"/>
  <c r="K457" i="1"/>
  <c r="J457" i="1" s="1"/>
  <c r="K458" i="1"/>
  <c r="J458" i="1" s="1"/>
  <c r="K459" i="1"/>
  <c r="J459" i="1" s="1"/>
  <c r="K460" i="1"/>
  <c r="J460" i="1" s="1"/>
  <c r="K461" i="1"/>
  <c r="J461" i="1" s="1"/>
  <c r="K462" i="1"/>
  <c r="J462" i="1" s="1"/>
  <c r="K463" i="1"/>
  <c r="J463" i="1" s="1"/>
  <c r="K464" i="1"/>
  <c r="J464" i="1" s="1"/>
  <c r="K465" i="1"/>
  <c r="J465" i="1" s="1"/>
  <c r="K466" i="1"/>
  <c r="J466" i="1" s="1"/>
  <c r="K467" i="1"/>
  <c r="J467" i="1" s="1"/>
  <c r="K468" i="1"/>
  <c r="J468" i="1" s="1"/>
  <c r="K469" i="1"/>
  <c r="J469" i="1" s="1"/>
  <c r="K470" i="1"/>
  <c r="J470" i="1" s="1"/>
  <c r="K471" i="1"/>
  <c r="J471" i="1" s="1"/>
  <c r="K472" i="1"/>
  <c r="J472" i="1" s="1"/>
  <c r="K473" i="1"/>
  <c r="J473" i="1" s="1"/>
  <c r="K474" i="1"/>
  <c r="J474" i="1" s="1"/>
  <c r="K475" i="1"/>
  <c r="J475" i="1" s="1"/>
  <c r="K476" i="1"/>
  <c r="J476" i="1" s="1"/>
  <c r="K477" i="1"/>
  <c r="J477" i="1" s="1"/>
  <c r="K478" i="1"/>
  <c r="J478" i="1" s="1"/>
  <c r="K479" i="1"/>
  <c r="J479" i="1" s="1"/>
  <c r="K480" i="1"/>
  <c r="J480" i="1" s="1"/>
  <c r="K481" i="1"/>
  <c r="J481" i="1" s="1"/>
  <c r="K482" i="1"/>
  <c r="J482" i="1" s="1"/>
  <c r="K483" i="1"/>
  <c r="J483" i="1" s="1"/>
  <c r="K484" i="1"/>
  <c r="J484" i="1" s="1"/>
  <c r="K485" i="1"/>
  <c r="J485" i="1" s="1"/>
  <c r="K486" i="1"/>
  <c r="J486" i="1" s="1"/>
  <c r="K487" i="1"/>
  <c r="J487" i="1" s="1"/>
  <c r="K488" i="1"/>
  <c r="J488" i="1" s="1"/>
  <c r="K489" i="1"/>
  <c r="J489" i="1" s="1"/>
  <c r="K490" i="1"/>
  <c r="J490" i="1" s="1"/>
  <c r="K491" i="1"/>
  <c r="J491" i="1" s="1"/>
  <c r="K492" i="1"/>
  <c r="J492" i="1" s="1"/>
  <c r="K493" i="1"/>
  <c r="J493" i="1" s="1"/>
  <c r="K494" i="1"/>
  <c r="J494" i="1" s="1"/>
  <c r="K495" i="1"/>
  <c r="J495" i="1" s="1"/>
  <c r="K496" i="1"/>
  <c r="J496" i="1" s="1"/>
  <c r="K497" i="1"/>
  <c r="J497" i="1" s="1"/>
  <c r="K498" i="1"/>
  <c r="J498" i="1" s="1"/>
  <c r="K499" i="1"/>
  <c r="J499" i="1" s="1"/>
  <c r="K500" i="1"/>
  <c r="J500" i="1" s="1"/>
  <c r="K501" i="1"/>
  <c r="J501" i="1" s="1"/>
  <c r="K502" i="1"/>
  <c r="J502" i="1" s="1"/>
  <c r="K503" i="1"/>
  <c r="J503" i="1" s="1"/>
  <c r="K504" i="1"/>
  <c r="J504" i="1" s="1"/>
  <c r="K505" i="1"/>
  <c r="J505" i="1" s="1"/>
  <c r="K506" i="1"/>
  <c r="J506" i="1" s="1"/>
  <c r="K507" i="1"/>
  <c r="J507" i="1" s="1"/>
  <c r="K508" i="1"/>
  <c r="J508" i="1" s="1"/>
  <c r="K509" i="1"/>
  <c r="J509" i="1" s="1"/>
  <c r="K510" i="1"/>
  <c r="J510" i="1" s="1"/>
  <c r="K511" i="1"/>
  <c r="J511" i="1" s="1"/>
  <c r="K512" i="1"/>
  <c r="J512" i="1" s="1"/>
  <c r="K513" i="1"/>
  <c r="J513" i="1" s="1"/>
  <c r="K514" i="1"/>
  <c r="J514" i="1" s="1"/>
  <c r="K515" i="1"/>
  <c r="J515" i="1" s="1"/>
  <c r="K516" i="1"/>
  <c r="J516" i="1" s="1"/>
  <c r="K517" i="1"/>
  <c r="J517" i="1" s="1"/>
  <c r="K518" i="1"/>
  <c r="J518" i="1" s="1"/>
  <c r="K519" i="1"/>
  <c r="J519" i="1" s="1"/>
  <c r="K520" i="1"/>
  <c r="J520" i="1" s="1"/>
  <c r="K521" i="1"/>
  <c r="J521" i="1" s="1"/>
  <c r="K522" i="1"/>
  <c r="J522" i="1" s="1"/>
  <c r="K523" i="1"/>
  <c r="J523" i="1" s="1"/>
  <c r="K524" i="1"/>
  <c r="J524" i="1" s="1"/>
  <c r="K525" i="1"/>
  <c r="J525" i="1" s="1"/>
  <c r="K526" i="1"/>
  <c r="J526" i="1" s="1"/>
  <c r="K527" i="1"/>
  <c r="J527" i="1" s="1"/>
  <c r="K528" i="1"/>
  <c r="J528" i="1" s="1"/>
  <c r="K529" i="1"/>
  <c r="J529" i="1" s="1"/>
  <c r="K530" i="1"/>
  <c r="J530" i="1" s="1"/>
  <c r="K531" i="1"/>
  <c r="J531" i="1" s="1"/>
  <c r="K532" i="1"/>
  <c r="J532" i="1" s="1"/>
  <c r="K533" i="1"/>
  <c r="J533" i="1" s="1"/>
  <c r="K534" i="1"/>
  <c r="J534" i="1" s="1"/>
  <c r="K535" i="1"/>
  <c r="J535" i="1" s="1"/>
  <c r="K536" i="1"/>
  <c r="J536" i="1" s="1"/>
  <c r="K537" i="1"/>
  <c r="J537" i="1" s="1"/>
  <c r="K538" i="1"/>
  <c r="J538" i="1" s="1"/>
  <c r="K539" i="1"/>
  <c r="J539" i="1" s="1"/>
  <c r="K540" i="1"/>
  <c r="J540" i="1" s="1"/>
  <c r="K541" i="1"/>
  <c r="J541" i="1" s="1"/>
  <c r="K542" i="1"/>
  <c r="J542" i="1" s="1"/>
  <c r="K543" i="1"/>
  <c r="J543" i="1" s="1"/>
  <c r="K544" i="1"/>
  <c r="J544" i="1" s="1"/>
  <c r="K545" i="1"/>
  <c r="J545" i="1" s="1"/>
  <c r="K546" i="1"/>
  <c r="J546" i="1" s="1"/>
  <c r="K547" i="1"/>
  <c r="J547" i="1" s="1"/>
  <c r="K548" i="1"/>
  <c r="J548" i="1" s="1"/>
  <c r="K549" i="1"/>
  <c r="J549" i="1" s="1"/>
  <c r="K550" i="1"/>
  <c r="J550" i="1" s="1"/>
  <c r="K551" i="1"/>
  <c r="J551" i="1" s="1"/>
  <c r="K552" i="1"/>
  <c r="J552" i="1" s="1"/>
  <c r="K553" i="1"/>
  <c r="J553" i="1" s="1"/>
  <c r="K554" i="1"/>
  <c r="J554" i="1" s="1"/>
  <c r="K555" i="1"/>
  <c r="J555" i="1" s="1"/>
  <c r="K556" i="1"/>
  <c r="J556" i="1" s="1"/>
  <c r="K557" i="1"/>
  <c r="J557" i="1" s="1"/>
  <c r="K558" i="1"/>
  <c r="J558" i="1" s="1"/>
  <c r="K559" i="1"/>
  <c r="J559" i="1" s="1"/>
  <c r="K560" i="1"/>
  <c r="J560" i="1" s="1"/>
  <c r="K561" i="1"/>
  <c r="J561" i="1" s="1"/>
  <c r="K562" i="1"/>
  <c r="J562" i="1" s="1"/>
  <c r="K563" i="1"/>
  <c r="J563" i="1" s="1"/>
  <c r="K564" i="1"/>
  <c r="J564" i="1" s="1"/>
  <c r="K565" i="1"/>
  <c r="J565" i="1" s="1"/>
  <c r="K566" i="1"/>
  <c r="J566" i="1" s="1"/>
  <c r="K567" i="1"/>
  <c r="J567" i="1" s="1"/>
  <c r="K568" i="1"/>
  <c r="J568" i="1" s="1"/>
  <c r="K569" i="1"/>
  <c r="J569" i="1" s="1"/>
  <c r="K570" i="1"/>
  <c r="J570" i="1" s="1"/>
  <c r="K571" i="1"/>
  <c r="J571" i="1" s="1"/>
  <c r="K572" i="1"/>
  <c r="J572" i="1" s="1"/>
  <c r="K573" i="1"/>
  <c r="J573" i="1" s="1"/>
  <c r="K574" i="1"/>
  <c r="J574" i="1" s="1"/>
  <c r="K575" i="1"/>
  <c r="J575" i="1" s="1"/>
  <c r="K576" i="1"/>
  <c r="J576" i="1" s="1"/>
  <c r="K577" i="1"/>
  <c r="J577" i="1" s="1"/>
  <c r="K578" i="1"/>
  <c r="J578" i="1" s="1"/>
  <c r="K579" i="1"/>
  <c r="J579" i="1" s="1"/>
  <c r="K580" i="1"/>
  <c r="J580" i="1" s="1"/>
  <c r="K581" i="1"/>
  <c r="J581" i="1" s="1"/>
  <c r="K582" i="1"/>
  <c r="J582" i="1" s="1"/>
  <c r="K583" i="1"/>
  <c r="J583" i="1" s="1"/>
  <c r="K584" i="1"/>
  <c r="J584" i="1" s="1"/>
  <c r="K585" i="1"/>
  <c r="J585" i="1" s="1"/>
  <c r="K586" i="1"/>
  <c r="J586" i="1" s="1"/>
  <c r="K587" i="1"/>
  <c r="J587" i="1" s="1"/>
  <c r="K588" i="1"/>
  <c r="J588" i="1" s="1"/>
  <c r="K589" i="1"/>
  <c r="J589" i="1" s="1"/>
  <c r="K590" i="1"/>
  <c r="J590" i="1" s="1"/>
  <c r="K591" i="1"/>
  <c r="J591" i="1" s="1"/>
  <c r="K592" i="1"/>
  <c r="J592" i="1" s="1"/>
  <c r="K593" i="1"/>
  <c r="J593" i="1" s="1"/>
  <c r="K594" i="1"/>
  <c r="J594" i="1" s="1"/>
  <c r="K595" i="1"/>
  <c r="J595" i="1" s="1"/>
  <c r="K596" i="1"/>
  <c r="J596" i="1" s="1"/>
  <c r="K597" i="1"/>
  <c r="J597" i="1" s="1"/>
  <c r="K598" i="1"/>
  <c r="J598" i="1" s="1"/>
  <c r="K599" i="1"/>
  <c r="J599" i="1" s="1"/>
  <c r="K600" i="1"/>
  <c r="J600" i="1" s="1"/>
  <c r="K601" i="1"/>
  <c r="J601" i="1" s="1"/>
  <c r="K602" i="1"/>
  <c r="J602" i="1" s="1"/>
  <c r="K603" i="1"/>
  <c r="J603" i="1" s="1"/>
  <c r="K604" i="1"/>
  <c r="J604" i="1" s="1"/>
  <c r="K605" i="1"/>
  <c r="J605" i="1" s="1"/>
  <c r="K606" i="1"/>
  <c r="J606" i="1" s="1"/>
  <c r="K607" i="1"/>
  <c r="J607" i="1" s="1"/>
  <c r="K608" i="1"/>
  <c r="J608" i="1" s="1"/>
  <c r="K609" i="1"/>
  <c r="J609" i="1" s="1"/>
  <c r="K610" i="1"/>
  <c r="J610" i="1" s="1"/>
  <c r="K611" i="1"/>
  <c r="J611" i="1" s="1"/>
  <c r="K612" i="1"/>
  <c r="J612" i="1" s="1"/>
  <c r="K613" i="1"/>
  <c r="J613" i="1" s="1"/>
  <c r="K614" i="1"/>
  <c r="J614" i="1" s="1"/>
  <c r="K615" i="1"/>
  <c r="J615" i="1" s="1"/>
  <c r="K616" i="1"/>
  <c r="J616" i="1" s="1"/>
  <c r="K617" i="1"/>
  <c r="J617" i="1" s="1"/>
  <c r="K618" i="1"/>
  <c r="J618" i="1" s="1"/>
  <c r="K619" i="1"/>
  <c r="J619" i="1" s="1"/>
  <c r="K620" i="1"/>
  <c r="J620" i="1" s="1"/>
  <c r="K621" i="1"/>
  <c r="J621" i="1" s="1"/>
  <c r="K622" i="1"/>
  <c r="J622" i="1" s="1"/>
  <c r="K623" i="1"/>
  <c r="J623" i="1" s="1"/>
  <c r="K624" i="1"/>
  <c r="J624" i="1" s="1"/>
  <c r="K625" i="1"/>
  <c r="J625" i="1" s="1"/>
  <c r="K626" i="1"/>
  <c r="J626" i="1" s="1"/>
  <c r="K387" i="1"/>
  <c r="J387" i="1" s="1"/>
  <c r="K774" i="2"/>
  <c r="K1382" i="1"/>
  <c r="J1382" i="1" s="1"/>
  <c r="R393" i="1" l="1"/>
  <c r="R874" i="1"/>
  <c r="R9" i="1"/>
  <c r="R105" i="1"/>
  <c r="R1509" i="1"/>
  <c r="R1389" i="1"/>
  <c r="R964" i="1"/>
  <c r="R513" i="1"/>
  <c r="R1873" i="1"/>
  <c r="R1006" i="1"/>
  <c r="R753" i="1"/>
  <c r="R1629" i="1"/>
  <c r="R1101" i="1"/>
  <c r="R633" i="1"/>
  <c r="R201" i="1"/>
  <c r="R1749" i="1"/>
  <c r="R923" i="1"/>
  <c r="R1197" i="1"/>
  <c r="M1862" i="1"/>
  <c r="M1822" i="1"/>
  <c r="M1782" i="1"/>
  <c r="M1734" i="1"/>
  <c r="M1694" i="1"/>
  <c r="M1654" i="1"/>
  <c r="M1606" i="1"/>
  <c r="M1566" i="1"/>
  <c r="M1526" i="1"/>
  <c r="M1486" i="1"/>
  <c r="M1446" i="1"/>
  <c r="M1406" i="1"/>
  <c r="M1366" i="1"/>
  <c r="M1326" i="1"/>
  <c r="M1286" i="1"/>
  <c r="M1238" i="1"/>
  <c r="M1198" i="1"/>
  <c r="M1150" i="1"/>
  <c r="M1102" i="1"/>
  <c r="M1062" i="1"/>
  <c r="M1014" i="1"/>
  <c r="M842" i="1"/>
  <c r="M802" i="1"/>
  <c r="M762" i="1"/>
  <c r="M714" i="1"/>
  <c r="M674" i="1"/>
  <c r="M634" i="1"/>
  <c r="M586" i="1"/>
  <c r="M546" i="1"/>
  <c r="M506" i="1"/>
  <c r="M466" i="1"/>
  <c r="M418" i="1"/>
  <c r="M378" i="1"/>
  <c r="M330" i="1"/>
  <c r="M282" i="1"/>
  <c r="M234" i="1"/>
  <c r="M178" i="1"/>
  <c r="M122" i="1"/>
  <c r="M50" i="1"/>
  <c r="M1961" i="1"/>
  <c r="M1873" i="1"/>
  <c r="M1846" i="1"/>
  <c r="M1766" i="1"/>
  <c r="M1686" i="1"/>
  <c r="M1614" i="1"/>
  <c r="M1534" i="1"/>
  <c r="M1454" i="1"/>
  <c r="M1374" i="1"/>
  <c r="M1294" i="1"/>
  <c r="M1222" i="1"/>
  <c r="M1142" i="1"/>
  <c r="M1078" i="1"/>
  <c r="M866" i="1"/>
  <c r="M786" i="1"/>
  <c r="M706" i="1"/>
  <c r="M626" i="1"/>
  <c r="M562" i="1"/>
  <c r="M482" i="1"/>
  <c r="M402" i="1"/>
  <c r="M322" i="1"/>
  <c r="M258" i="1"/>
  <c r="M194" i="1"/>
  <c r="M130" i="1"/>
  <c r="M74" i="1"/>
  <c r="M26" i="1"/>
  <c r="M1985" i="1"/>
  <c r="M1865" i="1"/>
  <c r="M1806" i="1"/>
  <c r="M1726" i="1"/>
  <c r="M1646" i="1"/>
  <c r="M1574" i="1"/>
  <c r="M1494" i="1"/>
  <c r="M1414" i="1"/>
  <c r="M1334" i="1"/>
  <c r="M1254" i="1"/>
  <c r="M1182" i="1"/>
  <c r="M1110" i="1"/>
  <c r="M1038" i="1"/>
  <c r="M826" i="1"/>
  <c r="M746" i="1"/>
  <c r="M666" i="1"/>
  <c r="M594" i="1"/>
  <c r="M522" i="1"/>
  <c r="M442" i="1"/>
  <c r="M362" i="1"/>
  <c r="M298" i="1"/>
  <c r="M218" i="1"/>
  <c r="M154" i="1"/>
  <c r="M90" i="1"/>
  <c r="M1953" i="1"/>
  <c r="M1881" i="1"/>
  <c r="M1830" i="1"/>
  <c r="M1758" i="1"/>
  <c r="M1678" i="1"/>
  <c r="M1598" i="1"/>
  <c r="M1518" i="1"/>
  <c r="M1438" i="1"/>
  <c r="M1358" i="1"/>
  <c r="M1278" i="1"/>
  <c r="M1206" i="1"/>
  <c r="M1134" i="1"/>
  <c r="M1054" i="1"/>
  <c r="M858" i="1"/>
  <c r="M778" i="1"/>
  <c r="M698" i="1"/>
  <c r="M618" i="1"/>
  <c r="M538" i="1"/>
  <c r="M458" i="1"/>
  <c r="M386" i="1"/>
  <c r="M314" i="1"/>
  <c r="M250" i="1"/>
  <c r="M186" i="1"/>
  <c r="M114" i="1"/>
  <c r="M58" i="1"/>
  <c r="M18" i="1"/>
  <c r="M1921" i="1"/>
  <c r="M873" i="1"/>
  <c r="M1814" i="1"/>
  <c r="M1742" i="1"/>
  <c r="M1670" i="1"/>
  <c r="M1590" i="1"/>
  <c r="M1510" i="1"/>
  <c r="M1430" i="1"/>
  <c r="M1350" i="1"/>
  <c r="M1270" i="1"/>
  <c r="M1190" i="1"/>
  <c r="M1126" i="1"/>
  <c r="M1046" i="1"/>
  <c r="M834" i="1"/>
  <c r="M754" i="1"/>
  <c r="M682" i="1"/>
  <c r="M610" i="1"/>
  <c r="M530" i="1"/>
  <c r="M450" i="1"/>
  <c r="M370" i="1"/>
  <c r="M306" i="1"/>
  <c r="M242" i="1"/>
  <c r="M162" i="1"/>
  <c r="M98" i="1"/>
  <c r="M1929" i="1"/>
  <c r="M881" i="1"/>
  <c r="M1854" i="1"/>
  <c r="M1774" i="1"/>
  <c r="M1710" i="1"/>
  <c r="M1630" i="1"/>
  <c r="M1550" i="1"/>
  <c r="M1470" i="1"/>
  <c r="M1390" i="1"/>
  <c r="M1310" i="1"/>
  <c r="M1230" i="1"/>
  <c r="M1158" i="1"/>
  <c r="M1086" i="1"/>
  <c r="M1006" i="1"/>
  <c r="M794" i="1"/>
  <c r="M722" i="1"/>
  <c r="M650" i="1"/>
  <c r="M570" i="1"/>
  <c r="M490" i="1"/>
  <c r="M410" i="1"/>
  <c r="M346" i="1"/>
  <c r="M266" i="1"/>
  <c r="M202" i="1"/>
  <c r="M138" i="1"/>
  <c r="M82" i="1"/>
  <c r="M34" i="1"/>
  <c r="M1977" i="1"/>
  <c r="M889" i="1"/>
  <c r="M11" i="1"/>
  <c r="M1798" i="1"/>
  <c r="M1718" i="1"/>
  <c r="M1638" i="1"/>
  <c r="M1558" i="1"/>
  <c r="M1478" i="1"/>
  <c r="M1398" i="1"/>
  <c r="M1318" i="1"/>
  <c r="M1246" i="1"/>
  <c r="M1174" i="1"/>
  <c r="M1094" i="1"/>
  <c r="M1030" i="1"/>
  <c r="M818" i="1"/>
  <c r="M738" i="1"/>
  <c r="M658" i="1"/>
  <c r="M578" i="1"/>
  <c r="M498" i="1"/>
  <c r="M426" i="1"/>
  <c r="M354" i="1"/>
  <c r="M274" i="1"/>
  <c r="M210" i="1"/>
  <c r="M146" i="1"/>
  <c r="M66" i="1"/>
  <c r="M1945" i="1"/>
  <c r="M897" i="1"/>
  <c r="M1838" i="1"/>
  <c r="M1790" i="1"/>
  <c r="M1750" i="1"/>
  <c r="M1702" i="1"/>
  <c r="M1662" i="1"/>
  <c r="M1622" i="1"/>
  <c r="M1582" i="1"/>
  <c r="M1542" i="1"/>
  <c r="M1502" i="1"/>
  <c r="M1462" i="1"/>
  <c r="M1422" i="1"/>
  <c r="M1382" i="1"/>
  <c r="M1342" i="1"/>
  <c r="M1302" i="1"/>
  <c r="M1262" i="1"/>
  <c r="M1214" i="1"/>
  <c r="M1166" i="1"/>
  <c r="M1118" i="1"/>
  <c r="M1070" i="1"/>
  <c r="M1022" i="1"/>
  <c r="M850" i="1"/>
  <c r="M810" i="1"/>
  <c r="M770" i="1"/>
  <c r="M730" i="1"/>
  <c r="M690" i="1"/>
  <c r="M642" i="1"/>
  <c r="M602" i="1"/>
  <c r="M554" i="1"/>
  <c r="M514" i="1"/>
  <c r="M474" i="1"/>
  <c r="M434" i="1"/>
  <c r="M394" i="1"/>
  <c r="M338" i="1"/>
  <c r="M290" i="1"/>
  <c r="M226" i="1"/>
  <c r="M170" i="1"/>
  <c r="M106" i="1"/>
  <c r="M42" i="1"/>
  <c r="M1993" i="1"/>
  <c r="M1969" i="1"/>
  <c r="M1937" i="1"/>
  <c r="M1913" i="1"/>
  <c r="M1905" i="1"/>
  <c r="M1897" i="1"/>
  <c r="M1889" i="1"/>
  <c r="M921" i="1"/>
  <c r="M993" i="1"/>
  <c r="M977" i="1"/>
  <c r="M961" i="1"/>
  <c r="M945" i="1"/>
  <c r="M929" i="1"/>
  <c r="M913" i="1"/>
  <c r="M13" i="1"/>
  <c r="M5" i="1"/>
  <c r="M1856" i="1"/>
  <c r="M1848" i="1"/>
  <c r="M1840" i="1"/>
  <c r="M1832" i="1"/>
  <c r="M1824" i="1"/>
  <c r="M1816" i="1"/>
  <c r="M1808" i="1"/>
  <c r="M1800" i="1"/>
  <c r="M1792" i="1"/>
  <c r="M1784" i="1"/>
  <c r="M1776" i="1"/>
  <c r="M1768" i="1"/>
  <c r="M1760" i="1"/>
  <c r="M1752" i="1"/>
  <c r="M1744" i="1"/>
  <c r="M1736" i="1"/>
  <c r="M1728" i="1"/>
  <c r="M1720" i="1"/>
  <c r="M1712" i="1"/>
  <c r="M1704" i="1"/>
  <c r="M1696" i="1"/>
  <c r="M1688" i="1"/>
  <c r="M1680" i="1"/>
  <c r="M1672" i="1"/>
  <c r="M1664" i="1"/>
  <c r="M1656" i="1"/>
  <c r="M1648" i="1"/>
  <c r="M1640" i="1"/>
  <c r="M1632" i="1"/>
  <c r="M1624" i="1"/>
  <c r="M1616" i="1"/>
  <c r="M1608" i="1"/>
  <c r="M1600" i="1"/>
  <c r="M1592" i="1"/>
  <c r="M1584" i="1"/>
  <c r="M1576" i="1"/>
  <c r="M1568" i="1"/>
  <c r="M1560" i="1"/>
  <c r="M1552" i="1"/>
  <c r="M1544" i="1"/>
  <c r="M1536" i="1"/>
  <c r="M1528" i="1"/>
  <c r="M1520" i="1"/>
  <c r="M1512" i="1"/>
  <c r="M1504" i="1"/>
  <c r="M1496" i="1"/>
  <c r="M1488" i="1"/>
  <c r="M1480" i="1"/>
  <c r="M1472" i="1"/>
  <c r="M1464" i="1"/>
  <c r="M1456" i="1"/>
  <c r="M1448" i="1"/>
  <c r="M1440" i="1"/>
  <c r="M1432" i="1"/>
  <c r="M1424" i="1"/>
  <c r="M1416" i="1"/>
  <c r="M1408" i="1"/>
  <c r="M1400" i="1"/>
  <c r="M1392" i="1"/>
  <c r="M1384" i="1"/>
  <c r="M1376" i="1"/>
  <c r="M1368" i="1"/>
  <c r="M1360" i="1"/>
  <c r="M1352" i="1"/>
  <c r="M1344" i="1"/>
  <c r="M1336" i="1"/>
  <c r="M1328" i="1"/>
  <c r="M1320" i="1"/>
  <c r="M1312" i="1"/>
  <c r="M1304" i="1"/>
  <c r="M1296" i="1"/>
  <c r="M1288" i="1"/>
  <c r="M1280" i="1"/>
  <c r="M1272" i="1"/>
  <c r="M1264" i="1"/>
  <c r="M1256" i="1"/>
  <c r="M1248" i="1"/>
  <c r="M1240" i="1"/>
  <c r="M1232" i="1"/>
  <c r="M1224" i="1"/>
  <c r="M1216" i="1"/>
  <c r="M1208" i="1"/>
  <c r="M1200" i="1"/>
  <c r="M1192" i="1"/>
  <c r="M1184" i="1"/>
  <c r="M1176" i="1"/>
  <c r="M1168" i="1"/>
  <c r="M1160" i="1"/>
  <c r="M1152" i="1"/>
  <c r="M1144" i="1"/>
  <c r="M1136" i="1"/>
  <c r="M1128" i="1"/>
  <c r="M1120" i="1"/>
  <c r="M1112" i="1"/>
  <c r="M1104" i="1"/>
  <c r="M1096" i="1"/>
  <c r="M1088" i="1"/>
  <c r="M1080" i="1"/>
  <c r="M1072" i="1"/>
  <c r="M1064" i="1"/>
  <c r="M1056" i="1"/>
  <c r="M1048" i="1"/>
  <c r="M1040" i="1"/>
  <c r="M1032" i="1"/>
  <c r="M1024" i="1"/>
  <c r="M1016" i="1"/>
  <c r="M1008" i="1"/>
  <c r="M1000" i="1"/>
  <c r="M860" i="1"/>
  <c r="M852" i="1"/>
  <c r="M844" i="1"/>
  <c r="M836" i="1"/>
  <c r="M828" i="1"/>
  <c r="M820" i="1"/>
  <c r="M812" i="1"/>
  <c r="M804" i="1"/>
  <c r="M796" i="1"/>
  <c r="M788" i="1"/>
  <c r="M780" i="1"/>
  <c r="M772" i="1"/>
  <c r="M764" i="1"/>
  <c r="M756" i="1"/>
  <c r="M748" i="1"/>
  <c r="M740" i="1"/>
  <c r="M732" i="1"/>
  <c r="M724" i="1"/>
  <c r="M716" i="1"/>
  <c r="M708" i="1"/>
  <c r="M700" i="1"/>
  <c r="M692" i="1"/>
  <c r="M684" i="1"/>
  <c r="M676" i="1"/>
  <c r="M668" i="1"/>
  <c r="M660" i="1"/>
  <c r="M652" i="1"/>
  <c r="M644" i="1"/>
  <c r="M636" i="1"/>
  <c r="M628" i="1"/>
  <c r="M620" i="1"/>
  <c r="M612" i="1"/>
  <c r="M604" i="1"/>
  <c r="M596" i="1"/>
  <c r="M588" i="1"/>
  <c r="M580" i="1"/>
  <c r="M572" i="1"/>
  <c r="M564" i="1"/>
  <c r="M556" i="1"/>
  <c r="M548" i="1"/>
  <c r="M540" i="1"/>
  <c r="M532" i="1"/>
  <c r="M524" i="1"/>
  <c r="M516" i="1"/>
  <c r="M508" i="1"/>
  <c r="M500" i="1"/>
  <c r="M492" i="1"/>
  <c r="M484" i="1"/>
  <c r="M476" i="1"/>
  <c r="M468" i="1"/>
  <c r="M460" i="1"/>
  <c r="M452" i="1"/>
  <c r="M444" i="1"/>
  <c r="M436" i="1"/>
  <c r="M428" i="1"/>
  <c r="M420" i="1"/>
  <c r="M412" i="1"/>
  <c r="M404" i="1"/>
  <c r="M396" i="1"/>
  <c r="M388" i="1"/>
  <c r="M380" i="1"/>
  <c r="M372" i="1"/>
  <c r="M364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987" i="1"/>
  <c r="M1979" i="1"/>
  <c r="M1971" i="1"/>
  <c r="M1963" i="1"/>
  <c r="M1955" i="1"/>
  <c r="M1947" i="1"/>
  <c r="M1939" i="1"/>
  <c r="M1931" i="1"/>
  <c r="M1923" i="1"/>
  <c r="M1915" i="1"/>
  <c r="M1907" i="1"/>
  <c r="M1899" i="1"/>
  <c r="M1891" i="1"/>
  <c r="M1883" i="1"/>
  <c r="M1875" i="1"/>
  <c r="M1867" i="1"/>
  <c r="M995" i="1"/>
  <c r="M987" i="1"/>
  <c r="M979" i="1"/>
  <c r="M971" i="1"/>
  <c r="M963" i="1"/>
  <c r="M955" i="1"/>
  <c r="M947" i="1"/>
  <c r="M939" i="1"/>
  <c r="M931" i="1"/>
  <c r="M923" i="1"/>
  <c r="M915" i="1"/>
  <c r="M907" i="1"/>
  <c r="M899" i="1"/>
  <c r="M891" i="1"/>
  <c r="M883" i="1"/>
  <c r="M875" i="1"/>
  <c r="M985" i="1"/>
  <c r="M969" i="1"/>
  <c r="M953" i="1"/>
  <c r="M937" i="1"/>
  <c r="M905" i="1"/>
  <c r="M12" i="1"/>
  <c r="M4" i="1"/>
  <c r="M1855" i="1"/>
  <c r="M1847" i="1"/>
  <c r="M1839" i="1"/>
  <c r="M1831" i="1"/>
  <c r="M1823" i="1"/>
  <c r="M1815" i="1"/>
  <c r="M1807" i="1"/>
  <c r="M1799" i="1"/>
  <c r="M1791" i="1"/>
  <c r="M1783" i="1"/>
  <c r="M1775" i="1"/>
  <c r="M1767" i="1"/>
  <c r="M1759" i="1"/>
  <c r="M1751" i="1"/>
  <c r="M1743" i="1"/>
  <c r="M1735" i="1"/>
  <c r="M1727" i="1"/>
  <c r="M1719" i="1"/>
  <c r="M1711" i="1"/>
  <c r="M1703" i="1"/>
  <c r="M1695" i="1"/>
  <c r="M1687" i="1"/>
  <c r="M1679" i="1"/>
  <c r="M1671" i="1"/>
  <c r="M1663" i="1"/>
  <c r="M1655" i="1"/>
  <c r="M1647" i="1"/>
  <c r="M1639" i="1"/>
  <c r="M1631" i="1"/>
  <c r="M1623" i="1"/>
  <c r="M1615" i="1"/>
  <c r="M1607" i="1"/>
  <c r="M1599" i="1"/>
  <c r="M1591" i="1"/>
  <c r="M1583" i="1"/>
  <c r="M1575" i="1"/>
  <c r="M1567" i="1"/>
  <c r="M1559" i="1"/>
  <c r="M1551" i="1"/>
  <c r="M1543" i="1"/>
  <c r="M1535" i="1"/>
  <c r="M1527" i="1"/>
  <c r="M1519" i="1"/>
  <c r="M1511" i="1"/>
  <c r="M1503" i="1"/>
  <c r="M1495" i="1"/>
  <c r="M1487" i="1"/>
  <c r="M1479" i="1"/>
  <c r="M1471" i="1"/>
  <c r="M1463" i="1"/>
  <c r="M1455" i="1"/>
  <c r="M1447" i="1"/>
  <c r="M1439" i="1"/>
  <c r="M1431" i="1"/>
  <c r="M1423" i="1"/>
  <c r="M1415" i="1"/>
  <c r="M1407" i="1"/>
  <c r="M1399" i="1"/>
  <c r="M1391" i="1"/>
  <c r="M1383" i="1"/>
  <c r="M1375" i="1"/>
  <c r="M1367" i="1"/>
  <c r="M1359" i="1"/>
  <c r="M1351" i="1"/>
  <c r="M1343" i="1"/>
  <c r="M1335" i="1"/>
  <c r="M1327" i="1"/>
  <c r="M1319" i="1"/>
  <c r="M1311" i="1"/>
  <c r="M1303" i="1"/>
  <c r="M1295" i="1"/>
  <c r="M1287" i="1"/>
  <c r="M1279" i="1"/>
  <c r="M1271" i="1"/>
  <c r="M1263" i="1"/>
  <c r="M1255" i="1"/>
  <c r="M1247" i="1"/>
  <c r="M1239" i="1"/>
  <c r="M1231" i="1"/>
  <c r="M1223" i="1"/>
  <c r="M1215" i="1"/>
  <c r="M1207" i="1"/>
  <c r="M1199" i="1"/>
  <c r="M1191" i="1"/>
  <c r="M1183" i="1"/>
  <c r="M1175" i="1"/>
  <c r="M1167" i="1"/>
  <c r="M1159" i="1"/>
  <c r="M1151" i="1"/>
  <c r="M1143" i="1"/>
  <c r="M1135" i="1"/>
  <c r="M1127" i="1"/>
  <c r="M1119" i="1"/>
  <c r="M1111" i="1"/>
  <c r="M1103" i="1"/>
  <c r="M1095" i="1"/>
  <c r="M1087" i="1"/>
  <c r="M1079" i="1"/>
  <c r="M1071" i="1"/>
  <c r="M1063" i="1"/>
  <c r="M1055" i="1"/>
  <c r="M1047" i="1"/>
  <c r="M1039" i="1"/>
  <c r="M1031" i="1"/>
  <c r="M1023" i="1"/>
  <c r="M1015" i="1"/>
  <c r="M1007" i="1"/>
  <c r="M999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63" i="1"/>
  <c r="M755" i="1"/>
  <c r="M747" i="1"/>
  <c r="M739" i="1"/>
  <c r="M731" i="1"/>
  <c r="M723" i="1"/>
  <c r="M715" i="1"/>
  <c r="M707" i="1"/>
  <c r="M699" i="1"/>
  <c r="M691" i="1"/>
  <c r="M683" i="1"/>
  <c r="M675" i="1"/>
  <c r="M667" i="1"/>
  <c r="M659" i="1"/>
  <c r="M651" i="1"/>
  <c r="M643" i="1"/>
  <c r="M635" i="1"/>
  <c r="M627" i="1"/>
  <c r="M619" i="1"/>
  <c r="M611" i="1"/>
  <c r="M603" i="1"/>
  <c r="M595" i="1"/>
  <c r="M587" i="1"/>
  <c r="M579" i="1"/>
  <c r="M571" i="1"/>
  <c r="M563" i="1"/>
  <c r="M555" i="1"/>
  <c r="M547" i="1"/>
  <c r="M539" i="1"/>
  <c r="M531" i="1"/>
  <c r="M523" i="1"/>
  <c r="M515" i="1"/>
  <c r="M507" i="1"/>
  <c r="M499" i="1"/>
  <c r="M491" i="1"/>
  <c r="M483" i="1"/>
  <c r="M475" i="1"/>
  <c r="M467" i="1"/>
  <c r="M459" i="1"/>
  <c r="M451" i="1"/>
  <c r="M443" i="1"/>
  <c r="M435" i="1"/>
  <c r="M427" i="1"/>
  <c r="M419" i="1"/>
  <c r="M411" i="1"/>
  <c r="M403" i="1"/>
  <c r="M395" i="1"/>
  <c r="M387" i="1"/>
  <c r="M379" i="1"/>
  <c r="M371" i="1"/>
  <c r="M363" i="1"/>
  <c r="M355" i="1"/>
  <c r="M347" i="1"/>
  <c r="M339" i="1"/>
  <c r="M331" i="1"/>
  <c r="M323" i="1"/>
  <c r="M315" i="1"/>
  <c r="M307" i="1"/>
  <c r="M299" i="1"/>
  <c r="M291" i="1"/>
  <c r="M283" i="1"/>
  <c r="M275" i="1"/>
  <c r="M267" i="1"/>
  <c r="M259" i="1"/>
  <c r="M251" i="1"/>
  <c r="M243" i="1"/>
  <c r="M235" i="1"/>
  <c r="M227" i="1"/>
  <c r="M219" i="1"/>
  <c r="M211" i="1"/>
  <c r="M203" i="1"/>
  <c r="M195" i="1"/>
  <c r="M187" i="1"/>
  <c r="M179" i="1"/>
  <c r="M171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M19" i="1"/>
  <c r="M1994" i="1"/>
  <c r="M1986" i="1"/>
  <c r="M1978" i="1"/>
  <c r="M1970" i="1"/>
  <c r="M1962" i="1"/>
  <c r="M1954" i="1"/>
  <c r="M1946" i="1"/>
  <c r="M1938" i="1"/>
  <c r="M1930" i="1"/>
  <c r="M1922" i="1"/>
  <c r="M1914" i="1"/>
  <c r="M1906" i="1"/>
  <c r="M1898" i="1"/>
  <c r="M1890" i="1"/>
  <c r="M1882" i="1"/>
  <c r="M1874" i="1"/>
  <c r="M1866" i="1"/>
  <c r="M994" i="1"/>
  <c r="M986" i="1"/>
  <c r="M978" i="1"/>
  <c r="M970" i="1"/>
  <c r="M962" i="1"/>
  <c r="M954" i="1"/>
  <c r="M946" i="1"/>
  <c r="M938" i="1"/>
  <c r="M930" i="1"/>
  <c r="M922" i="1"/>
  <c r="M914" i="1"/>
  <c r="M906" i="1"/>
  <c r="M898" i="1"/>
  <c r="M890" i="1"/>
  <c r="M882" i="1"/>
  <c r="M874" i="1"/>
  <c r="M10" i="1"/>
  <c r="M1861" i="1"/>
  <c r="M1853" i="1"/>
  <c r="M1845" i="1"/>
  <c r="M1837" i="1"/>
  <c r="M1829" i="1"/>
  <c r="M1821" i="1"/>
  <c r="M1813" i="1"/>
  <c r="M1805" i="1"/>
  <c r="M1797" i="1"/>
  <c r="M1789" i="1"/>
  <c r="M1781" i="1"/>
  <c r="M1773" i="1"/>
  <c r="M1765" i="1"/>
  <c r="M1757" i="1"/>
  <c r="M1749" i="1"/>
  <c r="M1741" i="1"/>
  <c r="M1733" i="1"/>
  <c r="M1725" i="1"/>
  <c r="M1717" i="1"/>
  <c r="M1709" i="1"/>
  <c r="M1701" i="1"/>
  <c r="M1693" i="1"/>
  <c r="M1685" i="1"/>
  <c r="M1677" i="1"/>
  <c r="M1669" i="1"/>
  <c r="M1661" i="1"/>
  <c r="M1653" i="1"/>
  <c r="M1645" i="1"/>
  <c r="M1637" i="1"/>
  <c r="M1629" i="1"/>
  <c r="M1621" i="1"/>
  <c r="M1613" i="1"/>
  <c r="M1605" i="1"/>
  <c r="M1597" i="1"/>
  <c r="M1589" i="1"/>
  <c r="M1581" i="1"/>
  <c r="M1573" i="1"/>
  <c r="M1565" i="1"/>
  <c r="M1557" i="1"/>
  <c r="M1549" i="1"/>
  <c r="M1541" i="1"/>
  <c r="M1533" i="1"/>
  <c r="M1525" i="1"/>
  <c r="M1517" i="1"/>
  <c r="M1509" i="1"/>
  <c r="M1501" i="1"/>
  <c r="M1493" i="1"/>
  <c r="M1485" i="1"/>
  <c r="M1477" i="1"/>
  <c r="M1469" i="1"/>
  <c r="M1461" i="1"/>
  <c r="M1453" i="1"/>
  <c r="M1445" i="1"/>
  <c r="M1437" i="1"/>
  <c r="M1429" i="1"/>
  <c r="M1421" i="1"/>
  <c r="M1413" i="1"/>
  <c r="M1405" i="1"/>
  <c r="M1397" i="1"/>
  <c r="M1389" i="1"/>
  <c r="M1381" i="1"/>
  <c r="M1373" i="1"/>
  <c r="M1365" i="1"/>
  <c r="M1357" i="1"/>
  <c r="M1349" i="1"/>
  <c r="M1341" i="1"/>
  <c r="M1333" i="1"/>
  <c r="M1325" i="1"/>
  <c r="M1317" i="1"/>
  <c r="M1309" i="1"/>
  <c r="M1301" i="1"/>
  <c r="M1293" i="1"/>
  <c r="M1285" i="1"/>
  <c r="M1277" i="1"/>
  <c r="M1269" i="1"/>
  <c r="M1261" i="1"/>
  <c r="M1253" i="1"/>
  <c r="M1245" i="1"/>
  <c r="M1237" i="1"/>
  <c r="M1229" i="1"/>
  <c r="M1221" i="1"/>
  <c r="M1213" i="1"/>
  <c r="M1205" i="1"/>
  <c r="M1197" i="1"/>
  <c r="M1189" i="1"/>
  <c r="M1181" i="1"/>
  <c r="M1173" i="1"/>
  <c r="M1165" i="1"/>
  <c r="M1157" i="1"/>
  <c r="M1149" i="1"/>
  <c r="M1141" i="1"/>
  <c r="M1133" i="1"/>
  <c r="M1125" i="1"/>
  <c r="M1117" i="1"/>
  <c r="M1109" i="1"/>
  <c r="M1101" i="1"/>
  <c r="M1093" i="1"/>
  <c r="M1085" i="1"/>
  <c r="M1077" i="1"/>
  <c r="M1069" i="1"/>
  <c r="M1061" i="1"/>
  <c r="M1053" i="1"/>
  <c r="M1045" i="1"/>
  <c r="M1037" i="1"/>
  <c r="M1029" i="1"/>
  <c r="M1021" i="1"/>
  <c r="M1013" i="1"/>
  <c r="M1005" i="1"/>
  <c r="M865" i="1"/>
  <c r="M857" i="1"/>
  <c r="M849" i="1"/>
  <c r="M841" i="1"/>
  <c r="M833" i="1"/>
  <c r="M825" i="1"/>
  <c r="M817" i="1"/>
  <c r="M809" i="1"/>
  <c r="M801" i="1"/>
  <c r="M793" i="1"/>
  <c r="M785" i="1"/>
  <c r="M777" i="1"/>
  <c r="M769" i="1"/>
  <c r="M761" i="1"/>
  <c r="M753" i="1"/>
  <c r="M745" i="1"/>
  <c r="M737" i="1"/>
  <c r="M729" i="1"/>
  <c r="M721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1992" i="1"/>
  <c r="M1984" i="1"/>
  <c r="M1976" i="1"/>
  <c r="M1968" i="1"/>
  <c r="M1960" i="1"/>
  <c r="M1952" i="1"/>
  <c r="M1944" i="1"/>
  <c r="M1936" i="1"/>
  <c r="M1928" i="1"/>
  <c r="M1920" i="1"/>
  <c r="M1912" i="1"/>
  <c r="M1904" i="1"/>
  <c r="M1896" i="1"/>
  <c r="M1888" i="1"/>
  <c r="M1880" i="1"/>
  <c r="M1872" i="1"/>
  <c r="M1864" i="1"/>
  <c r="M992" i="1"/>
  <c r="M984" i="1"/>
  <c r="M976" i="1"/>
  <c r="M968" i="1"/>
  <c r="M960" i="1"/>
  <c r="M952" i="1"/>
  <c r="M944" i="1"/>
  <c r="M936" i="1"/>
  <c r="M928" i="1"/>
  <c r="M920" i="1"/>
  <c r="M912" i="1"/>
  <c r="M904" i="1"/>
  <c r="M896" i="1"/>
  <c r="M888" i="1"/>
  <c r="M880" i="1"/>
  <c r="M872" i="1"/>
  <c r="M9" i="1"/>
  <c r="M1860" i="1"/>
  <c r="M1852" i="1"/>
  <c r="M1844" i="1"/>
  <c r="M1836" i="1"/>
  <c r="M1828" i="1"/>
  <c r="M1820" i="1"/>
  <c r="M1812" i="1"/>
  <c r="M1804" i="1"/>
  <c r="M1796" i="1"/>
  <c r="M1788" i="1"/>
  <c r="M1780" i="1"/>
  <c r="M1772" i="1"/>
  <c r="M1764" i="1"/>
  <c r="M1756" i="1"/>
  <c r="M1748" i="1"/>
  <c r="M1740" i="1"/>
  <c r="M1732" i="1"/>
  <c r="M1724" i="1"/>
  <c r="M1716" i="1"/>
  <c r="M1708" i="1"/>
  <c r="M1700" i="1"/>
  <c r="M1692" i="1"/>
  <c r="M1684" i="1"/>
  <c r="M1676" i="1"/>
  <c r="M1668" i="1"/>
  <c r="M1660" i="1"/>
  <c r="M1652" i="1"/>
  <c r="M1644" i="1"/>
  <c r="M1636" i="1"/>
  <c r="M1628" i="1"/>
  <c r="M1620" i="1"/>
  <c r="M1612" i="1"/>
  <c r="M1604" i="1"/>
  <c r="M1596" i="1"/>
  <c r="M1588" i="1"/>
  <c r="M1580" i="1"/>
  <c r="M1572" i="1"/>
  <c r="M1564" i="1"/>
  <c r="M1556" i="1"/>
  <c r="M1548" i="1"/>
  <c r="M1540" i="1"/>
  <c r="M1532" i="1"/>
  <c r="M1524" i="1"/>
  <c r="M1516" i="1"/>
  <c r="M1508" i="1"/>
  <c r="M1500" i="1"/>
  <c r="M1492" i="1"/>
  <c r="M1484" i="1"/>
  <c r="M1476" i="1"/>
  <c r="M1468" i="1"/>
  <c r="M1460" i="1"/>
  <c r="M1452" i="1"/>
  <c r="M1444" i="1"/>
  <c r="M1436" i="1"/>
  <c r="M1428" i="1"/>
  <c r="M1420" i="1"/>
  <c r="M1412" i="1"/>
  <c r="M1404" i="1"/>
  <c r="M1396" i="1"/>
  <c r="M1388" i="1"/>
  <c r="M1380" i="1"/>
  <c r="M1372" i="1"/>
  <c r="M1364" i="1"/>
  <c r="M1356" i="1"/>
  <c r="M1348" i="1"/>
  <c r="M1340" i="1"/>
  <c r="M1332" i="1"/>
  <c r="M1324" i="1"/>
  <c r="M1316" i="1"/>
  <c r="M1308" i="1"/>
  <c r="M1300" i="1"/>
  <c r="M1292" i="1"/>
  <c r="M1284" i="1"/>
  <c r="M1276" i="1"/>
  <c r="M1268" i="1"/>
  <c r="M1260" i="1"/>
  <c r="M1252" i="1"/>
  <c r="M1244" i="1"/>
  <c r="M1236" i="1"/>
  <c r="M1228" i="1"/>
  <c r="M1220" i="1"/>
  <c r="M1212" i="1"/>
  <c r="M1204" i="1"/>
  <c r="M1196" i="1"/>
  <c r="M1188" i="1"/>
  <c r="M1180" i="1"/>
  <c r="M1172" i="1"/>
  <c r="M1164" i="1"/>
  <c r="M1156" i="1"/>
  <c r="M1148" i="1"/>
  <c r="M1140" i="1"/>
  <c r="M1132" i="1"/>
  <c r="M1124" i="1"/>
  <c r="M1116" i="1"/>
  <c r="M1108" i="1"/>
  <c r="M1100" i="1"/>
  <c r="M1092" i="1"/>
  <c r="M1084" i="1"/>
  <c r="M1076" i="1"/>
  <c r="M1068" i="1"/>
  <c r="M1060" i="1"/>
  <c r="M1052" i="1"/>
  <c r="M1044" i="1"/>
  <c r="M1036" i="1"/>
  <c r="M1028" i="1"/>
  <c r="M1020" i="1"/>
  <c r="M1012" i="1"/>
  <c r="M1004" i="1"/>
  <c r="M864" i="1"/>
  <c r="M856" i="1"/>
  <c r="M848" i="1"/>
  <c r="M840" i="1"/>
  <c r="M832" i="1"/>
  <c r="M824" i="1"/>
  <c r="M816" i="1"/>
  <c r="M808" i="1"/>
  <c r="M800" i="1"/>
  <c r="M792" i="1"/>
  <c r="M784" i="1"/>
  <c r="M776" i="1"/>
  <c r="M768" i="1"/>
  <c r="M760" i="1"/>
  <c r="M752" i="1"/>
  <c r="M744" i="1"/>
  <c r="M736" i="1"/>
  <c r="M728" i="1"/>
  <c r="M720" i="1"/>
  <c r="M712" i="1"/>
  <c r="M704" i="1"/>
  <c r="M696" i="1"/>
  <c r="M688" i="1"/>
  <c r="M680" i="1"/>
  <c r="M672" i="1"/>
  <c r="M664" i="1"/>
  <c r="M656" i="1"/>
  <c r="M648" i="1"/>
  <c r="M640" i="1"/>
  <c r="M632" i="1"/>
  <c r="M624" i="1"/>
  <c r="M616" i="1"/>
  <c r="M608" i="1"/>
  <c r="M600" i="1"/>
  <c r="M592" i="1"/>
  <c r="M584" i="1"/>
  <c r="M576" i="1"/>
  <c r="M568" i="1"/>
  <c r="M560" i="1"/>
  <c r="M552" i="1"/>
  <c r="M544" i="1"/>
  <c r="M536" i="1"/>
  <c r="M528" i="1"/>
  <c r="M520" i="1"/>
  <c r="M512" i="1"/>
  <c r="M504" i="1"/>
  <c r="M496" i="1"/>
  <c r="M488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M384" i="1"/>
  <c r="M376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1991" i="1"/>
  <c r="M1983" i="1"/>
  <c r="M1975" i="1"/>
  <c r="M1967" i="1"/>
  <c r="M1959" i="1"/>
  <c r="M1951" i="1"/>
  <c r="M1943" i="1"/>
  <c r="M1935" i="1"/>
  <c r="M1927" i="1"/>
  <c r="M1919" i="1"/>
  <c r="M1911" i="1"/>
  <c r="M1903" i="1"/>
  <c r="M1895" i="1"/>
  <c r="M1887" i="1"/>
  <c r="M1879" i="1"/>
  <c r="M1871" i="1"/>
  <c r="M1863" i="1"/>
  <c r="M991" i="1"/>
  <c r="M983" i="1"/>
  <c r="M975" i="1"/>
  <c r="M967" i="1"/>
  <c r="M959" i="1"/>
  <c r="M951" i="1"/>
  <c r="M943" i="1"/>
  <c r="M935" i="1"/>
  <c r="M927" i="1"/>
  <c r="M919" i="1"/>
  <c r="M911" i="1"/>
  <c r="M903" i="1"/>
  <c r="M895" i="1"/>
  <c r="M887" i="1"/>
  <c r="M879" i="1"/>
  <c r="M871" i="1"/>
  <c r="M8" i="1"/>
  <c r="M1859" i="1"/>
  <c r="M1851" i="1"/>
  <c r="M1843" i="1"/>
  <c r="M1835" i="1"/>
  <c r="M1827" i="1"/>
  <c r="M1819" i="1"/>
  <c r="M1811" i="1"/>
  <c r="M1803" i="1"/>
  <c r="M1795" i="1"/>
  <c r="M1787" i="1"/>
  <c r="M1779" i="1"/>
  <c r="M1771" i="1"/>
  <c r="M1763" i="1"/>
  <c r="M1755" i="1"/>
  <c r="M1747" i="1"/>
  <c r="M1739" i="1"/>
  <c r="M1731" i="1"/>
  <c r="M1723" i="1"/>
  <c r="M1715" i="1"/>
  <c r="M1707" i="1"/>
  <c r="M1699" i="1"/>
  <c r="M1691" i="1"/>
  <c r="M1683" i="1"/>
  <c r="M1675" i="1"/>
  <c r="M1667" i="1"/>
  <c r="M1659" i="1"/>
  <c r="M1651" i="1"/>
  <c r="M1643" i="1"/>
  <c r="M1635" i="1"/>
  <c r="M1627" i="1"/>
  <c r="M1619" i="1"/>
  <c r="M1611" i="1"/>
  <c r="M1603" i="1"/>
  <c r="M1595" i="1"/>
  <c r="M1587" i="1"/>
  <c r="M1579" i="1"/>
  <c r="M1571" i="1"/>
  <c r="M1563" i="1"/>
  <c r="M1555" i="1"/>
  <c r="M1547" i="1"/>
  <c r="M1539" i="1"/>
  <c r="M1531" i="1"/>
  <c r="M1523" i="1"/>
  <c r="M1515" i="1"/>
  <c r="M1507" i="1"/>
  <c r="M1499" i="1"/>
  <c r="M1491" i="1"/>
  <c r="M1483" i="1"/>
  <c r="M1475" i="1"/>
  <c r="M1467" i="1"/>
  <c r="M1459" i="1"/>
  <c r="M1451" i="1"/>
  <c r="M1443" i="1"/>
  <c r="M1435" i="1"/>
  <c r="M1427" i="1"/>
  <c r="M1419" i="1"/>
  <c r="M1411" i="1"/>
  <c r="M1403" i="1"/>
  <c r="M1395" i="1"/>
  <c r="M1387" i="1"/>
  <c r="M1379" i="1"/>
  <c r="M1371" i="1"/>
  <c r="M1363" i="1"/>
  <c r="M1355" i="1"/>
  <c r="M1347" i="1"/>
  <c r="M1339" i="1"/>
  <c r="M1331" i="1"/>
  <c r="M1323" i="1"/>
  <c r="M1315" i="1"/>
  <c r="M1307" i="1"/>
  <c r="M1299" i="1"/>
  <c r="M1291" i="1"/>
  <c r="M1283" i="1"/>
  <c r="M1275" i="1"/>
  <c r="M1267" i="1"/>
  <c r="M1259" i="1"/>
  <c r="M1251" i="1"/>
  <c r="M1243" i="1"/>
  <c r="M1235" i="1"/>
  <c r="M1227" i="1"/>
  <c r="M1219" i="1"/>
  <c r="M1211" i="1"/>
  <c r="M1203" i="1"/>
  <c r="M1195" i="1"/>
  <c r="M1187" i="1"/>
  <c r="M1179" i="1"/>
  <c r="M1171" i="1"/>
  <c r="M1163" i="1"/>
  <c r="M1155" i="1"/>
  <c r="M1147" i="1"/>
  <c r="M1139" i="1"/>
  <c r="M1131" i="1"/>
  <c r="M1123" i="1"/>
  <c r="M1115" i="1"/>
  <c r="M1107" i="1"/>
  <c r="M1099" i="1"/>
  <c r="M1091" i="1"/>
  <c r="M1083" i="1"/>
  <c r="M1075" i="1"/>
  <c r="M1067" i="1"/>
  <c r="M1059" i="1"/>
  <c r="M1051" i="1"/>
  <c r="M1043" i="1"/>
  <c r="M1035" i="1"/>
  <c r="M1027" i="1"/>
  <c r="M1019" i="1"/>
  <c r="M1011" i="1"/>
  <c r="M1003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67" i="1"/>
  <c r="M759" i="1"/>
  <c r="M751" i="1"/>
  <c r="M743" i="1"/>
  <c r="M735" i="1"/>
  <c r="M727" i="1"/>
  <c r="M719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495" i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1990" i="1"/>
  <c r="M1982" i="1"/>
  <c r="M1974" i="1"/>
  <c r="M1966" i="1"/>
  <c r="M1958" i="1"/>
  <c r="M1950" i="1"/>
  <c r="M1942" i="1"/>
  <c r="M1934" i="1"/>
  <c r="M1926" i="1"/>
  <c r="M1918" i="1"/>
  <c r="M1910" i="1"/>
  <c r="M1902" i="1"/>
  <c r="M1894" i="1"/>
  <c r="M1886" i="1"/>
  <c r="M1878" i="1"/>
  <c r="M1870" i="1"/>
  <c r="M998" i="1"/>
  <c r="M990" i="1"/>
  <c r="M982" i="1"/>
  <c r="M974" i="1"/>
  <c r="M966" i="1"/>
  <c r="M958" i="1"/>
  <c r="M950" i="1"/>
  <c r="M942" i="1"/>
  <c r="M934" i="1"/>
  <c r="M926" i="1"/>
  <c r="M918" i="1"/>
  <c r="M910" i="1"/>
  <c r="M902" i="1"/>
  <c r="M894" i="1"/>
  <c r="M886" i="1"/>
  <c r="M878" i="1"/>
  <c r="M870" i="1"/>
  <c r="M3" i="1"/>
  <c r="M7" i="1"/>
  <c r="M1858" i="1"/>
  <c r="M1850" i="1"/>
  <c r="M1842" i="1"/>
  <c r="M1834" i="1"/>
  <c r="M1826" i="1"/>
  <c r="M1818" i="1"/>
  <c r="M1810" i="1"/>
  <c r="M1802" i="1"/>
  <c r="M1794" i="1"/>
  <c r="M1786" i="1"/>
  <c r="M1778" i="1"/>
  <c r="M1770" i="1"/>
  <c r="M1762" i="1"/>
  <c r="M1754" i="1"/>
  <c r="M1746" i="1"/>
  <c r="M1738" i="1"/>
  <c r="M1730" i="1"/>
  <c r="M1722" i="1"/>
  <c r="M1714" i="1"/>
  <c r="M1706" i="1"/>
  <c r="M1698" i="1"/>
  <c r="M1690" i="1"/>
  <c r="M1682" i="1"/>
  <c r="M1674" i="1"/>
  <c r="M1666" i="1"/>
  <c r="M1658" i="1"/>
  <c r="M1650" i="1"/>
  <c r="M1642" i="1"/>
  <c r="M1634" i="1"/>
  <c r="M1626" i="1"/>
  <c r="M1618" i="1"/>
  <c r="M1610" i="1"/>
  <c r="M1602" i="1"/>
  <c r="M1594" i="1"/>
  <c r="M1586" i="1"/>
  <c r="M1578" i="1"/>
  <c r="M1570" i="1"/>
  <c r="M1562" i="1"/>
  <c r="M1554" i="1"/>
  <c r="M1546" i="1"/>
  <c r="M1538" i="1"/>
  <c r="M1530" i="1"/>
  <c r="M1522" i="1"/>
  <c r="M1514" i="1"/>
  <c r="M1506" i="1"/>
  <c r="M1498" i="1"/>
  <c r="M1490" i="1"/>
  <c r="M1482" i="1"/>
  <c r="M1474" i="1"/>
  <c r="M1466" i="1"/>
  <c r="M1458" i="1"/>
  <c r="M1450" i="1"/>
  <c r="M1442" i="1"/>
  <c r="M1434" i="1"/>
  <c r="M1426" i="1"/>
  <c r="M1418" i="1"/>
  <c r="M1410" i="1"/>
  <c r="M1402" i="1"/>
  <c r="M1394" i="1"/>
  <c r="M1386" i="1"/>
  <c r="M1378" i="1"/>
  <c r="M1370" i="1"/>
  <c r="M1362" i="1"/>
  <c r="M1354" i="1"/>
  <c r="M1346" i="1"/>
  <c r="M1338" i="1"/>
  <c r="M1330" i="1"/>
  <c r="M1322" i="1"/>
  <c r="M1314" i="1"/>
  <c r="M1306" i="1"/>
  <c r="M1298" i="1"/>
  <c r="M1290" i="1"/>
  <c r="M1282" i="1"/>
  <c r="M1274" i="1"/>
  <c r="M1266" i="1"/>
  <c r="M1258" i="1"/>
  <c r="M1250" i="1"/>
  <c r="M1242" i="1"/>
  <c r="M1234" i="1"/>
  <c r="M1226" i="1"/>
  <c r="M1218" i="1"/>
  <c r="M1210" i="1"/>
  <c r="M1202" i="1"/>
  <c r="M1194" i="1"/>
  <c r="M1186" i="1"/>
  <c r="M1178" i="1"/>
  <c r="M1170" i="1"/>
  <c r="M1162" i="1"/>
  <c r="M1154" i="1"/>
  <c r="M1146" i="1"/>
  <c r="M1138" i="1"/>
  <c r="M1130" i="1"/>
  <c r="M1122" i="1"/>
  <c r="M1114" i="1"/>
  <c r="M1106" i="1"/>
  <c r="M1098" i="1"/>
  <c r="M1090" i="1"/>
  <c r="M1082" i="1"/>
  <c r="M1074" i="1"/>
  <c r="M1066" i="1"/>
  <c r="M1058" i="1"/>
  <c r="M1050" i="1"/>
  <c r="M1042" i="1"/>
  <c r="M1034" i="1"/>
  <c r="M1026" i="1"/>
  <c r="M1018" i="1"/>
  <c r="M1010" i="1"/>
  <c r="M1002" i="1"/>
  <c r="M862" i="1"/>
  <c r="M854" i="1"/>
  <c r="M846" i="1"/>
  <c r="M838" i="1"/>
  <c r="M830" i="1"/>
  <c r="M822" i="1"/>
  <c r="M814" i="1"/>
  <c r="M806" i="1"/>
  <c r="M798" i="1"/>
  <c r="M790" i="1"/>
  <c r="M782" i="1"/>
  <c r="M774" i="1"/>
  <c r="M766" i="1"/>
  <c r="M758" i="1"/>
  <c r="M750" i="1"/>
  <c r="M742" i="1"/>
  <c r="M734" i="1"/>
  <c r="M726" i="1"/>
  <c r="M718" i="1"/>
  <c r="M710" i="1"/>
  <c r="M702" i="1"/>
  <c r="M694" i="1"/>
  <c r="M686" i="1"/>
  <c r="M678" i="1"/>
  <c r="M670" i="1"/>
  <c r="M662" i="1"/>
  <c r="M654" i="1"/>
  <c r="M646" i="1"/>
  <c r="M638" i="1"/>
  <c r="M630" i="1"/>
  <c r="M622" i="1"/>
  <c r="M614" i="1"/>
  <c r="M606" i="1"/>
  <c r="M598" i="1"/>
  <c r="M590" i="1"/>
  <c r="M582" i="1"/>
  <c r="M574" i="1"/>
  <c r="M566" i="1"/>
  <c r="M558" i="1"/>
  <c r="M550" i="1"/>
  <c r="M542" i="1"/>
  <c r="M534" i="1"/>
  <c r="M526" i="1"/>
  <c r="M518" i="1"/>
  <c r="M510" i="1"/>
  <c r="M502" i="1"/>
  <c r="M494" i="1"/>
  <c r="M486" i="1"/>
  <c r="M478" i="1"/>
  <c r="M470" i="1"/>
  <c r="M462" i="1"/>
  <c r="M454" i="1"/>
  <c r="M446" i="1"/>
  <c r="M438" i="1"/>
  <c r="M430" i="1"/>
  <c r="M422" i="1"/>
  <c r="M414" i="1"/>
  <c r="M406" i="1"/>
  <c r="M398" i="1"/>
  <c r="M390" i="1"/>
  <c r="M382" i="1"/>
  <c r="M374" i="1"/>
  <c r="M366" i="1"/>
  <c r="M358" i="1"/>
  <c r="M350" i="1"/>
  <c r="M342" i="1"/>
  <c r="M334" i="1"/>
  <c r="M326" i="1"/>
  <c r="M318" i="1"/>
  <c r="M310" i="1"/>
  <c r="M302" i="1"/>
  <c r="M294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867" i="1"/>
  <c r="M1989" i="1"/>
  <c r="M1981" i="1"/>
  <c r="M1973" i="1"/>
  <c r="M1965" i="1"/>
  <c r="M1957" i="1"/>
  <c r="M1949" i="1"/>
  <c r="M1941" i="1"/>
  <c r="M1933" i="1"/>
  <c r="M1925" i="1"/>
  <c r="M1917" i="1"/>
  <c r="M1909" i="1"/>
  <c r="M1901" i="1"/>
  <c r="M1893" i="1"/>
  <c r="M1885" i="1"/>
  <c r="M1877" i="1"/>
  <c r="M1869" i="1"/>
  <c r="M997" i="1"/>
  <c r="M989" i="1"/>
  <c r="M981" i="1"/>
  <c r="M973" i="1"/>
  <c r="M965" i="1"/>
  <c r="M957" i="1"/>
  <c r="M949" i="1"/>
  <c r="M941" i="1"/>
  <c r="M933" i="1"/>
  <c r="M925" i="1"/>
  <c r="M917" i="1"/>
  <c r="M909" i="1"/>
  <c r="M901" i="1"/>
  <c r="M893" i="1"/>
  <c r="M885" i="1"/>
  <c r="M877" i="1"/>
  <c r="M869" i="1"/>
  <c r="M14" i="1"/>
  <c r="M6" i="1"/>
  <c r="M1857" i="1"/>
  <c r="M1849" i="1"/>
  <c r="M1841" i="1"/>
  <c r="M1833" i="1"/>
  <c r="M1825" i="1"/>
  <c r="M1817" i="1"/>
  <c r="M1809" i="1"/>
  <c r="M1801" i="1"/>
  <c r="M1793" i="1"/>
  <c r="M1785" i="1"/>
  <c r="M1777" i="1"/>
  <c r="M1769" i="1"/>
  <c r="M1761" i="1"/>
  <c r="M1753" i="1"/>
  <c r="M1745" i="1"/>
  <c r="M1737" i="1"/>
  <c r="M1729" i="1"/>
  <c r="M1721" i="1"/>
  <c r="M1713" i="1"/>
  <c r="M1705" i="1"/>
  <c r="M1697" i="1"/>
  <c r="M1689" i="1"/>
  <c r="M1681" i="1"/>
  <c r="M1673" i="1"/>
  <c r="M1665" i="1"/>
  <c r="M1657" i="1"/>
  <c r="M1649" i="1"/>
  <c r="M1641" i="1"/>
  <c r="M1633" i="1"/>
  <c r="M1625" i="1"/>
  <c r="M1617" i="1"/>
  <c r="M1609" i="1"/>
  <c r="M1601" i="1"/>
  <c r="M1593" i="1"/>
  <c r="M1585" i="1"/>
  <c r="M1577" i="1"/>
  <c r="M1569" i="1"/>
  <c r="M1561" i="1"/>
  <c r="M1553" i="1"/>
  <c r="M1545" i="1"/>
  <c r="M1537" i="1"/>
  <c r="M1529" i="1"/>
  <c r="M1521" i="1"/>
  <c r="M1513" i="1"/>
  <c r="M1505" i="1"/>
  <c r="M1497" i="1"/>
  <c r="M1489" i="1"/>
  <c r="M1481" i="1"/>
  <c r="M1473" i="1"/>
  <c r="M1465" i="1"/>
  <c r="M1457" i="1"/>
  <c r="M1449" i="1"/>
  <c r="M1441" i="1"/>
  <c r="M1433" i="1"/>
  <c r="M1425" i="1"/>
  <c r="M1417" i="1"/>
  <c r="M1409" i="1"/>
  <c r="M1401" i="1"/>
  <c r="M1393" i="1"/>
  <c r="M1385" i="1"/>
  <c r="M1377" i="1"/>
  <c r="M1369" i="1"/>
  <c r="M1361" i="1"/>
  <c r="M1353" i="1"/>
  <c r="M1345" i="1"/>
  <c r="M1337" i="1"/>
  <c r="M1329" i="1"/>
  <c r="M1321" i="1"/>
  <c r="M1313" i="1"/>
  <c r="M1305" i="1"/>
  <c r="M1297" i="1"/>
  <c r="M1289" i="1"/>
  <c r="M1281" i="1"/>
  <c r="M1273" i="1"/>
  <c r="M1265" i="1"/>
  <c r="M1257" i="1"/>
  <c r="M1249" i="1"/>
  <c r="M1241" i="1"/>
  <c r="M1233" i="1"/>
  <c r="M1225" i="1"/>
  <c r="M1217" i="1"/>
  <c r="M1209" i="1"/>
  <c r="M1201" i="1"/>
  <c r="M1193" i="1"/>
  <c r="M1185" i="1"/>
  <c r="M1177" i="1"/>
  <c r="M1169" i="1"/>
  <c r="M1161" i="1"/>
  <c r="M1153" i="1"/>
  <c r="M1145" i="1"/>
  <c r="M1137" i="1"/>
  <c r="M1129" i="1"/>
  <c r="M1121" i="1"/>
  <c r="M1113" i="1"/>
  <c r="M1105" i="1"/>
  <c r="M1097" i="1"/>
  <c r="M1089" i="1"/>
  <c r="M1081" i="1"/>
  <c r="M1073" i="1"/>
  <c r="M1065" i="1"/>
  <c r="M1057" i="1"/>
  <c r="M1049" i="1"/>
  <c r="M1041" i="1"/>
  <c r="M1033" i="1"/>
  <c r="M1025" i="1"/>
  <c r="M1017" i="1"/>
  <c r="M1009" i="1"/>
  <c r="M1001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65" i="1"/>
  <c r="M757" i="1"/>
  <c r="M749" i="1"/>
  <c r="M741" i="1"/>
  <c r="M733" i="1"/>
  <c r="M725" i="1"/>
  <c r="M717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988" i="1"/>
  <c r="M1980" i="1"/>
  <c r="M1972" i="1"/>
  <c r="M1964" i="1"/>
  <c r="M1956" i="1"/>
  <c r="M1948" i="1"/>
  <c r="M1940" i="1"/>
  <c r="M1932" i="1"/>
  <c r="M1924" i="1"/>
  <c r="M1916" i="1"/>
  <c r="M1908" i="1"/>
  <c r="M1900" i="1"/>
  <c r="M1892" i="1"/>
  <c r="M1884" i="1"/>
  <c r="M1876" i="1"/>
  <c r="M1868" i="1"/>
  <c r="M996" i="1"/>
  <c r="M988" i="1"/>
  <c r="M980" i="1"/>
  <c r="M972" i="1"/>
  <c r="M964" i="1"/>
  <c r="M956" i="1"/>
  <c r="M948" i="1"/>
  <c r="M940" i="1"/>
  <c r="M932" i="1"/>
  <c r="M924" i="1"/>
  <c r="M916" i="1"/>
  <c r="M908" i="1"/>
  <c r="M900" i="1"/>
  <c r="M892" i="1"/>
  <c r="M884" i="1"/>
  <c r="M876" i="1"/>
  <c r="M868" i="1"/>
  <c r="J648" i="1"/>
  <c r="P648" i="1" s="1"/>
  <c r="G648" i="1"/>
  <c r="J644" i="1"/>
  <c r="P644" i="1" s="1"/>
  <c r="G644" i="1"/>
  <c r="J640" i="1"/>
  <c r="G640" i="1"/>
  <c r="J636" i="1"/>
  <c r="P636" i="1" s="1"/>
  <c r="G636" i="1"/>
  <c r="J632" i="1"/>
  <c r="G632" i="1"/>
  <c r="J628" i="1"/>
  <c r="P628" i="1" s="1"/>
  <c r="G628" i="1"/>
  <c r="J627" i="1"/>
  <c r="G627" i="1"/>
  <c r="J647" i="1"/>
  <c r="P647" i="1" s="1"/>
  <c r="G647" i="1"/>
  <c r="J643" i="1"/>
  <c r="G643" i="1"/>
  <c r="J639" i="1"/>
  <c r="P639" i="1" s="1"/>
  <c r="G639" i="1"/>
  <c r="J635" i="1"/>
  <c r="G635" i="1"/>
  <c r="J631" i="1"/>
  <c r="P631" i="1" s="1"/>
  <c r="G631" i="1"/>
  <c r="J650" i="1"/>
  <c r="G650" i="1"/>
  <c r="J646" i="1"/>
  <c r="G646" i="1"/>
  <c r="J642" i="1"/>
  <c r="G642" i="1"/>
  <c r="J638" i="1"/>
  <c r="G638" i="1"/>
  <c r="J634" i="1"/>
  <c r="G634" i="1"/>
  <c r="J630" i="1"/>
  <c r="G630" i="1"/>
  <c r="J649" i="1"/>
  <c r="G649" i="1"/>
  <c r="J645" i="1"/>
  <c r="G645" i="1"/>
  <c r="J641" i="1"/>
  <c r="G641" i="1"/>
  <c r="J637" i="1"/>
  <c r="G637" i="1"/>
  <c r="J633" i="1"/>
  <c r="G633" i="1"/>
  <c r="J629" i="1"/>
  <c r="G629" i="1"/>
  <c r="I9" i="1"/>
  <c r="O9" i="1" s="1"/>
  <c r="J9" i="1"/>
  <c r="P9" i="1" s="1"/>
  <c r="I1992" i="1"/>
  <c r="O1992" i="1" s="1"/>
  <c r="J1992" i="1"/>
  <c r="I1988" i="1"/>
  <c r="O1988" i="1" s="1"/>
  <c r="J1988" i="1"/>
  <c r="I1984" i="1"/>
  <c r="O1984" i="1" s="1"/>
  <c r="J1984" i="1"/>
  <c r="I1980" i="1"/>
  <c r="O1980" i="1" s="1"/>
  <c r="J1980" i="1"/>
  <c r="I1976" i="1"/>
  <c r="O1976" i="1" s="1"/>
  <c r="J1976" i="1"/>
  <c r="I1972" i="1"/>
  <c r="O1972" i="1" s="1"/>
  <c r="J1972" i="1"/>
  <c r="I1968" i="1"/>
  <c r="O1968" i="1" s="1"/>
  <c r="J1968" i="1"/>
  <c r="I1964" i="1"/>
  <c r="O1964" i="1" s="1"/>
  <c r="J1964" i="1"/>
  <c r="I1960" i="1"/>
  <c r="O1960" i="1" s="1"/>
  <c r="J1960" i="1"/>
  <c r="I1956" i="1"/>
  <c r="O1956" i="1" s="1"/>
  <c r="J1956" i="1"/>
  <c r="I1952" i="1"/>
  <c r="O1952" i="1" s="1"/>
  <c r="J1952" i="1"/>
  <c r="I1948" i="1"/>
  <c r="O1948" i="1" s="1"/>
  <c r="J1948" i="1"/>
  <c r="I1944" i="1"/>
  <c r="O1944" i="1" s="1"/>
  <c r="J1944" i="1"/>
  <c r="I1940" i="1"/>
  <c r="O1940" i="1" s="1"/>
  <c r="J1940" i="1"/>
  <c r="I1936" i="1"/>
  <c r="O1936" i="1" s="1"/>
  <c r="J1936" i="1"/>
  <c r="I1932" i="1"/>
  <c r="O1932" i="1" s="1"/>
  <c r="J1932" i="1"/>
  <c r="I1928" i="1"/>
  <c r="O1928" i="1" s="1"/>
  <c r="J1928" i="1"/>
  <c r="I1924" i="1"/>
  <c r="O1924" i="1" s="1"/>
  <c r="J1924" i="1"/>
  <c r="I1920" i="1"/>
  <c r="O1920" i="1" s="1"/>
  <c r="J1920" i="1"/>
  <c r="I1916" i="1"/>
  <c r="O1916" i="1" s="1"/>
  <c r="J1916" i="1"/>
  <c r="I1912" i="1"/>
  <c r="O1912" i="1" s="1"/>
  <c r="J1912" i="1"/>
  <c r="I1908" i="1"/>
  <c r="O1908" i="1" s="1"/>
  <c r="J1908" i="1"/>
  <c r="I1904" i="1"/>
  <c r="O1904" i="1" s="1"/>
  <c r="J1904" i="1"/>
  <c r="I1900" i="1"/>
  <c r="O1900" i="1" s="1"/>
  <c r="J1900" i="1"/>
  <c r="I1896" i="1"/>
  <c r="O1896" i="1" s="1"/>
  <c r="J1896" i="1"/>
  <c r="I1892" i="1"/>
  <c r="O1892" i="1" s="1"/>
  <c r="J1892" i="1"/>
  <c r="I1888" i="1"/>
  <c r="O1888" i="1" s="1"/>
  <c r="J1888" i="1"/>
  <c r="I1884" i="1"/>
  <c r="O1884" i="1" s="1"/>
  <c r="J1884" i="1"/>
  <c r="I1880" i="1"/>
  <c r="O1880" i="1" s="1"/>
  <c r="J1880" i="1"/>
  <c r="I1876" i="1"/>
  <c r="O1876" i="1" s="1"/>
  <c r="J1876" i="1"/>
  <c r="I1872" i="1"/>
  <c r="O1872" i="1" s="1"/>
  <c r="J1872" i="1"/>
  <c r="I1868" i="1"/>
  <c r="O1868" i="1" s="1"/>
  <c r="J1868" i="1"/>
  <c r="I1864" i="1"/>
  <c r="O1864" i="1" s="1"/>
  <c r="J1864" i="1"/>
  <c r="I1971" i="1"/>
  <c r="O1971" i="1" s="1"/>
  <c r="J1971" i="1"/>
  <c r="I1967" i="1"/>
  <c r="O1967" i="1" s="1"/>
  <c r="J1967" i="1"/>
  <c r="I1963" i="1"/>
  <c r="O1963" i="1" s="1"/>
  <c r="J1963" i="1"/>
  <c r="I1959" i="1"/>
  <c r="O1959" i="1" s="1"/>
  <c r="J1959" i="1"/>
  <c r="I1955" i="1"/>
  <c r="O1955" i="1" s="1"/>
  <c r="J1955" i="1"/>
  <c r="I1951" i="1"/>
  <c r="O1951" i="1" s="1"/>
  <c r="J1951" i="1"/>
  <c r="I1947" i="1"/>
  <c r="O1947" i="1" s="1"/>
  <c r="J1947" i="1"/>
  <c r="I1943" i="1"/>
  <c r="O1943" i="1" s="1"/>
  <c r="J1943" i="1"/>
  <c r="I1939" i="1"/>
  <c r="O1939" i="1" s="1"/>
  <c r="J1939" i="1"/>
  <c r="I1935" i="1"/>
  <c r="O1935" i="1" s="1"/>
  <c r="J1935" i="1"/>
  <c r="I1931" i="1"/>
  <c r="O1931" i="1" s="1"/>
  <c r="J1931" i="1"/>
  <c r="I1927" i="1"/>
  <c r="O1927" i="1" s="1"/>
  <c r="J1927" i="1"/>
  <c r="I1923" i="1"/>
  <c r="O1923" i="1" s="1"/>
  <c r="J1923" i="1"/>
  <c r="I1919" i="1"/>
  <c r="O1919" i="1" s="1"/>
  <c r="J1919" i="1"/>
  <c r="I1915" i="1"/>
  <c r="O1915" i="1" s="1"/>
  <c r="J1915" i="1"/>
  <c r="I1911" i="1"/>
  <c r="O1911" i="1" s="1"/>
  <c r="J1911" i="1"/>
  <c r="I1907" i="1"/>
  <c r="O1907" i="1" s="1"/>
  <c r="J1907" i="1"/>
  <c r="I1903" i="1"/>
  <c r="O1903" i="1" s="1"/>
  <c r="J1903" i="1"/>
  <c r="I1899" i="1"/>
  <c r="O1899" i="1" s="1"/>
  <c r="J1899" i="1"/>
  <c r="I1895" i="1"/>
  <c r="O1895" i="1" s="1"/>
  <c r="J1895" i="1"/>
  <c r="I1891" i="1"/>
  <c r="O1891" i="1" s="1"/>
  <c r="J1891" i="1"/>
  <c r="I1887" i="1"/>
  <c r="O1887" i="1" s="1"/>
  <c r="J1887" i="1"/>
  <c r="I1883" i="1"/>
  <c r="O1883" i="1" s="1"/>
  <c r="J1883" i="1"/>
  <c r="I1879" i="1"/>
  <c r="O1879" i="1" s="1"/>
  <c r="J1879" i="1"/>
  <c r="I1875" i="1"/>
  <c r="O1875" i="1" s="1"/>
  <c r="J1875" i="1"/>
  <c r="I1871" i="1"/>
  <c r="O1871" i="1" s="1"/>
  <c r="J1871" i="1"/>
  <c r="I1867" i="1"/>
  <c r="O1867" i="1" s="1"/>
  <c r="J1867" i="1"/>
  <c r="I1950" i="1"/>
  <c r="O1950" i="1" s="1"/>
  <c r="J1950" i="1"/>
  <c r="I1946" i="1"/>
  <c r="O1946" i="1" s="1"/>
  <c r="J1946" i="1"/>
  <c r="I1942" i="1"/>
  <c r="O1942" i="1" s="1"/>
  <c r="J1942" i="1"/>
  <c r="I1938" i="1"/>
  <c r="O1938" i="1" s="1"/>
  <c r="J1938" i="1"/>
  <c r="I1934" i="1"/>
  <c r="O1934" i="1" s="1"/>
  <c r="J1934" i="1"/>
  <c r="I1930" i="1"/>
  <c r="O1930" i="1" s="1"/>
  <c r="J1930" i="1"/>
  <c r="I1926" i="1"/>
  <c r="O1926" i="1" s="1"/>
  <c r="J1926" i="1"/>
  <c r="I1922" i="1"/>
  <c r="O1922" i="1" s="1"/>
  <c r="J1922" i="1"/>
  <c r="I1918" i="1"/>
  <c r="O1918" i="1" s="1"/>
  <c r="J1918" i="1"/>
  <c r="I1914" i="1"/>
  <c r="O1914" i="1" s="1"/>
  <c r="J1914" i="1"/>
  <c r="I1910" i="1"/>
  <c r="O1910" i="1" s="1"/>
  <c r="J1910" i="1"/>
  <c r="I1906" i="1"/>
  <c r="O1906" i="1" s="1"/>
  <c r="J1906" i="1"/>
  <c r="I1902" i="1"/>
  <c r="O1902" i="1" s="1"/>
  <c r="J1902" i="1"/>
  <c r="I1898" i="1"/>
  <c r="O1898" i="1" s="1"/>
  <c r="J1898" i="1"/>
  <c r="I1894" i="1"/>
  <c r="O1894" i="1" s="1"/>
  <c r="J1894" i="1"/>
  <c r="I1890" i="1"/>
  <c r="O1890" i="1" s="1"/>
  <c r="J1890" i="1"/>
  <c r="I1886" i="1"/>
  <c r="O1886" i="1" s="1"/>
  <c r="J1886" i="1"/>
  <c r="I1882" i="1"/>
  <c r="O1882" i="1" s="1"/>
  <c r="J1882" i="1"/>
  <c r="I1878" i="1"/>
  <c r="O1878" i="1" s="1"/>
  <c r="J1878" i="1"/>
  <c r="I1874" i="1"/>
  <c r="O1874" i="1" s="1"/>
  <c r="J1874" i="1"/>
  <c r="I1870" i="1"/>
  <c r="O1870" i="1" s="1"/>
  <c r="J1870" i="1"/>
  <c r="I1866" i="1"/>
  <c r="O1866" i="1" s="1"/>
  <c r="J1866" i="1"/>
  <c r="P3" i="1"/>
  <c r="J3" i="1"/>
  <c r="I1969" i="1"/>
  <c r="O1969" i="1" s="1"/>
  <c r="J1969" i="1"/>
  <c r="I1965" i="1"/>
  <c r="O1965" i="1" s="1"/>
  <c r="J1965" i="1"/>
  <c r="I1961" i="1"/>
  <c r="O1961" i="1" s="1"/>
  <c r="J1961" i="1"/>
  <c r="I1957" i="1"/>
  <c r="O1957" i="1" s="1"/>
  <c r="J1957" i="1"/>
  <c r="I1953" i="1"/>
  <c r="O1953" i="1" s="1"/>
  <c r="J1953" i="1"/>
  <c r="I1949" i="1"/>
  <c r="O1949" i="1" s="1"/>
  <c r="J1949" i="1"/>
  <c r="I1945" i="1"/>
  <c r="O1945" i="1" s="1"/>
  <c r="J1945" i="1"/>
  <c r="I1941" i="1"/>
  <c r="O1941" i="1" s="1"/>
  <c r="J1941" i="1"/>
  <c r="I1937" i="1"/>
  <c r="O1937" i="1" s="1"/>
  <c r="J1937" i="1"/>
  <c r="I1933" i="1"/>
  <c r="O1933" i="1" s="1"/>
  <c r="J1933" i="1"/>
  <c r="I1929" i="1"/>
  <c r="O1929" i="1" s="1"/>
  <c r="J1929" i="1"/>
  <c r="I1925" i="1"/>
  <c r="O1925" i="1" s="1"/>
  <c r="J1925" i="1"/>
  <c r="I1921" i="1"/>
  <c r="O1921" i="1" s="1"/>
  <c r="J1921" i="1"/>
  <c r="I1917" i="1"/>
  <c r="O1917" i="1" s="1"/>
  <c r="J1917" i="1"/>
  <c r="I1913" i="1"/>
  <c r="O1913" i="1" s="1"/>
  <c r="J1913" i="1"/>
  <c r="I1909" i="1"/>
  <c r="O1909" i="1" s="1"/>
  <c r="J1909" i="1"/>
  <c r="I1905" i="1"/>
  <c r="O1905" i="1" s="1"/>
  <c r="J1905" i="1"/>
  <c r="I1901" i="1"/>
  <c r="O1901" i="1" s="1"/>
  <c r="J1901" i="1"/>
  <c r="I1897" i="1"/>
  <c r="O1897" i="1" s="1"/>
  <c r="J1897" i="1"/>
  <c r="I1893" i="1"/>
  <c r="O1893" i="1" s="1"/>
  <c r="J1893" i="1"/>
  <c r="I1889" i="1"/>
  <c r="O1889" i="1" s="1"/>
  <c r="J1889" i="1"/>
  <c r="I1885" i="1"/>
  <c r="O1885" i="1" s="1"/>
  <c r="J1885" i="1"/>
  <c r="I1881" i="1"/>
  <c r="O1881" i="1" s="1"/>
  <c r="J1881" i="1"/>
  <c r="I1877" i="1"/>
  <c r="O1877" i="1" s="1"/>
  <c r="J1877" i="1"/>
  <c r="I1873" i="1"/>
  <c r="O1873" i="1" s="1"/>
  <c r="J1873" i="1"/>
  <c r="I1869" i="1"/>
  <c r="O1869" i="1" s="1"/>
  <c r="J1869" i="1"/>
  <c r="I1865" i="1"/>
  <c r="O1865" i="1" s="1"/>
  <c r="J1865" i="1"/>
  <c r="I622" i="1"/>
  <c r="O622" i="1" s="1"/>
  <c r="P622" i="1"/>
  <c r="I606" i="1"/>
  <c r="O606" i="1" s="1"/>
  <c r="P606" i="1"/>
  <c r="I590" i="1"/>
  <c r="O590" i="1" s="1"/>
  <c r="P590" i="1"/>
  <c r="I578" i="1"/>
  <c r="O578" i="1" s="1"/>
  <c r="P578" i="1"/>
  <c r="I566" i="1"/>
  <c r="O566" i="1" s="1"/>
  <c r="P566" i="1"/>
  <c r="I550" i="1"/>
  <c r="O550" i="1" s="1"/>
  <c r="P550" i="1"/>
  <c r="I538" i="1"/>
  <c r="O538" i="1" s="1"/>
  <c r="P538" i="1"/>
  <c r="I526" i="1"/>
  <c r="O526" i="1" s="1"/>
  <c r="P526" i="1"/>
  <c r="I518" i="1"/>
  <c r="O518" i="1" s="1"/>
  <c r="P518" i="1"/>
  <c r="I510" i="1"/>
  <c r="O510" i="1" s="1"/>
  <c r="P510" i="1"/>
  <c r="I502" i="1"/>
  <c r="O502" i="1" s="1"/>
  <c r="P502" i="1"/>
  <c r="I494" i="1"/>
  <c r="O494" i="1" s="1"/>
  <c r="P494" i="1"/>
  <c r="I486" i="1"/>
  <c r="O486" i="1" s="1"/>
  <c r="P486" i="1"/>
  <c r="I474" i="1"/>
  <c r="O474" i="1" s="1"/>
  <c r="P474" i="1"/>
  <c r="I470" i="1"/>
  <c r="O470" i="1" s="1"/>
  <c r="P470" i="1"/>
  <c r="I466" i="1"/>
  <c r="O466" i="1" s="1"/>
  <c r="P466" i="1"/>
  <c r="I462" i="1"/>
  <c r="O462" i="1" s="1"/>
  <c r="P462" i="1"/>
  <c r="I458" i="1"/>
  <c r="O458" i="1" s="1"/>
  <c r="P458" i="1"/>
  <c r="I454" i="1"/>
  <c r="O454" i="1" s="1"/>
  <c r="P454" i="1"/>
  <c r="I450" i="1"/>
  <c r="O450" i="1" s="1"/>
  <c r="P450" i="1"/>
  <c r="I446" i="1"/>
  <c r="O446" i="1" s="1"/>
  <c r="P446" i="1"/>
  <c r="I442" i="1"/>
  <c r="O442" i="1" s="1"/>
  <c r="P442" i="1"/>
  <c r="I422" i="1"/>
  <c r="O422" i="1" s="1"/>
  <c r="P422" i="1"/>
  <c r="I626" i="1"/>
  <c r="O626" i="1" s="1"/>
  <c r="P626" i="1"/>
  <c r="I610" i="1"/>
  <c r="O610" i="1" s="1"/>
  <c r="P610" i="1"/>
  <c r="I602" i="1"/>
  <c r="O602" i="1" s="1"/>
  <c r="P602" i="1"/>
  <c r="I586" i="1"/>
  <c r="O586" i="1" s="1"/>
  <c r="P586" i="1"/>
  <c r="I574" i="1"/>
  <c r="O574" i="1" s="1"/>
  <c r="P574" i="1"/>
  <c r="I558" i="1"/>
  <c r="O558" i="1" s="1"/>
  <c r="P558" i="1"/>
  <c r="I546" i="1"/>
  <c r="O546" i="1" s="1"/>
  <c r="P546" i="1"/>
  <c r="I534" i="1"/>
  <c r="O534" i="1" s="1"/>
  <c r="P534" i="1"/>
  <c r="I514" i="1"/>
  <c r="O514" i="1" s="1"/>
  <c r="P514" i="1"/>
  <c r="I434" i="1"/>
  <c r="O434" i="1" s="1"/>
  <c r="P434" i="1"/>
  <c r="I618" i="1"/>
  <c r="O618" i="1" s="1"/>
  <c r="P618" i="1"/>
  <c r="I594" i="1"/>
  <c r="O594" i="1" s="1"/>
  <c r="P594" i="1"/>
  <c r="I562" i="1"/>
  <c r="O562" i="1" s="1"/>
  <c r="P562" i="1"/>
  <c r="I430" i="1"/>
  <c r="O430" i="1" s="1"/>
  <c r="P430" i="1"/>
  <c r="I614" i="1"/>
  <c r="O614" i="1" s="1"/>
  <c r="P614" i="1"/>
  <c r="I598" i="1"/>
  <c r="O598" i="1" s="1"/>
  <c r="P598" i="1"/>
  <c r="I582" i="1"/>
  <c r="O582" i="1" s="1"/>
  <c r="P582" i="1"/>
  <c r="I570" i="1"/>
  <c r="O570" i="1" s="1"/>
  <c r="P570" i="1"/>
  <c r="I554" i="1"/>
  <c r="O554" i="1" s="1"/>
  <c r="P554" i="1"/>
  <c r="I542" i="1"/>
  <c r="O542" i="1" s="1"/>
  <c r="P542" i="1"/>
  <c r="I530" i="1"/>
  <c r="O530" i="1" s="1"/>
  <c r="P530" i="1"/>
  <c r="I522" i="1"/>
  <c r="O522" i="1" s="1"/>
  <c r="P522" i="1"/>
  <c r="I506" i="1"/>
  <c r="O506" i="1" s="1"/>
  <c r="P506" i="1"/>
  <c r="I498" i="1"/>
  <c r="O498" i="1" s="1"/>
  <c r="P498" i="1"/>
  <c r="I490" i="1"/>
  <c r="O490" i="1" s="1"/>
  <c r="P490" i="1"/>
  <c r="I482" i="1"/>
  <c r="O482" i="1" s="1"/>
  <c r="P482" i="1"/>
  <c r="I478" i="1"/>
  <c r="O478" i="1" s="1"/>
  <c r="P478" i="1"/>
  <c r="I438" i="1"/>
  <c r="O438" i="1" s="1"/>
  <c r="P438" i="1"/>
  <c r="I406" i="1"/>
  <c r="O406" i="1" s="1"/>
  <c r="P406" i="1"/>
  <c r="I390" i="1"/>
  <c r="O390" i="1" s="1"/>
  <c r="P390" i="1"/>
  <c r="I1368" i="1"/>
  <c r="O1368" i="1" s="1"/>
  <c r="P1368" i="1"/>
  <c r="I1352" i="1"/>
  <c r="O1352" i="1" s="1"/>
  <c r="P1352" i="1"/>
  <c r="I1336" i="1"/>
  <c r="O1336" i="1" s="1"/>
  <c r="P1336" i="1"/>
  <c r="I1320" i="1"/>
  <c r="O1320" i="1" s="1"/>
  <c r="P1320" i="1"/>
  <c r="I1304" i="1"/>
  <c r="O1304" i="1" s="1"/>
  <c r="P1304" i="1"/>
  <c r="I1284" i="1"/>
  <c r="O1284" i="1" s="1"/>
  <c r="P1284" i="1"/>
  <c r="I1268" i="1"/>
  <c r="O1268" i="1" s="1"/>
  <c r="P1268" i="1"/>
  <c r="I1256" i="1"/>
  <c r="O1256" i="1" s="1"/>
  <c r="P1256" i="1"/>
  <c r="I1240" i="1"/>
  <c r="O1240" i="1" s="1"/>
  <c r="P1240" i="1"/>
  <c r="I1224" i="1"/>
  <c r="O1224" i="1" s="1"/>
  <c r="P1224" i="1"/>
  <c r="I1208" i="1"/>
  <c r="O1208" i="1" s="1"/>
  <c r="P1208" i="1"/>
  <c r="I1192" i="1"/>
  <c r="O1192" i="1" s="1"/>
  <c r="P1192" i="1"/>
  <c r="I372" i="1"/>
  <c r="O372" i="1" s="1"/>
  <c r="P372" i="1"/>
  <c r="I356" i="1"/>
  <c r="O356" i="1" s="1"/>
  <c r="P356" i="1"/>
  <c r="I336" i="1"/>
  <c r="O336" i="1" s="1"/>
  <c r="P336" i="1"/>
  <c r="I320" i="1"/>
  <c r="O320" i="1" s="1"/>
  <c r="P320" i="1"/>
  <c r="I308" i="1"/>
  <c r="O308" i="1" s="1"/>
  <c r="P308" i="1"/>
  <c r="I284" i="1"/>
  <c r="O284" i="1" s="1"/>
  <c r="P284" i="1"/>
  <c r="I268" i="1"/>
  <c r="O268" i="1" s="1"/>
  <c r="P268" i="1"/>
  <c r="I256" i="1"/>
  <c r="O256" i="1" s="1"/>
  <c r="P256" i="1"/>
  <c r="I240" i="1"/>
  <c r="O240" i="1" s="1"/>
  <c r="P240" i="1"/>
  <c r="I220" i="1"/>
  <c r="O220" i="1" s="1"/>
  <c r="P220" i="1"/>
  <c r="I204" i="1"/>
  <c r="O204" i="1" s="1"/>
  <c r="P204" i="1"/>
  <c r="I196" i="1"/>
  <c r="O196" i="1" s="1"/>
  <c r="P196" i="1"/>
  <c r="I1176" i="1"/>
  <c r="O1176" i="1" s="1"/>
  <c r="P1176" i="1"/>
  <c r="I1160" i="1"/>
  <c r="O1160" i="1" s="1"/>
  <c r="P1160" i="1"/>
  <c r="I1144" i="1"/>
  <c r="O1144" i="1" s="1"/>
  <c r="P1144" i="1"/>
  <c r="I1124" i="1"/>
  <c r="O1124" i="1" s="1"/>
  <c r="P1124" i="1"/>
  <c r="I1108" i="1"/>
  <c r="O1108" i="1" s="1"/>
  <c r="P1108" i="1"/>
  <c r="I1092" i="1"/>
  <c r="O1092" i="1" s="1"/>
  <c r="P1092" i="1"/>
  <c r="I1020" i="1"/>
  <c r="O1020" i="1" s="1"/>
  <c r="P1020" i="1"/>
  <c r="I1382" i="1"/>
  <c r="O1382" i="1" s="1"/>
  <c r="P1382" i="1"/>
  <c r="I617" i="1"/>
  <c r="O617" i="1" s="1"/>
  <c r="P617" i="1"/>
  <c r="I605" i="1"/>
  <c r="O605" i="1" s="1"/>
  <c r="P605" i="1"/>
  <c r="I593" i="1"/>
  <c r="O593" i="1" s="1"/>
  <c r="P593" i="1"/>
  <c r="I581" i="1"/>
  <c r="O581" i="1" s="1"/>
  <c r="P581" i="1"/>
  <c r="I569" i="1"/>
  <c r="O569" i="1" s="1"/>
  <c r="P569" i="1"/>
  <c r="I561" i="1"/>
  <c r="O561" i="1" s="1"/>
  <c r="P561" i="1"/>
  <c r="I545" i="1"/>
  <c r="O545" i="1" s="1"/>
  <c r="P545" i="1"/>
  <c r="I533" i="1"/>
  <c r="O533" i="1" s="1"/>
  <c r="P533" i="1"/>
  <c r="I521" i="1"/>
  <c r="O521" i="1" s="1"/>
  <c r="P521" i="1"/>
  <c r="I509" i="1"/>
  <c r="O509" i="1" s="1"/>
  <c r="P509" i="1"/>
  <c r="I493" i="1"/>
  <c r="O493" i="1" s="1"/>
  <c r="P493" i="1"/>
  <c r="I481" i="1"/>
  <c r="O481" i="1" s="1"/>
  <c r="P481" i="1"/>
  <c r="I461" i="1"/>
  <c r="O461" i="1" s="1"/>
  <c r="P461" i="1"/>
  <c r="I387" i="1"/>
  <c r="O387" i="1" s="1"/>
  <c r="P387" i="1"/>
  <c r="I623" i="1"/>
  <c r="O623" i="1" s="1"/>
  <c r="P623" i="1"/>
  <c r="I619" i="1"/>
  <c r="O619" i="1" s="1"/>
  <c r="P619" i="1"/>
  <c r="I615" i="1"/>
  <c r="O615" i="1" s="1"/>
  <c r="P615" i="1"/>
  <c r="I611" i="1"/>
  <c r="O611" i="1" s="1"/>
  <c r="P611" i="1"/>
  <c r="I607" i="1"/>
  <c r="O607" i="1" s="1"/>
  <c r="P607" i="1"/>
  <c r="I603" i="1"/>
  <c r="O603" i="1" s="1"/>
  <c r="P603" i="1"/>
  <c r="I599" i="1"/>
  <c r="O599" i="1" s="1"/>
  <c r="P599" i="1"/>
  <c r="I595" i="1"/>
  <c r="O595" i="1" s="1"/>
  <c r="P595" i="1"/>
  <c r="I591" i="1"/>
  <c r="O591" i="1" s="1"/>
  <c r="P591" i="1"/>
  <c r="I587" i="1"/>
  <c r="O587" i="1" s="1"/>
  <c r="P587" i="1"/>
  <c r="I583" i="1"/>
  <c r="O583" i="1" s="1"/>
  <c r="P583" i="1"/>
  <c r="I579" i="1"/>
  <c r="O579" i="1" s="1"/>
  <c r="P579" i="1"/>
  <c r="I575" i="1"/>
  <c r="O575" i="1" s="1"/>
  <c r="P575" i="1"/>
  <c r="I571" i="1"/>
  <c r="O571" i="1" s="1"/>
  <c r="P571" i="1"/>
  <c r="I567" i="1"/>
  <c r="O567" i="1" s="1"/>
  <c r="P567" i="1"/>
  <c r="I563" i="1"/>
  <c r="O563" i="1" s="1"/>
  <c r="P563" i="1"/>
  <c r="I559" i="1"/>
  <c r="O559" i="1" s="1"/>
  <c r="P559" i="1"/>
  <c r="I555" i="1"/>
  <c r="O555" i="1" s="1"/>
  <c r="P555" i="1"/>
  <c r="I551" i="1"/>
  <c r="O551" i="1" s="1"/>
  <c r="P551" i="1"/>
  <c r="I547" i="1"/>
  <c r="O547" i="1" s="1"/>
  <c r="P547" i="1"/>
  <c r="I543" i="1"/>
  <c r="O543" i="1" s="1"/>
  <c r="P543" i="1"/>
  <c r="I539" i="1"/>
  <c r="O539" i="1" s="1"/>
  <c r="P539" i="1"/>
  <c r="I535" i="1"/>
  <c r="O535" i="1" s="1"/>
  <c r="P535" i="1"/>
  <c r="I531" i="1"/>
  <c r="O531" i="1" s="1"/>
  <c r="P531" i="1"/>
  <c r="I527" i="1"/>
  <c r="O527" i="1" s="1"/>
  <c r="P527" i="1"/>
  <c r="I523" i="1"/>
  <c r="O523" i="1" s="1"/>
  <c r="P523" i="1"/>
  <c r="I519" i="1"/>
  <c r="O519" i="1" s="1"/>
  <c r="P519" i="1"/>
  <c r="I515" i="1"/>
  <c r="O515" i="1" s="1"/>
  <c r="P515" i="1"/>
  <c r="I511" i="1"/>
  <c r="O511" i="1" s="1"/>
  <c r="P511" i="1"/>
  <c r="I507" i="1"/>
  <c r="O507" i="1" s="1"/>
  <c r="P507" i="1"/>
  <c r="I503" i="1"/>
  <c r="O503" i="1" s="1"/>
  <c r="P503" i="1"/>
  <c r="I499" i="1"/>
  <c r="O499" i="1" s="1"/>
  <c r="P499" i="1"/>
  <c r="I495" i="1"/>
  <c r="O495" i="1" s="1"/>
  <c r="P495" i="1"/>
  <c r="I491" i="1"/>
  <c r="O491" i="1" s="1"/>
  <c r="P491" i="1"/>
  <c r="I487" i="1"/>
  <c r="O487" i="1" s="1"/>
  <c r="P487" i="1"/>
  <c r="I483" i="1"/>
  <c r="O483" i="1" s="1"/>
  <c r="P483" i="1"/>
  <c r="I479" i="1"/>
  <c r="O479" i="1" s="1"/>
  <c r="P479" i="1"/>
  <c r="I475" i="1"/>
  <c r="O475" i="1" s="1"/>
  <c r="P475" i="1"/>
  <c r="I471" i="1"/>
  <c r="O471" i="1" s="1"/>
  <c r="P471" i="1"/>
  <c r="I467" i="1"/>
  <c r="O467" i="1" s="1"/>
  <c r="P467" i="1"/>
  <c r="I463" i="1"/>
  <c r="O463" i="1" s="1"/>
  <c r="P463" i="1"/>
  <c r="I459" i="1"/>
  <c r="O459" i="1" s="1"/>
  <c r="P459" i="1"/>
  <c r="I455" i="1"/>
  <c r="O455" i="1" s="1"/>
  <c r="P455" i="1"/>
  <c r="I451" i="1"/>
  <c r="O451" i="1" s="1"/>
  <c r="P451" i="1"/>
  <c r="I447" i="1"/>
  <c r="O447" i="1" s="1"/>
  <c r="P447" i="1"/>
  <c r="I443" i="1"/>
  <c r="O443" i="1" s="1"/>
  <c r="P443" i="1"/>
  <c r="I439" i="1"/>
  <c r="O439" i="1" s="1"/>
  <c r="P439" i="1"/>
  <c r="I435" i="1"/>
  <c r="O435" i="1" s="1"/>
  <c r="P435" i="1"/>
  <c r="I431" i="1"/>
  <c r="O431" i="1" s="1"/>
  <c r="P431" i="1"/>
  <c r="I427" i="1"/>
  <c r="O427" i="1" s="1"/>
  <c r="P427" i="1"/>
  <c r="I423" i="1"/>
  <c r="O423" i="1" s="1"/>
  <c r="P423" i="1"/>
  <c r="I419" i="1"/>
  <c r="O419" i="1" s="1"/>
  <c r="P419" i="1"/>
  <c r="I415" i="1"/>
  <c r="O415" i="1" s="1"/>
  <c r="P415" i="1"/>
  <c r="I411" i="1"/>
  <c r="O411" i="1" s="1"/>
  <c r="P411" i="1"/>
  <c r="I407" i="1"/>
  <c r="O407" i="1" s="1"/>
  <c r="P407" i="1"/>
  <c r="I403" i="1"/>
  <c r="O403" i="1" s="1"/>
  <c r="P403" i="1"/>
  <c r="I399" i="1"/>
  <c r="O399" i="1" s="1"/>
  <c r="P399" i="1"/>
  <c r="I395" i="1"/>
  <c r="O395" i="1" s="1"/>
  <c r="P395" i="1"/>
  <c r="I391" i="1"/>
  <c r="O391" i="1" s="1"/>
  <c r="P391" i="1"/>
  <c r="I1381" i="1"/>
  <c r="O1381" i="1" s="1"/>
  <c r="P1381" i="1"/>
  <c r="I1377" i="1"/>
  <c r="O1377" i="1" s="1"/>
  <c r="P1377" i="1"/>
  <c r="I1373" i="1"/>
  <c r="O1373" i="1" s="1"/>
  <c r="P1373" i="1"/>
  <c r="I1369" i="1"/>
  <c r="O1369" i="1" s="1"/>
  <c r="P1369" i="1"/>
  <c r="I1365" i="1"/>
  <c r="O1365" i="1" s="1"/>
  <c r="P1365" i="1"/>
  <c r="I1361" i="1"/>
  <c r="O1361" i="1" s="1"/>
  <c r="P1361" i="1"/>
  <c r="I1357" i="1"/>
  <c r="O1357" i="1" s="1"/>
  <c r="P1357" i="1"/>
  <c r="I1353" i="1"/>
  <c r="O1353" i="1" s="1"/>
  <c r="P1353" i="1"/>
  <c r="I1349" i="1"/>
  <c r="O1349" i="1" s="1"/>
  <c r="P1349" i="1"/>
  <c r="I1345" i="1"/>
  <c r="O1345" i="1" s="1"/>
  <c r="P1345" i="1"/>
  <c r="I1341" i="1"/>
  <c r="O1341" i="1" s="1"/>
  <c r="P1341" i="1"/>
  <c r="I1337" i="1"/>
  <c r="O1337" i="1" s="1"/>
  <c r="P1337" i="1"/>
  <c r="I1333" i="1"/>
  <c r="O1333" i="1" s="1"/>
  <c r="P1333" i="1"/>
  <c r="I1329" i="1"/>
  <c r="O1329" i="1" s="1"/>
  <c r="P1329" i="1"/>
  <c r="I1325" i="1"/>
  <c r="O1325" i="1" s="1"/>
  <c r="P1325" i="1"/>
  <c r="I1321" i="1"/>
  <c r="O1321" i="1" s="1"/>
  <c r="P1321" i="1"/>
  <c r="I1317" i="1"/>
  <c r="O1317" i="1" s="1"/>
  <c r="P1317" i="1"/>
  <c r="I1313" i="1"/>
  <c r="O1313" i="1" s="1"/>
  <c r="P1313" i="1"/>
  <c r="I1309" i="1"/>
  <c r="O1309" i="1" s="1"/>
  <c r="P1309" i="1"/>
  <c r="I1305" i="1"/>
  <c r="O1305" i="1" s="1"/>
  <c r="P1305" i="1"/>
  <c r="I1301" i="1"/>
  <c r="O1301" i="1" s="1"/>
  <c r="P1301" i="1"/>
  <c r="I1297" i="1"/>
  <c r="O1297" i="1" s="1"/>
  <c r="P1297" i="1"/>
  <c r="I1293" i="1"/>
  <c r="O1293" i="1" s="1"/>
  <c r="P1293" i="1"/>
  <c r="I1289" i="1"/>
  <c r="O1289" i="1" s="1"/>
  <c r="P1289" i="1"/>
  <c r="I1285" i="1"/>
  <c r="O1285" i="1" s="1"/>
  <c r="P1285" i="1"/>
  <c r="I1281" i="1"/>
  <c r="O1281" i="1" s="1"/>
  <c r="P1281" i="1"/>
  <c r="I1277" i="1"/>
  <c r="O1277" i="1" s="1"/>
  <c r="P1277" i="1"/>
  <c r="I1273" i="1"/>
  <c r="O1273" i="1" s="1"/>
  <c r="P1273" i="1"/>
  <c r="I1269" i="1"/>
  <c r="O1269" i="1" s="1"/>
  <c r="P1269" i="1"/>
  <c r="I1265" i="1"/>
  <c r="O1265" i="1" s="1"/>
  <c r="P1265" i="1"/>
  <c r="I1261" i="1"/>
  <c r="O1261" i="1" s="1"/>
  <c r="P1261" i="1"/>
  <c r="I1257" i="1"/>
  <c r="O1257" i="1" s="1"/>
  <c r="P1257" i="1"/>
  <c r="I1253" i="1"/>
  <c r="O1253" i="1" s="1"/>
  <c r="P1253" i="1"/>
  <c r="I1249" i="1"/>
  <c r="O1249" i="1" s="1"/>
  <c r="P1249" i="1"/>
  <c r="I1245" i="1"/>
  <c r="O1245" i="1" s="1"/>
  <c r="P1245" i="1"/>
  <c r="I1241" i="1"/>
  <c r="O1241" i="1" s="1"/>
  <c r="P1241" i="1"/>
  <c r="I1237" i="1"/>
  <c r="O1237" i="1" s="1"/>
  <c r="P1237" i="1"/>
  <c r="I1233" i="1"/>
  <c r="O1233" i="1" s="1"/>
  <c r="P1233" i="1"/>
  <c r="I1229" i="1"/>
  <c r="O1229" i="1" s="1"/>
  <c r="P1229" i="1"/>
  <c r="I1225" i="1"/>
  <c r="O1225" i="1" s="1"/>
  <c r="P1225" i="1"/>
  <c r="I1221" i="1"/>
  <c r="O1221" i="1" s="1"/>
  <c r="P1221" i="1"/>
  <c r="I1217" i="1"/>
  <c r="O1217" i="1" s="1"/>
  <c r="P1217" i="1"/>
  <c r="I1213" i="1"/>
  <c r="O1213" i="1" s="1"/>
  <c r="P1213" i="1"/>
  <c r="I1209" i="1"/>
  <c r="O1209" i="1" s="1"/>
  <c r="P1209" i="1"/>
  <c r="I1205" i="1"/>
  <c r="O1205" i="1" s="1"/>
  <c r="P1205" i="1"/>
  <c r="I1201" i="1"/>
  <c r="O1201" i="1" s="1"/>
  <c r="P1201" i="1"/>
  <c r="I1197" i="1"/>
  <c r="O1197" i="1" s="1"/>
  <c r="P1197" i="1"/>
  <c r="I1193" i="1"/>
  <c r="O1193" i="1" s="1"/>
  <c r="P1193" i="1"/>
  <c r="I385" i="1"/>
  <c r="O385" i="1" s="1"/>
  <c r="P385" i="1"/>
  <c r="I381" i="1"/>
  <c r="O381" i="1" s="1"/>
  <c r="P381" i="1"/>
  <c r="I377" i="1"/>
  <c r="O377" i="1" s="1"/>
  <c r="P377" i="1"/>
  <c r="I373" i="1"/>
  <c r="O373" i="1" s="1"/>
  <c r="P373" i="1"/>
  <c r="I369" i="1"/>
  <c r="O369" i="1" s="1"/>
  <c r="P369" i="1"/>
  <c r="I365" i="1"/>
  <c r="O365" i="1" s="1"/>
  <c r="P365" i="1"/>
  <c r="I361" i="1"/>
  <c r="O361" i="1" s="1"/>
  <c r="P361" i="1"/>
  <c r="I357" i="1"/>
  <c r="O357" i="1" s="1"/>
  <c r="P357" i="1"/>
  <c r="I353" i="1"/>
  <c r="O353" i="1" s="1"/>
  <c r="P353" i="1"/>
  <c r="I349" i="1"/>
  <c r="O349" i="1" s="1"/>
  <c r="P349" i="1"/>
  <c r="I345" i="1"/>
  <c r="O345" i="1" s="1"/>
  <c r="P345" i="1"/>
  <c r="I341" i="1"/>
  <c r="O341" i="1" s="1"/>
  <c r="P341" i="1"/>
  <c r="I337" i="1"/>
  <c r="O337" i="1" s="1"/>
  <c r="P337" i="1"/>
  <c r="I333" i="1"/>
  <c r="O333" i="1" s="1"/>
  <c r="P333" i="1"/>
  <c r="I329" i="1"/>
  <c r="O329" i="1" s="1"/>
  <c r="P329" i="1"/>
  <c r="I325" i="1"/>
  <c r="O325" i="1" s="1"/>
  <c r="P325" i="1"/>
  <c r="I321" i="1"/>
  <c r="O321" i="1" s="1"/>
  <c r="P321" i="1"/>
  <c r="I317" i="1"/>
  <c r="O317" i="1" s="1"/>
  <c r="P317" i="1"/>
  <c r="I313" i="1"/>
  <c r="O313" i="1" s="1"/>
  <c r="P313" i="1"/>
  <c r="I309" i="1"/>
  <c r="O309" i="1" s="1"/>
  <c r="P309" i="1"/>
  <c r="I305" i="1"/>
  <c r="O305" i="1" s="1"/>
  <c r="P305" i="1"/>
  <c r="I301" i="1"/>
  <c r="O301" i="1" s="1"/>
  <c r="P301" i="1"/>
  <c r="I297" i="1"/>
  <c r="O297" i="1" s="1"/>
  <c r="P297" i="1"/>
  <c r="I293" i="1"/>
  <c r="O293" i="1" s="1"/>
  <c r="P293" i="1"/>
  <c r="I289" i="1"/>
  <c r="O289" i="1" s="1"/>
  <c r="P289" i="1"/>
  <c r="I285" i="1"/>
  <c r="O285" i="1" s="1"/>
  <c r="P285" i="1"/>
  <c r="I281" i="1"/>
  <c r="O281" i="1" s="1"/>
  <c r="P281" i="1"/>
  <c r="I277" i="1"/>
  <c r="O277" i="1" s="1"/>
  <c r="P277" i="1"/>
  <c r="I273" i="1"/>
  <c r="O273" i="1" s="1"/>
  <c r="P273" i="1"/>
  <c r="I269" i="1"/>
  <c r="O269" i="1" s="1"/>
  <c r="P269" i="1"/>
  <c r="I265" i="1"/>
  <c r="O265" i="1" s="1"/>
  <c r="P265" i="1"/>
  <c r="I261" i="1"/>
  <c r="O261" i="1" s="1"/>
  <c r="P261" i="1"/>
  <c r="I257" i="1"/>
  <c r="O257" i="1" s="1"/>
  <c r="P257" i="1"/>
  <c r="I253" i="1"/>
  <c r="O253" i="1" s="1"/>
  <c r="P253" i="1"/>
  <c r="I249" i="1"/>
  <c r="O249" i="1" s="1"/>
  <c r="P249" i="1"/>
  <c r="I245" i="1"/>
  <c r="O245" i="1" s="1"/>
  <c r="P245" i="1"/>
  <c r="I241" i="1"/>
  <c r="O241" i="1" s="1"/>
  <c r="P241" i="1"/>
  <c r="I237" i="1"/>
  <c r="O237" i="1" s="1"/>
  <c r="P237" i="1"/>
  <c r="I233" i="1"/>
  <c r="O233" i="1" s="1"/>
  <c r="P233" i="1"/>
  <c r="I229" i="1"/>
  <c r="O229" i="1" s="1"/>
  <c r="P229" i="1"/>
  <c r="I225" i="1"/>
  <c r="O225" i="1" s="1"/>
  <c r="P225" i="1"/>
  <c r="I221" i="1"/>
  <c r="O221" i="1" s="1"/>
  <c r="P221" i="1"/>
  <c r="I217" i="1"/>
  <c r="O217" i="1" s="1"/>
  <c r="P217" i="1"/>
  <c r="I213" i="1"/>
  <c r="O213" i="1" s="1"/>
  <c r="P213" i="1"/>
  <c r="I209" i="1"/>
  <c r="O209" i="1" s="1"/>
  <c r="P209" i="1"/>
  <c r="I205" i="1"/>
  <c r="O205" i="1" s="1"/>
  <c r="P205" i="1"/>
  <c r="I201" i="1"/>
  <c r="O201" i="1" s="1"/>
  <c r="P201" i="1"/>
  <c r="I197" i="1"/>
  <c r="O197" i="1" s="1"/>
  <c r="P197" i="1"/>
  <c r="I1189" i="1"/>
  <c r="O1189" i="1" s="1"/>
  <c r="P1189" i="1"/>
  <c r="I1185" i="1"/>
  <c r="O1185" i="1" s="1"/>
  <c r="P1185" i="1"/>
  <c r="I1181" i="1"/>
  <c r="O1181" i="1" s="1"/>
  <c r="P1181" i="1"/>
  <c r="I1177" i="1"/>
  <c r="O1177" i="1" s="1"/>
  <c r="P1177" i="1"/>
  <c r="I1173" i="1"/>
  <c r="O1173" i="1" s="1"/>
  <c r="P1173" i="1"/>
  <c r="I1169" i="1"/>
  <c r="O1169" i="1" s="1"/>
  <c r="P1169" i="1"/>
  <c r="I1165" i="1"/>
  <c r="O1165" i="1" s="1"/>
  <c r="P1165" i="1"/>
  <c r="I1161" i="1"/>
  <c r="O1161" i="1" s="1"/>
  <c r="P1161" i="1"/>
  <c r="I1157" i="1"/>
  <c r="O1157" i="1" s="1"/>
  <c r="P1157" i="1"/>
  <c r="I1153" i="1"/>
  <c r="O1153" i="1" s="1"/>
  <c r="P1153" i="1"/>
  <c r="I1149" i="1"/>
  <c r="O1149" i="1" s="1"/>
  <c r="P1149" i="1"/>
  <c r="I1145" i="1"/>
  <c r="O1145" i="1" s="1"/>
  <c r="P1145" i="1"/>
  <c r="I1141" i="1"/>
  <c r="O1141" i="1" s="1"/>
  <c r="P1141" i="1"/>
  <c r="I1137" i="1"/>
  <c r="O1137" i="1" s="1"/>
  <c r="P1137" i="1"/>
  <c r="I1133" i="1"/>
  <c r="O1133" i="1" s="1"/>
  <c r="P1133" i="1"/>
  <c r="I1129" i="1"/>
  <c r="O1129" i="1" s="1"/>
  <c r="P1129" i="1"/>
  <c r="I1125" i="1"/>
  <c r="O1125" i="1" s="1"/>
  <c r="P1125" i="1"/>
  <c r="I1121" i="1"/>
  <c r="O1121" i="1" s="1"/>
  <c r="P1121" i="1"/>
  <c r="I1117" i="1"/>
  <c r="O1117" i="1" s="1"/>
  <c r="P1117" i="1"/>
  <c r="I1113" i="1"/>
  <c r="O1113" i="1" s="1"/>
  <c r="P1113" i="1"/>
  <c r="I1109" i="1"/>
  <c r="O1109" i="1" s="1"/>
  <c r="P1109" i="1"/>
  <c r="I1105" i="1"/>
  <c r="O1105" i="1" s="1"/>
  <c r="P1105" i="1"/>
  <c r="I1101" i="1"/>
  <c r="O1101" i="1" s="1"/>
  <c r="P1101" i="1"/>
  <c r="I1097" i="1"/>
  <c r="O1097" i="1" s="1"/>
  <c r="P1097" i="1"/>
  <c r="I1093" i="1"/>
  <c r="O1093" i="1" s="1"/>
  <c r="P1093" i="1"/>
  <c r="I1089" i="1"/>
  <c r="O1089" i="1" s="1"/>
  <c r="P1089" i="1"/>
  <c r="I1085" i="1"/>
  <c r="O1085" i="1" s="1"/>
  <c r="P1085" i="1"/>
  <c r="I1081" i="1"/>
  <c r="O1081" i="1" s="1"/>
  <c r="P1081" i="1"/>
  <c r="I1077" i="1"/>
  <c r="O1077" i="1" s="1"/>
  <c r="P1077" i="1"/>
  <c r="I1073" i="1"/>
  <c r="O1073" i="1" s="1"/>
  <c r="P1073" i="1"/>
  <c r="I1069" i="1"/>
  <c r="O1069" i="1" s="1"/>
  <c r="P1069" i="1"/>
  <c r="I1065" i="1"/>
  <c r="O1065" i="1" s="1"/>
  <c r="P1065" i="1"/>
  <c r="I1061" i="1"/>
  <c r="O1061" i="1" s="1"/>
  <c r="P1061" i="1"/>
  <c r="I1057" i="1"/>
  <c r="O1057" i="1" s="1"/>
  <c r="P1057" i="1"/>
  <c r="I1053" i="1"/>
  <c r="O1053" i="1" s="1"/>
  <c r="P1053" i="1"/>
  <c r="I1049" i="1"/>
  <c r="O1049" i="1" s="1"/>
  <c r="P1049" i="1"/>
  <c r="I1045" i="1"/>
  <c r="O1045" i="1" s="1"/>
  <c r="P1045" i="1"/>
  <c r="I1041" i="1"/>
  <c r="O1041" i="1" s="1"/>
  <c r="P1041" i="1"/>
  <c r="I1037" i="1"/>
  <c r="O1037" i="1" s="1"/>
  <c r="P1037" i="1"/>
  <c r="I1033" i="1"/>
  <c r="O1033" i="1" s="1"/>
  <c r="P1033" i="1"/>
  <c r="I1029" i="1"/>
  <c r="O1029" i="1" s="1"/>
  <c r="P1029" i="1"/>
  <c r="I1025" i="1"/>
  <c r="O1025" i="1" s="1"/>
  <c r="P1025" i="1"/>
  <c r="I1021" i="1"/>
  <c r="O1021" i="1" s="1"/>
  <c r="P1021" i="1"/>
  <c r="I1017" i="1"/>
  <c r="O1017" i="1" s="1"/>
  <c r="P1017" i="1"/>
  <c r="I1013" i="1"/>
  <c r="O1013" i="1" s="1"/>
  <c r="P1013" i="1"/>
  <c r="I1009" i="1"/>
  <c r="O1009" i="1" s="1"/>
  <c r="P1009" i="1"/>
  <c r="I1005" i="1"/>
  <c r="O1005" i="1" s="1"/>
  <c r="P1005" i="1"/>
  <c r="I1001" i="1"/>
  <c r="O1001" i="1" s="1"/>
  <c r="P1001" i="1"/>
  <c r="I193" i="1"/>
  <c r="O193" i="1" s="1"/>
  <c r="P193" i="1"/>
  <c r="I189" i="1"/>
  <c r="O189" i="1" s="1"/>
  <c r="P189" i="1"/>
  <c r="I185" i="1"/>
  <c r="O185" i="1" s="1"/>
  <c r="P185" i="1"/>
  <c r="I181" i="1"/>
  <c r="O181" i="1" s="1"/>
  <c r="P181" i="1"/>
  <c r="I177" i="1"/>
  <c r="O177" i="1" s="1"/>
  <c r="P177" i="1"/>
  <c r="I173" i="1"/>
  <c r="O173" i="1" s="1"/>
  <c r="P173" i="1"/>
  <c r="I169" i="1"/>
  <c r="O169" i="1" s="1"/>
  <c r="P169" i="1"/>
  <c r="I165" i="1"/>
  <c r="O165" i="1" s="1"/>
  <c r="P165" i="1"/>
  <c r="I161" i="1"/>
  <c r="O161" i="1" s="1"/>
  <c r="P161" i="1"/>
  <c r="I157" i="1"/>
  <c r="O157" i="1" s="1"/>
  <c r="P157" i="1"/>
  <c r="I153" i="1"/>
  <c r="O153" i="1" s="1"/>
  <c r="P153" i="1"/>
  <c r="I149" i="1"/>
  <c r="O149" i="1" s="1"/>
  <c r="P149" i="1"/>
  <c r="I145" i="1"/>
  <c r="O145" i="1" s="1"/>
  <c r="P145" i="1"/>
  <c r="I141" i="1"/>
  <c r="O141" i="1" s="1"/>
  <c r="P141" i="1"/>
  <c r="I137" i="1"/>
  <c r="O137" i="1" s="1"/>
  <c r="P137" i="1"/>
  <c r="I133" i="1"/>
  <c r="O133" i="1" s="1"/>
  <c r="P133" i="1"/>
  <c r="I129" i="1"/>
  <c r="O129" i="1" s="1"/>
  <c r="P129" i="1"/>
  <c r="I125" i="1"/>
  <c r="O125" i="1" s="1"/>
  <c r="P125" i="1"/>
  <c r="I121" i="1"/>
  <c r="O121" i="1" s="1"/>
  <c r="P121" i="1"/>
  <c r="I117" i="1"/>
  <c r="O117" i="1" s="1"/>
  <c r="P117" i="1"/>
  <c r="I113" i="1"/>
  <c r="O113" i="1" s="1"/>
  <c r="P113" i="1"/>
  <c r="I109" i="1"/>
  <c r="O109" i="1" s="1"/>
  <c r="P109" i="1"/>
  <c r="I105" i="1"/>
  <c r="O105" i="1" s="1"/>
  <c r="P105" i="1"/>
  <c r="I101" i="1"/>
  <c r="O101" i="1" s="1"/>
  <c r="P101" i="1"/>
  <c r="I97" i="1"/>
  <c r="O97" i="1" s="1"/>
  <c r="P97" i="1"/>
  <c r="I93" i="1"/>
  <c r="O93" i="1" s="1"/>
  <c r="P93" i="1"/>
  <c r="I89" i="1"/>
  <c r="O89" i="1" s="1"/>
  <c r="P89" i="1"/>
  <c r="I85" i="1"/>
  <c r="O85" i="1" s="1"/>
  <c r="P85" i="1"/>
  <c r="I81" i="1"/>
  <c r="O81" i="1" s="1"/>
  <c r="P81" i="1"/>
  <c r="I77" i="1"/>
  <c r="O77" i="1" s="1"/>
  <c r="P77" i="1"/>
  <c r="I73" i="1"/>
  <c r="O73" i="1" s="1"/>
  <c r="P73" i="1"/>
  <c r="I69" i="1"/>
  <c r="O69" i="1" s="1"/>
  <c r="P69" i="1"/>
  <c r="I65" i="1"/>
  <c r="O65" i="1" s="1"/>
  <c r="P65" i="1"/>
  <c r="I61" i="1"/>
  <c r="O61" i="1" s="1"/>
  <c r="P61" i="1"/>
  <c r="I57" i="1"/>
  <c r="O57" i="1" s="1"/>
  <c r="P57" i="1"/>
  <c r="I53" i="1"/>
  <c r="O53" i="1" s="1"/>
  <c r="P53" i="1"/>
  <c r="I49" i="1"/>
  <c r="O49" i="1" s="1"/>
  <c r="P49" i="1"/>
  <c r="I45" i="1"/>
  <c r="O45" i="1" s="1"/>
  <c r="P45" i="1"/>
  <c r="I41" i="1"/>
  <c r="O41" i="1" s="1"/>
  <c r="P41" i="1"/>
  <c r="I37" i="1"/>
  <c r="O37" i="1" s="1"/>
  <c r="P37" i="1"/>
  <c r="I33" i="1"/>
  <c r="O33" i="1" s="1"/>
  <c r="P33" i="1"/>
  <c r="I29" i="1"/>
  <c r="O29" i="1" s="1"/>
  <c r="P29" i="1"/>
  <c r="I25" i="1"/>
  <c r="O25" i="1" s="1"/>
  <c r="P25" i="1"/>
  <c r="I21" i="1"/>
  <c r="O21" i="1" s="1"/>
  <c r="P21" i="1"/>
  <c r="I17" i="1"/>
  <c r="O17" i="1" s="1"/>
  <c r="P17" i="1"/>
  <c r="I13" i="1"/>
  <c r="O13" i="1" s="1"/>
  <c r="P13" i="1"/>
  <c r="I5" i="1"/>
  <c r="O5" i="1" s="1"/>
  <c r="P5" i="1"/>
  <c r="I1621" i="1"/>
  <c r="O1621" i="1" s="1"/>
  <c r="P1621" i="1"/>
  <c r="I1617" i="1"/>
  <c r="O1617" i="1" s="1"/>
  <c r="P1617" i="1"/>
  <c r="I1613" i="1"/>
  <c r="O1613" i="1" s="1"/>
  <c r="P1613" i="1"/>
  <c r="I1609" i="1"/>
  <c r="O1609" i="1" s="1"/>
  <c r="P1609" i="1"/>
  <c r="I1605" i="1"/>
  <c r="O1605" i="1" s="1"/>
  <c r="P1605" i="1"/>
  <c r="I1601" i="1"/>
  <c r="O1601" i="1" s="1"/>
  <c r="P1601" i="1"/>
  <c r="I1597" i="1"/>
  <c r="O1597" i="1" s="1"/>
  <c r="P1597" i="1"/>
  <c r="I1593" i="1"/>
  <c r="O1593" i="1" s="1"/>
  <c r="P1593" i="1"/>
  <c r="I1589" i="1"/>
  <c r="O1589" i="1" s="1"/>
  <c r="P1589" i="1"/>
  <c r="I1585" i="1"/>
  <c r="O1585" i="1" s="1"/>
  <c r="P1585" i="1"/>
  <c r="I1581" i="1"/>
  <c r="O1581" i="1" s="1"/>
  <c r="P1581" i="1"/>
  <c r="I1577" i="1"/>
  <c r="O1577" i="1" s="1"/>
  <c r="P1577" i="1"/>
  <c r="I1573" i="1"/>
  <c r="O1573" i="1" s="1"/>
  <c r="P1573" i="1"/>
  <c r="I1569" i="1"/>
  <c r="O1569" i="1" s="1"/>
  <c r="P1569" i="1"/>
  <c r="I1565" i="1"/>
  <c r="O1565" i="1" s="1"/>
  <c r="P1565" i="1"/>
  <c r="I1561" i="1"/>
  <c r="O1561" i="1" s="1"/>
  <c r="P1561" i="1"/>
  <c r="I1557" i="1"/>
  <c r="O1557" i="1" s="1"/>
  <c r="P1557" i="1"/>
  <c r="I1553" i="1"/>
  <c r="O1553" i="1" s="1"/>
  <c r="P1553" i="1"/>
  <c r="I1549" i="1"/>
  <c r="O1549" i="1" s="1"/>
  <c r="P1549" i="1"/>
  <c r="I1545" i="1"/>
  <c r="O1545" i="1" s="1"/>
  <c r="P1545" i="1"/>
  <c r="I1541" i="1"/>
  <c r="O1541" i="1" s="1"/>
  <c r="P1541" i="1"/>
  <c r="I1537" i="1"/>
  <c r="O1537" i="1" s="1"/>
  <c r="P1537" i="1"/>
  <c r="I1533" i="1"/>
  <c r="O1533" i="1" s="1"/>
  <c r="P1533" i="1"/>
  <c r="I1529" i="1"/>
  <c r="O1529" i="1" s="1"/>
  <c r="P1529" i="1"/>
  <c r="I1525" i="1"/>
  <c r="O1525" i="1" s="1"/>
  <c r="P1525" i="1"/>
  <c r="I1521" i="1"/>
  <c r="O1521" i="1" s="1"/>
  <c r="P1521" i="1"/>
  <c r="I1517" i="1"/>
  <c r="O1517" i="1" s="1"/>
  <c r="P1517" i="1"/>
  <c r="I1513" i="1"/>
  <c r="O1513" i="1" s="1"/>
  <c r="P1513" i="1"/>
  <c r="I1509" i="1"/>
  <c r="O1509" i="1" s="1"/>
  <c r="P1509" i="1"/>
  <c r="I1505" i="1"/>
  <c r="O1505" i="1" s="1"/>
  <c r="P1505" i="1"/>
  <c r="I1501" i="1"/>
  <c r="O1501" i="1" s="1"/>
  <c r="P1501" i="1"/>
  <c r="I1497" i="1"/>
  <c r="O1497" i="1" s="1"/>
  <c r="P1497" i="1"/>
  <c r="I1493" i="1"/>
  <c r="O1493" i="1" s="1"/>
  <c r="P1493" i="1"/>
  <c r="I1489" i="1"/>
  <c r="P1489" i="1"/>
  <c r="I1485" i="1"/>
  <c r="O1485" i="1" s="1"/>
  <c r="P1485" i="1"/>
  <c r="I1481" i="1"/>
  <c r="O1481" i="1" s="1"/>
  <c r="P1481" i="1"/>
  <c r="I1477" i="1"/>
  <c r="O1477" i="1" s="1"/>
  <c r="P1477" i="1"/>
  <c r="I1473" i="1"/>
  <c r="O1473" i="1" s="1"/>
  <c r="P1473" i="1"/>
  <c r="I1469" i="1"/>
  <c r="O1469" i="1" s="1"/>
  <c r="P1469" i="1"/>
  <c r="I1465" i="1"/>
  <c r="O1465" i="1" s="1"/>
  <c r="P1465" i="1"/>
  <c r="I1461" i="1"/>
  <c r="O1461" i="1" s="1"/>
  <c r="P1461" i="1"/>
  <c r="I1457" i="1"/>
  <c r="O1457" i="1" s="1"/>
  <c r="P1457" i="1"/>
  <c r="I1453" i="1"/>
  <c r="O1453" i="1" s="1"/>
  <c r="P1453" i="1"/>
  <c r="I1449" i="1"/>
  <c r="O1449" i="1" s="1"/>
  <c r="P1449" i="1"/>
  <c r="I1445" i="1"/>
  <c r="O1445" i="1" s="1"/>
  <c r="P1445" i="1"/>
  <c r="I1441" i="1"/>
  <c r="O1441" i="1" s="1"/>
  <c r="P1441" i="1"/>
  <c r="I1437" i="1"/>
  <c r="O1437" i="1" s="1"/>
  <c r="P1437" i="1"/>
  <c r="I1433" i="1"/>
  <c r="O1433" i="1" s="1"/>
  <c r="P1433" i="1"/>
  <c r="I1429" i="1"/>
  <c r="O1429" i="1" s="1"/>
  <c r="P1429" i="1"/>
  <c r="I1425" i="1"/>
  <c r="O1425" i="1" s="1"/>
  <c r="P1425" i="1"/>
  <c r="I1421" i="1"/>
  <c r="O1421" i="1" s="1"/>
  <c r="P1421" i="1"/>
  <c r="I1417" i="1"/>
  <c r="O1417" i="1" s="1"/>
  <c r="P1417" i="1"/>
  <c r="I1413" i="1"/>
  <c r="O1413" i="1" s="1"/>
  <c r="P1413" i="1"/>
  <c r="I1409" i="1"/>
  <c r="O1409" i="1" s="1"/>
  <c r="P1409" i="1"/>
  <c r="I1405" i="1"/>
  <c r="O1405" i="1" s="1"/>
  <c r="P1405" i="1"/>
  <c r="I1401" i="1"/>
  <c r="O1401" i="1" s="1"/>
  <c r="P1401" i="1"/>
  <c r="I1397" i="1"/>
  <c r="O1397" i="1" s="1"/>
  <c r="P1397" i="1"/>
  <c r="I1393" i="1"/>
  <c r="O1393" i="1" s="1"/>
  <c r="P1393" i="1"/>
  <c r="I1389" i="1"/>
  <c r="O1389" i="1" s="1"/>
  <c r="P1389" i="1"/>
  <c r="I1385" i="1"/>
  <c r="O1385" i="1" s="1"/>
  <c r="P1385" i="1"/>
  <c r="I648" i="1"/>
  <c r="O648" i="1" s="1"/>
  <c r="I644" i="1"/>
  <c r="O644" i="1" s="1"/>
  <c r="I640" i="1"/>
  <c r="O640" i="1" s="1"/>
  <c r="P640" i="1"/>
  <c r="I636" i="1"/>
  <c r="O636" i="1" s="1"/>
  <c r="I632" i="1"/>
  <c r="O632" i="1" s="1"/>
  <c r="P632" i="1"/>
  <c r="I628" i="1"/>
  <c r="O628" i="1" s="1"/>
  <c r="I768" i="1"/>
  <c r="O768" i="1" s="1"/>
  <c r="P768" i="1"/>
  <c r="I764" i="1"/>
  <c r="O764" i="1" s="1"/>
  <c r="P764" i="1"/>
  <c r="I760" i="1"/>
  <c r="O760" i="1" s="1"/>
  <c r="P760" i="1"/>
  <c r="I756" i="1"/>
  <c r="O756" i="1" s="1"/>
  <c r="P756" i="1"/>
  <c r="I752" i="1"/>
  <c r="O752" i="1" s="1"/>
  <c r="P752" i="1"/>
  <c r="I748" i="1"/>
  <c r="O748" i="1" s="1"/>
  <c r="P748" i="1"/>
  <c r="I745" i="1"/>
  <c r="O745" i="1" s="1"/>
  <c r="P745" i="1"/>
  <c r="I741" i="1"/>
  <c r="O741" i="1" s="1"/>
  <c r="P741" i="1"/>
  <c r="I737" i="1"/>
  <c r="O737" i="1" s="1"/>
  <c r="P737" i="1"/>
  <c r="I733" i="1"/>
  <c r="O733" i="1" s="1"/>
  <c r="P733" i="1"/>
  <c r="I729" i="1"/>
  <c r="O729" i="1" s="1"/>
  <c r="P729" i="1"/>
  <c r="I725" i="1"/>
  <c r="O725" i="1" s="1"/>
  <c r="P725" i="1"/>
  <c r="I721" i="1"/>
  <c r="O721" i="1" s="1"/>
  <c r="P721" i="1"/>
  <c r="I717" i="1"/>
  <c r="O717" i="1" s="1"/>
  <c r="P717" i="1"/>
  <c r="I713" i="1"/>
  <c r="O713" i="1" s="1"/>
  <c r="P713" i="1"/>
  <c r="I709" i="1"/>
  <c r="O709" i="1" s="1"/>
  <c r="P709" i="1"/>
  <c r="I705" i="1"/>
  <c r="O705" i="1" s="1"/>
  <c r="P705" i="1"/>
  <c r="I701" i="1"/>
  <c r="O701" i="1" s="1"/>
  <c r="P701" i="1"/>
  <c r="I697" i="1"/>
  <c r="O697" i="1" s="1"/>
  <c r="P697" i="1"/>
  <c r="I693" i="1"/>
  <c r="O693" i="1" s="1"/>
  <c r="P693" i="1"/>
  <c r="I689" i="1"/>
  <c r="O689" i="1" s="1"/>
  <c r="P689" i="1"/>
  <c r="I685" i="1"/>
  <c r="O685" i="1" s="1"/>
  <c r="P685" i="1"/>
  <c r="I681" i="1"/>
  <c r="O681" i="1" s="1"/>
  <c r="P681" i="1"/>
  <c r="I677" i="1"/>
  <c r="O677" i="1" s="1"/>
  <c r="P677" i="1"/>
  <c r="I673" i="1"/>
  <c r="O673" i="1" s="1"/>
  <c r="P673" i="1"/>
  <c r="I669" i="1"/>
  <c r="O669" i="1" s="1"/>
  <c r="P669" i="1"/>
  <c r="I665" i="1"/>
  <c r="O665" i="1" s="1"/>
  <c r="P665" i="1"/>
  <c r="I661" i="1"/>
  <c r="O661" i="1" s="1"/>
  <c r="P661" i="1"/>
  <c r="I657" i="1"/>
  <c r="O657" i="1" s="1"/>
  <c r="P657" i="1"/>
  <c r="I653" i="1"/>
  <c r="O653" i="1" s="1"/>
  <c r="P653" i="1"/>
  <c r="I864" i="1"/>
  <c r="O864" i="1" s="1"/>
  <c r="P864" i="1"/>
  <c r="I860" i="1"/>
  <c r="O860" i="1" s="1"/>
  <c r="P860" i="1"/>
  <c r="I856" i="1"/>
  <c r="O856" i="1" s="1"/>
  <c r="P856" i="1"/>
  <c r="I852" i="1"/>
  <c r="O852" i="1" s="1"/>
  <c r="P852" i="1"/>
  <c r="I848" i="1"/>
  <c r="O848" i="1" s="1"/>
  <c r="P848" i="1"/>
  <c r="I844" i="1"/>
  <c r="O844" i="1" s="1"/>
  <c r="P844" i="1"/>
  <c r="I840" i="1"/>
  <c r="O840" i="1" s="1"/>
  <c r="P840" i="1"/>
  <c r="I836" i="1"/>
  <c r="O836" i="1" s="1"/>
  <c r="P836" i="1"/>
  <c r="I832" i="1"/>
  <c r="O832" i="1" s="1"/>
  <c r="P832" i="1"/>
  <c r="I828" i="1"/>
  <c r="O828" i="1" s="1"/>
  <c r="P828" i="1"/>
  <c r="I824" i="1"/>
  <c r="O824" i="1" s="1"/>
  <c r="P824" i="1"/>
  <c r="I820" i="1"/>
  <c r="O820" i="1" s="1"/>
  <c r="P820" i="1"/>
  <c r="I816" i="1"/>
  <c r="O816" i="1" s="1"/>
  <c r="P816" i="1"/>
  <c r="I812" i="1"/>
  <c r="O812" i="1" s="1"/>
  <c r="P812" i="1"/>
  <c r="I808" i="1"/>
  <c r="O808" i="1" s="1"/>
  <c r="P808" i="1"/>
  <c r="I804" i="1"/>
  <c r="O804" i="1" s="1"/>
  <c r="P804" i="1"/>
  <c r="I800" i="1"/>
  <c r="O800" i="1" s="1"/>
  <c r="P800" i="1"/>
  <c r="I796" i="1"/>
  <c r="O796" i="1" s="1"/>
  <c r="P796" i="1"/>
  <c r="I792" i="1"/>
  <c r="O792" i="1" s="1"/>
  <c r="P792" i="1"/>
  <c r="I788" i="1"/>
  <c r="O788" i="1" s="1"/>
  <c r="P788" i="1"/>
  <c r="I784" i="1"/>
  <c r="O784" i="1" s="1"/>
  <c r="P784" i="1"/>
  <c r="I780" i="1"/>
  <c r="O780" i="1" s="1"/>
  <c r="P780" i="1"/>
  <c r="I776" i="1"/>
  <c r="O776" i="1" s="1"/>
  <c r="P776" i="1"/>
  <c r="I772" i="1"/>
  <c r="O772" i="1" s="1"/>
  <c r="P772" i="1"/>
  <c r="I1644" i="1"/>
  <c r="O1644" i="1" s="1"/>
  <c r="P1644" i="1"/>
  <c r="I1640" i="1"/>
  <c r="O1640" i="1" s="1"/>
  <c r="P1640" i="1"/>
  <c r="I1636" i="1"/>
  <c r="O1636" i="1" s="1"/>
  <c r="P1636" i="1"/>
  <c r="I1632" i="1"/>
  <c r="O1632" i="1" s="1"/>
  <c r="P1632" i="1"/>
  <c r="I1628" i="1"/>
  <c r="O1628" i="1" s="1"/>
  <c r="P1628" i="1"/>
  <c r="I1624" i="1"/>
  <c r="O1624" i="1" s="1"/>
  <c r="P1624" i="1"/>
  <c r="I1764" i="1"/>
  <c r="O1764" i="1" s="1"/>
  <c r="P1764" i="1"/>
  <c r="I1760" i="1"/>
  <c r="O1760" i="1" s="1"/>
  <c r="P1760" i="1"/>
  <c r="I1756" i="1"/>
  <c r="O1756" i="1" s="1"/>
  <c r="P1756" i="1"/>
  <c r="I1752" i="1"/>
  <c r="O1752" i="1" s="1"/>
  <c r="P1752" i="1"/>
  <c r="I1748" i="1"/>
  <c r="O1748" i="1" s="1"/>
  <c r="P1748" i="1"/>
  <c r="I1744" i="1"/>
  <c r="O1744" i="1" s="1"/>
  <c r="P1744" i="1"/>
  <c r="I1860" i="1"/>
  <c r="O1860" i="1" s="1"/>
  <c r="P1860" i="1"/>
  <c r="I1856" i="1"/>
  <c r="O1856" i="1" s="1"/>
  <c r="P1856" i="1"/>
  <c r="I1852" i="1"/>
  <c r="O1852" i="1" s="1"/>
  <c r="P1852" i="1"/>
  <c r="I1848" i="1"/>
  <c r="O1848" i="1" s="1"/>
  <c r="P1848" i="1"/>
  <c r="I1844" i="1"/>
  <c r="O1844" i="1" s="1"/>
  <c r="P1844" i="1"/>
  <c r="I1840" i="1"/>
  <c r="O1840" i="1" s="1"/>
  <c r="P1840" i="1"/>
  <c r="I1836" i="1"/>
  <c r="O1836" i="1" s="1"/>
  <c r="P1836" i="1"/>
  <c r="I1832" i="1"/>
  <c r="O1832" i="1" s="1"/>
  <c r="P1832" i="1"/>
  <c r="I1828" i="1"/>
  <c r="O1828" i="1" s="1"/>
  <c r="P1828" i="1"/>
  <c r="I1824" i="1"/>
  <c r="O1824" i="1" s="1"/>
  <c r="P1824" i="1"/>
  <c r="I1820" i="1"/>
  <c r="O1820" i="1" s="1"/>
  <c r="P1820" i="1"/>
  <c r="I1816" i="1"/>
  <c r="O1816" i="1" s="1"/>
  <c r="P1816" i="1"/>
  <c r="I1812" i="1"/>
  <c r="O1812" i="1" s="1"/>
  <c r="P1812" i="1"/>
  <c r="I1808" i="1"/>
  <c r="O1808" i="1" s="1"/>
  <c r="P1808" i="1"/>
  <c r="I1804" i="1"/>
  <c r="O1804" i="1" s="1"/>
  <c r="P1804" i="1"/>
  <c r="I1800" i="1"/>
  <c r="O1800" i="1" s="1"/>
  <c r="P1800" i="1"/>
  <c r="I1796" i="1"/>
  <c r="O1796" i="1" s="1"/>
  <c r="P1796" i="1"/>
  <c r="I1792" i="1"/>
  <c r="O1792" i="1" s="1"/>
  <c r="P1792" i="1"/>
  <c r="I1788" i="1"/>
  <c r="O1788" i="1" s="1"/>
  <c r="P1788" i="1"/>
  <c r="I1784" i="1"/>
  <c r="O1784" i="1" s="1"/>
  <c r="P1784" i="1"/>
  <c r="I1780" i="1"/>
  <c r="O1780" i="1" s="1"/>
  <c r="P1780" i="1"/>
  <c r="I1776" i="1"/>
  <c r="O1776" i="1" s="1"/>
  <c r="P1776" i="1"/>
  <c r="I1772" i="1"/>
  <c r="O1772" i="1" s="1"/>
  <c r="P1772" i="1"/>
  <c r="I1768" i="1"/>
  <c r="O1768" i="1" s="1"/>
  <c r="P1768" i="1"/>
  <c r="I1740" i="1"/>
  <c r="O1740" i="1" s="1"/>
  <c r="P1740" i="1"/>
  <c r="I1736" i="1"/>
  <c r="O1736" i="1" s="1"/>
  <c r="P1736" i="1"/>
  <c r="I1732" i="1"/>
  <c r="O1732" i="1" s="1"/>
  <c r="P1732" i="1"/>
  <c r="I1728" i="1"/>
  <c r="O1728" i="1" s="1"/>
  <c r="P1728" i="1"/>
  <c r="I1724" i="1"/>
  <c r="O1724" i="1" s="1"/>
  <c r="P1724" i="1"/>
  <c r="I1720" i="1"/>
  <c r="O1720" i="1" s="1"/>
  <c r="P1720" i="1"/>
  <c r="I1716" i="1"/>
  <c r="O1716" i="1" s="1"/>
  <c r="P1716" i="1"/>
  <c r="I1712" i="1"/>
  <c r="O1712" i="1" s="1"/>
  <c r="P1712" i="1"/>
  <c r="I1708" i="1"/>
  <c r="O1708" i="1" s="1"/>
  <c r="P1708" i="1"/>
  <c r="I1704" i="1"/>
  <c r="O1704" i="1" s="1"/>
  <c r="P1704" i="1"/>
  <c r="I1700" i="1"/>
  <c r="O1700" i="1" s="1"/>
  <c r="P1700" i="1"/>
  <c r="I1696" i="1"/>
  <c r="O1696" i="1" s="1"/>
  <c r="P1696" i="1"/>
  <c r="I1692" i="1"/>
  <c r="O1692" i="1" s="1"/>
  <c r="P1692" i="1"/>
  <c r="I1688" i="1"/>
  <c r="O1688" i="1" s="1"/>
  <c r="P1688" i="1"/>
  <c r="I1684" i="1"/>
  <c r="O1684" i="1" s="1"/>
  <c r="P1684" i="1"/>
  <c r="I1680" i="1"/>
  <c r="O1680" i="1" s="1"/>
  <c r="P1680" i="1"/>
  <c r="I1676" i="1"/>
  <c r="O1676" i="1" s="1"/>
  <c r="P1676" i="1"/>
  <c r="I1672" i="1"/>
  <c r="O1672" i="1" s="1"/>
  <c r="P1672" i="1"/>
  <c r="I1668" i="1"/>
  <c r="O1668" i="1" s="1"/>
  <c r="P1668" i="1"/>
  <c r="I1664" i="1"/>
  <c r="O1664" i="1" s="1"/>
  <c r="P1664" i="1"/>
  <c r="I1660" i="1"/>
  <c r="O1660" i="1" s="1"/>
  <c r="P1660" i="1"/>
  <c r="I1656" i="1"/>
  <c r="O1656" i="1" s="1"/>
  <c r="P1656" i="1"/>
  <c r="I1652" i="1"/>
  <c r="O1652" i="1" s="1"/>
  <c r="P1652" i="1"/>
  <c r="I1648" i="1"/>
  <c r="O1648" i="1" s="1"/>
  <c r="P1648" i="1"/>
  <c r="I627" i="1"/>
  <c r="O627" i="1" s="1"/>
  <c r="P627" i="1"/>
  <c r="I996" i="1"/>
  <c r="O996" i="1" s="1"/>
  <c r="P996" i="1"/>
  <c r="I992" i="1"/>
  <c r="O992" i="1" s="1"/>
  <c r="P992" i="1"/>
  <c r="I988" i="1"/>
  <c r="O988" i="1" s="1"/>
  <c r="P988" i="1"/>
  <c r="I984" i="1"/>
  <c r="O984" i="1" s="1"/>
  <c r="P984" i="1"/>
  <c r="I980" i="1"/>
  <c r="O980" i="1" s="1"/>
  <c r="P980" i="1"/>
  <c r="I976" i="1"/>
  <c r="O976" i="1" s="1"/>
  <c r="P976" i="1"/>
  <c r="I972" i="1"/>
  <c r="O972" i="1" s="1"/>
  <c r="P972" i="1"/>
  <c r="I968" i="1"/>
  <c r="O968" i="1" s="1"/>
  <c r="P968" i="1"/>
  <c r="I964" i="1"/>
  <c r="O964" i="1" s="1"/>
  <c r="P964" i="1"/>
  <c r="I960" i="1"/>
  <c r="O960" i="1" s="1"/>
  <c r="P960" i="1"/>
  <c r="I956" i="1"/>
  <c r="O956" i="1" s="1"/>
  <c r="P956" i="1"/>
  <c r="I952" i="1"/>
  <c r="O952" i="1" s="1"/>
  <c r="P952" i="1"/>
  <c r="I948" i="1"/>
  <c r="O948" i="1" s="1"/>
  <c r="P948" i="1"/>
  <c r="I944" i="1"/>
  <c r="O944" i="1" s="1"/>
  <c r="P944" i="1"/>
  <c r="I940" i="1"/>
  <c r="O940" i="1" s="1"/>
  <c r="P940" i="1"/>
  <c r="I936" i="1"/>
  <c r="O936" i="1" s="1"/>
  <c r="P936" i="1"/>
  <c r="I932" i="1"/>
  <c r="O932" i="1" s="1"/>
  <c r="P932" i="1"/>
  <c r="I928" i="1"/>
  <c r="O928" i="1" s="1"/>
  <c r="P928" i="1"/>
  <c r="I924" i="1"/>
  <c r="O924" i="1" s="1"/>
  <c r="P924" i="1"/>
  <c r="I920" i="1"/>
  <c r="O920" i="1" s="1"/>
  <c r="P920" i="1"/>
  <c r="I916" i="1"/>
  <c r="O916" i="1" s="1"/>
  <c r="P916" i="1"/>
  <c r="I912" i="1"/>
  <c r="O912" i="1" s="1"/>
  <c r="P912" i="1"/>
  <c r="I908" i="1"/>
  <c r="O908" i="1" s="1"/>
  <c r="P908" i="1"/>
  <c r="I904" i="1"/>
  <c r="O904" i="1" s="1"/>
  <c r="P904" i="1"/>
  <c r="I900" i="1"/>
  <c r="O900" i="1" s="1"/>
  <c r="P900" i="1"/>
  <c r="I896" i="1"/>
  <c r="O896" i="1" s="1"/>
  <c r="P896" i="1"/>
  <c r="I892" i="1"/>
  <c r="O892" i="1" s="1"/>
  <c r="P892" i="1"/>
  <c r="I888" i="1"/>
  <c r="O888" i="1" s="1"/>
  <c r="P888" i="1"/>
  <c r="I884" i="1"/>
  <c r="O884" i="1" s="1"/>
  <c r="P884" i="1"/>
  <c r="I880" i="1"/>
  <c r="O880" i="1" s="1"/>
  <c r="P880" i="1"/>
  <c r="I418" i="1"/>
  <c r="O418" i="1" s="1"/>
  <c r="P418" i="1"/>
  <c r="I402" i="1"/>
  <c r="O402" i="1" s="1"/>
  <c r="P402" i="1"/>
  <c r="I1380" i="1"/>
  <c r="O1380" i="1" s="1"/>
  <c r="P1380" i="1"/>
  <c r="I1360" i="1"/>
  <c r="O1360" i="1" s="1"/>
  <c r="P1360" i="1"/>
  <c r="I1340" i="1"/>
  <c r="O1340" i="1" s="1"/>
  <c r="P1340" i="1"/>
  <c r="I1324" i="1"/>
  <c r="O1324" i="1" s="1"/>
  <c r="P1324" i="1"/>
  <c r="I1308" i="1"/>
  <c r="O1308" i="1" s="1"/>
  <c r="P1308" i="1"/>
  <c r="I1292" i="1"/>
  <c r="O1292" i="1" s="1"/>
  <c r="P1292" i="1"/>
  <c r="I1276" i="1"/>
  <c r="O1276" i="1" s="1"/>
  <c r="P1276" i="1"/>
  <c r="I1260" i="1"/>
  <c r="O1260" i="1" s="1"/>
  <c r="P1260" i="1"/>
  <c r="I1244" i="1"/>
  <c r="O1244" i="1" s="1"/>
  <c r="P1244" i="1"/>
  <c r="I1228" i="1"/>
  <c r="O1228" i="1" s="1"/>
  <c r="P1228" i="1"/>
  <c r="I1212" i="1"/>
  <c r="O1212" i="1" s="1"/>
  <c r="P1212" i="1"/>
  <c r="I1196" i="1"/>
  <c r="O1196" i="1" s="1"/>
  <c r="P1196" i="1"/>
  <c r="I376" i="1"/>
  <c r="O376" i="1" s="1"/>
  <c r="P376" i="1"/>
  <c r="I360" i="1"/>
  <c r="O360" i="1" s="1"/>
  <c r="P360" i="1"/>
  <c r="I344" i="1"/>
  <c r="O344" i="1" s="1"/>
  <c r="P344" i="1"/>
  <c r="I328" i="1"/>
  <c r="O328" i="1" s="1"/>
  <c r="P328" i="1"/>
  <c r="I312" i="1"/>
  <c r="O312" i="1" s="1"/>
  <c r="P312" i="1"/>
  <c r="I296" i="1"/>
  <c r="O296" i="1" s="1"/>
  <c r="P296" i="1"/>
  <c r="I276" i="1"/>
  <c r="O276" i="1" s="1"/>
  <c r="P276" i="1"/>
  <c r="I252" i="1"/>
  <c r="O252" i="1" s="1"/>
  <c r="P252" i="1"/>
  <c r="I232" i="1"/>
  <c r="O232" i="1" s="1"/>
  <c r="P232" i="1"/>
  <c r="I216" i="1"/>
  <c r="O216" i="1" s="1"/>
  <c r="P216" i="1"/>
  <c r="I200" i="1"/>
  <c r="O200" i="1" s="1"/>
  <c r="P200" i="1"/>
  <c r="I1180" i="1"/>
  <c r="O1180" i="1" s="1"/>
  <c r="P1180" i="1"/>
  <c r="I1164" i="1"/>
  <c r="O1164" i="1" s="1"/>
  <c r="P1164" i="1"/>
  <c r="I1148" i="1"/>
  <c r="O1148" i="1" s="1"/>
  <c r="P1148" i="1"/>
  <c r="I1132" i="1"/>
  <c r="O1132" i="1" s="1"/>
  <c r="P1132" i="1"/>
  <c r="I1116" i="1"/>
  <c r="O1116" i="1" s="1"/>
  <c r="P1116" i="1"/>
  <c r="I1100" i="1"/>
  <c r="O1100" i="1" s="1"/>
  <c r="P1100" i="1"/>
  <c r="I1088" i="1"/>
  <c r="O1088" i="1" s="1"/>
  <c r="P1088" i="1"/>
  <c r="I1076" i="1"/>
  <c r="O1076" i="1" s="1"/>
  <c r="P1076" i="1"/>
  <c r="I1068" i="1"/>
  <c r="O1068" i="1" s="1"/>
  <c r="P1068" i="1"/>
  <c r="I1060" i="1"/>
  <c r="O1060" i="1" s="1"/>
  <c r="P1060" i="1"/>
  <c r="I1052" i="1"/>
  <c r="O1052" i="1" s="1"/>
  <c r="P1052" i="1"/>
  <c r="I1048" i="1"/>
  <c r="O1048" i="1" s="1"/>
  <c r="P1048" i="1"/>
  <c r="I1044" i="1"/>
  <c r="O1044" i="1" s="1"/>
  <c r="P1044" i="1"/>
  <c r="I1040" i="1"/>
  <c r="O1040" i="1" s="1"/>
  <c r="P1040" i="1"/>
  <c r="I1036" i="1"/>
  <c r="O1036" i="1" s="1"/>
  <c r="P1036" i="1"/>
  <c r="I1032" i="1"/>
  <c r="O1032" i="1" s="1"/>
  <c r="P1032" i="1"/>
  <c r="I1024" i="1"/>
  <c r="O1024" i="1" s="1"/>
  <c r="P1024" i="1"/>
  <c r="I1012" i="1"/>
  <c r="O1012" i="1" s="1"/>
  <c r="P1012" i="1"/>
  <c r="I1008" i="1"/>
  <c r="O1008" i="1" s="1"/>
  <c r="P1008" i="1"/>
  <c r="I1004" i="1"/>
  <c r="O1004" i="1" s="1"/>
  <c r="P1004" i="1"/>
  <c r="I1000" i="1"/>
  <c r="O1000" i="1" s="1"/>
  <c r="P1000" i="1"/>
  <c r="I192" i="1"/>
  <c r="O192" i="1" s="1"/>
  <c r="P192" i="1"/>
  <c r="I188" i="1"/>
  <c r="O188" i="1" s="1"/>
  <c r="P188" i="1"/>
  <c r="I184" i="1"/>
  <c r="O184" i="1" s="1"/>
  <c r="P184" i="1"/>
  <c r="I180" i="1"/>
  <c r="O180" i="1" s="1"/>
  <c r="P180" i="1"/>
  <c r="I176" i="1"/>
  <c r="O176" i="1" s="1"/>
  <c r="P176" i="1"/>
  <c r="I172" i="1"/>
  <c r="O172" i="1" s="1"/>
  <c r="P172" i="1"/>
  <c r="I168" i="1"/>
  <c r="O168" i="1" s="1"/>
  <c r="P168" i="1"/>
  <c r="I164" i="1"/>
  <c r="O164" i="1" s="1"/>
  <c r="P164" i="1"/>
  <c r="I160" i="1"/>
  <c r="O160" i="1" s="1"/>
  <c r="P160" i="1"/>
  <c r="I156" i="1"/>
  <c r="O156" i="1" s="1"/>
  <c r="P156" i="1"/>
  <c r="I152" i="1"/>
  <c r="O152" i="1" s="1"/>
  <c r="P152" i="1"/>
  <c r="I148" i="1"/>
  <c r="O148" i="1" s="1"/>
  <c r="P148" i="1"/>
  <c r="I144" i="1"/>
  <c r="O144" i="1" s="1"/>
  <c r="P144" i="1"/>
  <c r="I140" i="1"/>
  <c r="O140" i="1" s="1"/>
  <c r="P140" i="1"/>
  <c r="I136" i="1"/>
  <c r="O136" i="1" s="1"/>
  <c r="P136" i="1"/>
  <c r="I132" i="1"/>
  <c r="O132" i="1" s="1"/>
  <c r="P132" i="1"/>
  <c r="I128" i="1"/>
  <c r="O128" i="1" s="1"/>
  <c r="P128" i="1"/>
  <c r="I124" i="1"/>
  <c r="O124" i="1" s="1"/>
  <c r="P124" i="1"/>
  <c r="I120" i="1"/>
  <c r="O120" i="1" s="1"/>
  <c r="P120" i="1"/>
  <c r="I116" i="1"/>
  <c r="O116" i="1" s="1"/>
  <c r="P116" i="1"/>
  <c r="I112" i="1"/>
  <c r="O112" i="1" s="1"/>
  <c r="P112" i="1"/>
  <c r="I108" i="1"/>
  <c r="O108" i="1" s="1"/>
  <c r="P108" i="1"/>
  <c r="I104" i="1"/>
  <c r="O104" i="1" s="1"/>
  <c r="P104" i="1"/>
  <c r="I100" i="1"/>
  <c r="O100" i="1" s="1"/>
  <c r="P100" i="1"/>
  <c r="I96" i="1"/>
  <c r="O96" i="1" s="1"/>
  <c r="P96" i="1"/>
  <c r="I92" i="1"/>
  <c r="O92" i="1" s="1"/>
  <c r="P92" i="1"/>
  <c r="I88" i="1"/>
  <c r="O88" i="1" s="1"/>
  <c r="P88" i="1"/>
  <c r="I84" i="1"/>
  <c r="O84" i="1" s="1"/>
  <c r="P84" i="1"/>
  <c r="I80" i="1"/>
  <c r="O80" i="1" s="1"/>
  <c r="P80" i="1"/>
  <c r="I76" i="1"/>
  <c r="O76" i="1" s="1"/>
  <c r="P76" i="1"/>
  <c r="I72" i="1"/>
  <c r="O72" i="1" s="1"/>
  <c r="P72" i="1"/>
  <c r="I68" i="1"/>
  <c r="O68" i="1" s="1"/>
  <c r="P68" i="1"/>
  <c r="I64" i="1"/>
  <c r="O64" i="1" s="1"/>
  <c r="P64" i="1"/>
  <c r="I60" i="1"/>
  <c r="O60" i="1" s="1"/>
  <c r="P60" i="1"/>
  <c r="I56" i="1"/>
  <c r="O56" i="1" s="1"/>
  <c r="P56" i="1"/>
  <c r="I52" i="1"/>
  <c r="O52" i="1" s="1"/>
  <c r="P52" i="1"/>
  <c r="I48" i="1"/>
  <c r="O48" i="1" s="1"/>
  <c r="P48" i="1"/>
  <c r="I44" i="1"/>
  <c r="O44" i="1" s="1"/>
  <c r="P44" i="1"/>
  <c r="I40" i="1"/>
  <c r="O40" i="1" s="1"/>
  <c r="P40" i="1"/>
  <c r="I36" i="1"/>
  <c r="O36" i="1" s="1"/>
  <c r="P36" i="1"/>
  <c r="I32" i="1"/>
  <c r="O32" i="1" s="1"/>
  <c r="P32" i="1"/>
  <c r="I28" i="1"/>
  <c r="O28" i="1" s="1"/>
  <c r="P28" i="1"/>
  <c r="I24" i="1"/>
  <c r="O24" i="1" s="1"/>
  <c r="P24" i="1"/>
  <c r="I20" i="1"/>
  <c r="O20" i="1" s="1"/>
  <c r="P20" i="1"/>
  <c r="I16" i="1"/>
  <c r="O16" i="1" s="1"/>
  <c r="P16" i="1"/>
  <c r="I12" i="1"/>
  <c r="O12" i="1" s="1"/>
  <c r="P12" i="1"/>
  <c r="I8" i="1"/>
  <c r="O8" i="1" s="1"/>
  <c r="P8" i="1"/>
  <c r="I4" i="1"/>
  <c r="O4" i="1" s="1"/>
  <c r="P4" i="1"/>
  <c r="I1620" i="1"/>
  <c r="O1620" i="1" s="1"/>
  <c r="P1620" i="1"/>
  <c r="I1616" i="1"/>
  <c r="O1616" i="1" s="1"/>
  <c r="P1616" i="1"/>
  <c r="I1612" i="1"/>
  <c r="O1612" i="1" s="1"/>
  <c r="P1612" i="1"/>
  <c r="I1608" i="1"/>
  <c r="O1608" i="1" s="1"/>
  <c r="P1608" i="1"/>
  <c r="I1604" i="1"/>
  <c r="O1604" i="1" s="1"/>
  <c r="P1604" i="1"/>
  <c r="I1600" i="1"/>
  <c r="O1600" i="1" s="1"/>
  <c r="P1600" i="1"/>
  <c r="I1596" i="1"/>
  <c r="O1596" i="1" s="1"/>
  <c r="P1596" i="1"/>
  <c r="I1592" i="1"/>
  <c r="O1592" i="1" s="1"/>
  <c r="P1592" i="1"/>
  <c r="I1588" i="1"/>
  <c r="O1588" i="1" s="1"/>
  <c r="P1588" i="1"/>
  <c r="I1584" i="1"/>
  <c r="O1584" i="1" s="1"/>
  <c r="P1584" i="1"/>
  <c r="I1580" i="1"/>
  <c r="O1580" i="1" s="1"/>
  <c r="P1580" i="1"/>
  <c r="I1576" i="1"/>
  <c r="O1576" i="1" s="1"/>
  <c r="P1576" i="1"/>
  <c r="I1572" i="1"/>
  <c r="O1572" i="1" s="1"/>
  <c r="P1572" i="1"/>
  <c r="I1568" i="1"/>
  <c r="O1568" i="1" s="1"/>
  <c r="P1568" i="1"/>
  <c r="I1564" i="1"/>
  <c r="O1564" i="1" s="1"/>
  <c r="P1564" i="1"/>
  <c r="I1560" i="1"/>
  <c r="O1560" i="1" s="1"/>
  <c r="P1560" i="1"/>
  <c r="I1556" i="1"/>
  <c r="O1556" i="1" s="1"/>
  <c r="P1556" i="1"/>
  <c r="I1552" i="1"/>
  <c r="O1552" i="1" s="1"/>
  <c r="P1552" i="1"/>
  <c r="I1548" i="1"/>
  <c r="O1548" i="1" s="1"/>
  <c r="P1548" i="1"/>
  <c r="I1544" i="1"/>
  <c r="O1544" i="1" s="1"/>
  <c r="P1544" i="1"/>
  <c r="I1540" i="1"/>
  <c r="O1540" i="1" s="1"/>
  <c r="P1540" i="1"/>
  <c r="I1536" i="1"/>
  <c r="O1536" i="1" s="1"/>
  <c r="P1536" i="1"/>
  <c r="I1532" i="1"/>
  <c r="O1532" i="1" s="1"/>
  <c r="P1532" i="1"/>
  <c r="I1528" i="1"/>
  <c r="O1528" i="1" s="1"/>
  <c r="P1528" i="1"/>
  <c r="I1524" i="1"/>
  <c r="O1524" i="1" s="1"/>
  <c r="P1524" i="1"/>
  <c r="I1520" i="1"/>
  <c r="O1520" i="1" s="1"/>
  <c r="P1520" i="1"/>
  <c r="I1516" i="1"/>
  <c r="O1516" i="1" s="1"/>
  <c r="P1516" i="1"/>
  <c r="I1512" i="1"/>
  <c r="O1512" i="1" s="1"/>
  <c r="P1512" i="1"/>
  <c r="I1508" i="1"/>
  <c r="O1508" i="1" s="1"/>
  <c r="P1508" i="1"/>
  <c r="I1504" i="1"/>
  <c r="O1504" i="1" s="1"/>
  <c r="P1504" i="1"/>
  <c r="I1500" i="1"/>
  <c r="O1500" i="1" s="1"/>
  <c r="P1500" i="1"/>
  <c r="I1496" i="1"/>
  <c r="O1496" i="1" s="1"/>
  <c r="P1496" i="1"/>
  <c r="I1492" i="1"/>
  <c r="O1492" i="1" s="1"/>
  <c r="P1492" i="1"/>
  <c r="I1488" i="1"/>
  <c r="O1488" i="1" s="1"/>
  <c r="P1488" i="1"/>
  <c r="I1484" i="1"/>
  <c r="O1484" i="1" s="1"/>
  <c r="P1484" i="1"/>
  <c r="I1480" i="1"/>
  <c r="O1480" i="1" s="1"/>
  <c r="P1480" i="1"/>
  <c r="I1476" i="1"/>
  <c r="O1476" i="1" s="1"/>
  <c r="P1476" i="1"/>
  <c r="I1472" i="1"/>
  <c r="O1472" i="1" s="1"/>
  <c r="P1472" i="1"/>
  <c r="I1468" i="1"/>
  <c r="O1468" i="1" s="1"/>
  <c r="P1468" i="1"/>
  <c r="I1464" i="1"/>
  <c r="O1464" i="1" s="1"/>
  <c r="P1464" i="1"/>
  <c r="I1460" i="1"/>
  <c r="O1460" i="1" s="1"/>
  <c r="P1460" i="1"/>
  <c r="I1456" i="1"/>
  <c r="O1456" i="1" s="1"/>
  <c r="P1456" i="1"/>
  <c r="I1452" i="1"/>
  <c r="O1452" i="1" s="1"/>
  <c r="P1452" i="1"/>
  <c r="I1448" i="1"/>
  <c r="O1448" i="1" s="1"/>
  <c r="P1448" i="1"/>
  <c r="I1444" i="1"/>
  <c r="O1444" i="1" s="1"/>
  <c r="P1444" i="1"/>
  <c r="I1440" i="1"/>
  <c r="O1440" i="1" s="1"/>
  <c r="P1440" i="1"/>
  <c r="I1436" i="1"/>
  <c r="O1436" i="1" s="1"/>
  <c r="P1436" i="1"/>
  <c r="I1432" i="1"/>
  <c r="O1432" i="1" s="1"/>
  <c r="P1432" i="1"/>
  <c r="I1428" i="1"/>
  <c r="O1428" i="1" s="1"/>
  <c r="P1428" i="1"/>
  <c r="I1424" i="1"/>
  <c r="O1424" i="1" s="1"/>
  <c r="P1424" i="1"/>
  <c r="I1420" i="1"/>
  <c r="O1420" i="1" s="1"/>
  <c r="P1420" i="1"/>
  <c r="I1416" i="1"/>
  <c r="O1416" i="1" s="1"/>
  <c r="P1416" i="1"/>
  <c r="I1412" i="1"/>
  <c r="O1412" i="1" s="1"/>
  <c r="P1412" i="1"/>
  <c r="I1408" i="1"/>
  <c r="O1408" i="1" s="1"/>
  <c r="P1408" i="1"/>
  <c r="I1404" i="1"/>
  <c r="O1404" i="1" s="1"/>
  <c r="P1404" i="1"/>
  <c r="I1400" i="1"/>
  <c r="O1400" i="1" s="1"/>
  <c r="P1400" i="1"/>
  <c r="I1396" i="1"/>
  <c r="O1396" i="1" s="1"/>
  <c r="P1396" i="1"/>
  <c r="I1392" i="1"/>
  <c r="O1392" i="1" s="1"/>
  <c r="P1392" i="1"/>
  <c r="I1388" i="1"/>
  <c r="O1388" i="1" s="1"/>
  <c r="P1388" i="1"/>
  <c r="I1384" i="1"/>
  <c r="O1384" i="1" s="1"/>
  <c r="P1384" i="1"/>
  <c r="I647" i="1"/>
  <c r="O647" i="1" s="1"/>
  <c r="I643" i="1"/>
  <c r="O643" i="1" s="1"/>
  <c r="P643" i="1"/>
  <c r="I639" i="1"/>
  <c r="O639" i="1" s="1"/>
  <c r="I635" i="1"/>
  <c r="O635" i="1" s="1"/>
  <c r="P635" i="1"/>
  <c r="I631" i="1"/>
  <c r="O631" i="1" s="1"/>
  <c r="I747" i="1"/>
  <c r="O747" i="1" s="1"/>
  <c r="P747" i="1"/>
  <c r="I767" i="1"/>
  <c r="O767" i="1" s="1"/>
  <c r="P767" i="1"/>
  <c r="I763" i="1"/>
  <c r="O763" i="1" s="1"/>
  <c r="P763" i="1"/>
  <c r="I759" i="1"/>
  <c r="O759" i="1" s="1"/>
  <c r="P759" i="1"/>
  <c r="I755" i="1"/>
  <c r="O755" i="1" s="1"/>
  <c r="P755" i="1"/>
  <c r="I751" i="1"/>
  <c r="O751" i="1" s="1"/>
  <c r="P751" i="1"/>
  <c r="I651" i="1"/>
  <c r="O651" i="1" s="1"/>
  <c r="P651" i="1"/>
  <c r="I744" i="1"/>
  <c r="O744" i="1" s="1"/>
  <c r="P744" i="1"/>
  <c r="I740" i="1"/>
  <c r="O740" i="1" s="1"/>
  <c r="P740" i="1"/>
  <c r="I736" i="1"/>
  <c r="O736" i="1" s="1"/>
  <c r="P736" i="1"/>
  <c r="I732" i="1"/>
  <c r="O732" i="1" s="1"/>
  <c r="P732" i="1"/>
  <c r="I728" i="1"/>
  <c r="O728" i="1" s="1"/>
  <c r="P728" i="1"/>
  <c r="I724" i="1"/>
  <c r="O724" i="1" s="1"/>
  <c r="P724" i="1"/>
  <c r="I720" i="1"/>
  <c r="O720" i="1" s="1"/>
  <c r="P720" i="1"/>
  <c r="I716" i="1"/>
  <c r="O716" i="1" s="1"/>
  <c r="P716" i="1"/>
  <c r="I712" i="1"/>
  <c r="O712" i="1" s="1"/>
  <c r="P712" i="1"/>
  <c r="I708" i="1"/>
  <c r="O708" i="1" s="1"/>
  <c r="P708" i="1"/>
  <c r="I704" i="1"/>
  <c r="O704" i="1" s="1"/>
  <c r="P704" i="1"/>
  <c r="I700" i="1"/>
  <c r="O700" i="1" s="1"/>
  <c r="P700" i="1"/>
  <c r="I696" i="1"/>
  <c r="O696" i="1" s="1"/>
  <c r="P696" i="1"/>
  <c r="I692" i="1"/>
  <c r="O692" i="1" s="1"/>
  <c r="P692" i="1"/>
  <c r="I688" i="1"/>
  <c r="O688" i="1" s="1"/>
  <c r="P688" i="1"/>
  <c r="I684" i="1"/>
  <c r="O684" i="1" s="1"/>
  <c r="P684" i="1"/>
  <c r="I680" i="1"/>
  <c r="O680" i="1" s="1"/>
  <c r="P680" i="1"/>
  <c r="I676" i="1"/>
  <c r="O676" i="1" s="1"/>
  <c r="P676" i="1"/>
  <c r="I672" i="1"/>
  <c r="O672" i="1" s="1"/>
  <c r="P672" i="1"/>
  <c r="I668" i="1"/>
  <c r="O668" i="1" s="1"/>
  <c r="P668" i="1"/>
  <c r="I664" i="1"/>
  <c r="O664" i="1" s="1"/>
  <c r="P664" i="1"/>
  <c r="I660" i="1"/>
  <c r="O660" i="1" s="1"/>
  <c r="P660" i="1"/>
  <c r="I656" i="1"/>
  <c r="O656" i="1" s="1"/>
  <c r="P656" i="1"/>
  <c r="I652" i="1"/>
  <c r="O652" i="1" s="1"/>
  <c r="P652" i="1"/>
  <c r="I863" i="1"/>
  <c r="O863" i="1" s="1"/>
  <c r="P863" i="1"/>
  <c r="I859" i="1"/>
  <c r="O859" i="1" s="1"/>
  <c r="P859" i="1"/>
  <c r="I855" i="1"/>
  <c r="O855" i="1" s="1"/>
  <c r="P855" i="1"/>
  <c r="I851" i="1"/>
  <c r="O851" i="1" s="1"/>
  <c r="P851" i="1"/>
  <c r="I847" i="1"/>
  <c r="O847" i="1" s="1"/>
  <c r="P847" i="1"/>
  <c r="I843" i="1"/>
  <c r="O843" i="1" s="1"/>
  <c r="P843" i="1"/>
  <c r="I839" i="1"/>
  <c r="O839" i="1" s="1"/>
  <c r="P839" i="1"/>
  <c r="I835" i="1"/>
  <c r="O835" i="1" s="1"/>
  <c r="P835" i="1"/>
  <c r="I831" i="1"/>
  <c r="O831" i="1" s="1"/>
  <c r="P831" i="1"/>
  <c r="I827" i="1"/>
  <c r="O827" i="1" s="1"/>
  <c r="P827" i="1"/>
  <c r="I823" i="1"/>
  <c r="O823" i="1" s="1"/>
  <c r="P823" i="1"/>
  <c r="I819" i="1"/>
  <c r="O819" i="1" s="1"/>
  <c r="P819" i="1"/>
  <c r="I815" i="1"/>
  <c r="O815" i="1" s="1"/>
  <c r="P815" i="1"/>
  <c r="I811" i="1"/>
  <c r="O811" i="1" s="1"/>
  <c r="P811" i="1"/>
  <c r="I807" i="1"/>
  <c r="O807" i="1" s="1"/>
  <c r="P807" i="1"/>
  <c r="I803" i="1"/>
  <c r="O803" i="1" s="1"/>
  <c r="P803" i="1"/>
  <c r="I799" i="1"/>
  <c r="O799" i="1" s="1"/>
  <c r="P799" i="1"/>
  <c r="I795" i="1"/>
  <c r="O795" i="1" s="1"/>
  <c r="P795" i="1"/>
  <c r="I791" i="1"/>
  <c r="O791" i="1" s="1"/>
  <c r="P791" i="1"/>
  <c r="I787" i="1"/>
  <c r="O787" i="1" s="1"/>
  <c r="P787" i="1"/>
  <c r="I783" i="1"/>
  <c r="O783" i="1" s="1"/>
  <c r="P783" i="1"/>
  <c r="I779" i="1"/>
  <c r="O779" i="1" s="1"/>
  <c r="P779" i="1"/>
  <c r="I775" i="1"/>
  <c r="O775" i="1" s="1"/>
  <c r="P775" i="1"/>
  <c r="I1623" i="1"/>
  <c r="O1623" i="1" s="1"/>
  <c r="P1623" i="1"/>
  <c r="I1643" i="1"/>
  <c r="O1643" i="1" s="1"/>
  <c r="P1643" i="1"/>
  <c r="I1639" i="1"/>
  <c r="O1639" i="1" s="1"/>
  <c r="P1639" i="1"/>
  <c r="I1635" i="1"/>
  <c r="O1635" i="1" s="1"/>
  <c r="P1635" i="1"/>
  <c r="I1631" i="1"/>
  <c r="O1631" i="1" s="1"/>
  <c r="P1631" i="1"/>
  <c r="I1627" i="1"/>
  <c r="O1627" i="1" s="1"/>
  <c r="P1627" i="1"/>
  <c r="I1743" i="1"/>
  <c r="O1743" i="1" s="1"/>
  <c r="P1743" i="1"/>
  <c r="I1763" i="1"/>
  <c r="O1763" i="1" s="1"/>
  <c r="P1763" i="1"/>
  <c r="I1759" i="1"/>
  <c r="O1759" i="1" s="1"/>
  <c r="P1759" i="1"/>
  <c r="I1755" i="1"/>
  <c r="O1755" i="1" s="1"/>
  <c r="P1755" i="1"/>
  <c r="I1751" i="1"/>
  <c r="O1751" i="1" s="1"/>
  <c r="P1751" i="1"/>
  <c r="I1747" i="1"/>
  <c r="O1747" i="1" s="1"/>
  <c r="P1747" i="1"/>
  <c r="I1647" i="1"/>
  <c r="O1647" i="1" s="1"/>
  <c r="P1647" i="1"/>
  <c r="I1859" i="1"/>
  <c r="O1859" i="1" s="1"/>
  <c r="P1859" i="1"/>
  <c r="I1855" i="1"/>
  <c r="O1855" i="1" s="1"/>
  <c r="P1855" i="1"/>
  <c r="I1851" i="1"/>
  <c r="O1851" i="1" s="1"/>
  <c r="P1851" i="1"/>
  <c r="I1847" i="1"/>
  <c r="O1847" i="1" s="1"/>
  <c r="P1847" i="1"/>
  <c r="I1843" i="1"/>
  <c r="O1843" i="1" s="1"/>
  <c r="P1843" i="1"/>
  <c r="I1839" i="1"/>
  <c r="O1839" i="1" s="1"/>
  <c r="P1839" i="1"/>
  <c r="I1835" i="1"/>
  <c r="O1835" i="1" s="1"/>
  <c r="P1835" i="1"/>
  <c r="I1831" i="1"/>
  <c r="O1831" i="1" s="1"/>
  <c r="P1831" i="1"/>
  <c r="I1827" i="1"/>
  <c r="O1827" i="1" s="1"/>
  <c r="P1827" i="1"/>
  <c r="I1823" i="1"/>
  <c r="O1823" i="1" s="1"/>
  <c r="P1823" i="1"/>
  <c r="I1819" i="1"/>
  <c r="O1819" i="1" s="1"/>
  <c r="P1819" i="1"/>
  <c r="I1815" i="1"/>
  <c r="O1815" i="1" s="1"/>
  <c r="P1815" i="1"/>
  <c r="I1811" i="1"/>
  <c r="O1811" i="1" s="1"/>
  <c r="P1811" i="1"/>
  <c r="I1807" i="1"/>
  <c r="O1807" i="1" s="1"/>
  <c r="P1807" i="1"/>
  <c r="I1803" i="1"/>
  <c r="O1803" i="1" s="1"/>
  <c r="P1803" i="1"/>
  <c r="I1799" i="1"/>
  <c r="O1799" i="1" s="1"/>
  <c r="P1799" i="1"/>
  <c r="I1795" i="1"/>
  <c r="O1795" i="1" s="1"/>
  <c r="P1795" i="1"/>
  <c r="I1791" i="1"/>
  <c r="O1791" i="1" s="1"/>
  <c r="P1791" i="1"/>
  <c r="I1787" i="1"/>
  <c r="O1787" i="1" s="1"/>
  <c r="P1787" i="1"/>
  <c r="I1783" i="1"/>
  <c r="O1783" i="1" s="1"/>
  <c r="P1783" i="1"/>
  <c r="I1779" i="1"/>
  <c r="O1779" i="1" s="1"/>
  <c r="P1779" i="1"/>
  <c r="I1775" i="1"/>
  <c r="O1775" i="1" s="1"/>
  <c r="P1775" i="1"/>
  <c r="I1771" i="1"/>
  <c r="O1771" i="1" s="1"/>
  <c r="P1771" i="1"/>
  <c r="I1767" i="1"/>
  <c r="O1767" i="1" s="1"/>
  <c r="P1767" i="1"/>
  <c r="I1739" i="1"/>
  <c r="O1739" i="1" s="1"/>
  <c r="P1739" i="1"/>
  <c r="I1735" i="1"/>
  <c r="O1735" i="1" s="1"/>
  <c r="P1735" i="1"/>
  <c r="I1731" i="1"/>
  <c r="O1731" i="1" s="1"/>
  <c r="P1731" i="1"/>
  <c r="I1727" i="1"/>
  <c r="O1727" i="1" s="1"/>
  <c r="P1727" i="1"/>
  <c r="I1723" i="1"/>
  <c r="O1723" i="1" s="1"/>
  <c r="P1723" i="1"/>
  <c r="I1719" i="1"/>
  <c r="O1719" i="1" s="1"/>
  <c r="P1719" i="1"/>
  <c r="I1715" i="1"/>
  <c r="O1715" i="1" s="1"/>
  <c r="P1715" i="1"/>
  <c r="I1711" i="1"/>
  <c r="O1711" i="1" s="1"/>
  <c r="P1711" i="1"/>
  <c r="I1707" i="1"/>
  <c r="O1707" i="1" s="1"/>
  <c r="P1707" i="1"/>
  <c r="I1703" i="1"/>
  <c r="O1703" i="1" s="1"/>
  <c r="P1703" i="1"/>
  <c r="I1699" i="1"/>
  <c r="O1699" i="1" s="1"/>
  <c r="P1699" i="1"/>
  <c r="I1695" i="1"/>
  <c r="O1695" i="1" s="1"/>
  <c r="P1695" i="1"/>
  <c r="I1691" i="1"/>
  <c r="O1691" i="1" s="1"/>
  <c r="P1691" i="1"/>
  <c r="I1687" i="1"/>
  <c r="O1687" i="1" s="1"/>
  <c r="P1687" i="1"/>
  <c r="I1683" i="1"/>
  <c r="O1683" i="1" s="1"/>
  <c r="P1683" i="1"/>
  <c r="I1679" i="1"/>
  <c r="O1679" i="1" s="1"/>
  <c r="P1679" i="1"/>
  <c r="I1675" i="1"/>
  <c r="O1675" i="1" s="1"/>
  <c r="P1675" i="1"/>
  <c r="I1671" i="1"/>
  <c r="O1671" i="1" s="1"/>
  <c r="P1671" i="1"/>
  <c r="I1667" i="1"/>
  <c r="O1667" i="1" s="1"/>
  <c r="P1667" i="1"/>
  <c r="I1663" i="1"/>
  <c r="O1663" i="1" s="1"/>
  <c r="P1663" i="1"/>
  <c r="I1659" i="1"/>
  <c r="O1659" i="1" s="1"/>
  <c r="P1659" i="1"/>
  <c r="I1655" i="1"/>
  <c r="O1655" i="1" s="1"/>
  <c r="P1655" i="1"/>
  <c r="I1651" i="1"/>
  <c r="O1651" i="1" s="1"/>
  <c r="P1651" i="1"/>
  <c r="I867" i="1"/>
  <c r="O867" i="1" s="1"/>
  <c r="P867" i="1"/>
  <c r="I995" i="1"/>
  <c r="O995" i="1" s="1"/>
  <c r="P995" i="1"/>
  <c r="I991" i="1"/>
  <c r="O991" i="1" s="1"/>
  <c r="P991" i="1"/>
  <c r="I987" i="1"/>
  <c r="O987" i="1" s="1"/>
  <c r="P987" i="1"/>
  <c r="I983" i="1"/>
  <c r="O983" i="1" s="1"/>
  <c r="P983" i="1"/>
  <c r="I979" i="1"/>
  <c r="O979" i="1" s="1"/>
  <c r="P979" i="1"/>
  <c r="I975" i="1"/>
  <c r="O975" i="1" s="1"/>
  <c r="P975" i="1"/>
  <c r="I971" i="1"/>
  <c r="O971" i="1" s="1"/>
  <c r="P971" i="1"/>
  <c r="I967" i="1"/>
  <c r="O967" i="1" s="1"/>
  <c r="P967" i="1"/>
  <c r="I963" i="1"/>
  <c r="O963" i="1" s="1"/>
  <c r="P963" i="1"/>
  <c r="I959" i="1"/>
  <c r="O959" i="1" s="1"/>
  <c r="P959" i="1"/>
  <c r="I955" i="1"/>
  <c r="O955" i="1" s="1"/>
  <c r="P955" i="1"/>
  <c r="I951" i="1"/>
  <c r="O951" i="1" s="1"/>
  <c r="P951" i="1"/>
  <c r="I947" i="1"/>
  <c r="O947" i="1" s="1"/>
  <c r="P947" i="1"/>
  <c r="I943" i="1"/>
  <c r="O943" i="1" s="1"/>
  <c r="P943" i="1"/>
  <c r="I939" i="1"/>
  <c r="O939" i="1" s="1"/>
  <c r="P939" i="1"/>
  <c r="I935" i="1"/>
  <c r="O935" i="1" s="1"/>
  <c r="P935" i="1"/>
  <c r="I931" i="1"/>
  <c r="O931" i="1" s="1"/>
  <c r="P931" i="1"/>
  <c r="I927" i="1"/>
  <c r="O927" i="1" s="1"/>
  <c r="P927" i="1"/>
  <c r="I923" i="1"/>
  <c r="O923" i="1" s="1"/>
  <c r="P923" i="1"/>
  <c r="I919" i="1"/>
  <c r="O919" i="1" s="1"/>
  <c r="P919" i="1"/>
  <c r="I915" i="1"/>
  <c r="O915" i="1" s="1"/>
  <c r="P915" i="1"/>
  <c r="I911" i="1"/>
  <c r="O911" i="1" s="1"/>
  <c r="P911" i="1"/>
  <c r="I907" i="1"/>
  <c r="O907" i="1" s="1"/>
  <c r="P907" i="1"/>
  <c r="I903" i="1"/>
  <c r="O903" i="1" s="1"/>
  <c r="P903" i="1"/>
  <c r="I899" i="1"/>
  <c r="O899" i="1" s="1"/>
  <c r="P899" i="1"/>
  <c r="I895" i="1"/>
  <c r="O895" i="1" s="1"/>
  <c r="P895" i="1"/>
  <c r="I891" i="1"/>
  <c r="O891" i="1" s="1"/>
  <c r="P891" i="1"/>
  <c r="I887" i="1"/>
  <c r="O887" i="1" s="1"/>
  <c r="P887" i="1"/>
  <c r="I883" i="1"/>
  <c r="O883" i="1" s="1"/>
  <c r="P883" i="1"/>
  <c r="I879" i="1"/>
  <c r="O879" i="1" s="1"/>
  <c r="P879" i="1"/>
  <c r="I875" i="1"/>
  <c r="O875" i="1" s="1"/>
  <c r="P875" i="1"/>
  <c r="I871" i="1"/>
  <c r="O871" i="1" s="1"/>
  <c r="P871" i="1"/>
  <c r="I1863" i="1"/>
  <c r="O1863" i="1" s="1"/>
  <c r="P1863" i="1"/>
  <c r="I1991" i="1"/>
  <c r="O1991" i="1" s="1"/>
  <c r="P1991" i="1"/>
  <c r="I1987" i="1"/>
  <c r="O1987" i="1" s="1"/>
  <c r="P1987" i="1"/>
  <c r="I1983" i="1"/>
  <c r="O1983" i="1" s="1"/>
  <c r="P1983" i="1"/>
  <c r="I1979" i="1"/>
  <c r="O1979" i="1" s="1"/>
  <c r="P1979" i="1"/>
  <c r="I1975" i="1"/>
  <c r="O1975" i="1" s="1"/>
  <c r="P1975" i="1"/>
  <c r="I414" i="1"/>
  <c r="O414" i="1" s="1"/>
  <c r="P414" i="1"/>
  <c r="I398" i="1"/>
  <c r="O398" i="1" s="1"/>
  <c r="P398" i="1"/>
  <c r="I1376" i="1"/>
  <c r="O1376" i="1" s="1"/>
  <c r="P1376" i="1"/>
  <c r="I1364" i="1"/>
  <c r="O1364" i="1" s="1"/>
  <c r="P1364" i="1"/>
  <c r="I1348" i="1"/>
  <c r="O1348" i="1" s="1"/>
  <c r="P1348" i="1"/>
  <c r="I1332" i="1"/>
  <c r="O1332" i="1" s="1"/>
  <c r="P1332" i="1"/>
  <c r="I1316" i="1"/>
  <c r="O1316" i="1" s="1"/>
  <c r="P1316" i="1"/>
  <c r="I1300" i="1"/>
  <c r="O1300" i="1" s="1"/>
  <c r="P1300" i="1"/>
  <c r="I1288" i="1"/>
  <c r="O1288" i="1" s="1"/>
  <c r="P1288" i="1"/>
  <c r="I1272" i="1"/>
  <c r="O1272" i="1" s="1"/>
  <c r="P1272" i="1"/>
  <c r="I1252" i="1"/>
  <c r="O1252" i="1" s="1"/>
  <c r="P1252" i="1"/>
  <c r="I1236" i="1"/>
  <c r="O1236" i="1" s="1"/>
  <c r="P1236" i="1"/>
  <c r="I1220" i="1"/>
  <c r="O1220" i="1" s="1"/>
  <c r="P1220" i="1"/>
  <c r="I1204" i="1"/>
  <c r="O1204" i="1" s="1"/>
  <c r="P1204" i="1"/>
  <c r="I380" i="1"/>
  <c r="O380" i="1" s="1"/>
  <c r="P380" i="1"/>
  <c r="I364" i="1"/>
  <c r="O364" i="1" s="1"/>
  <c r="P364" i="1"/>
  <c r="I352" i="1"/>
  <c r="O352" i="1" s="1"/>
  <c r="P352" i="1"/>
  <c r="I340" i="1"/>
  <c r="O340" i="1" s="1"/>
  <c r="P340" i="1"/>
  <c r="I324" i="1"/>
  <c r="O324" i="1" s="1"/>
  <c r="P324" i="1"/>
  <c r="I300" i="1"/>
  <c r="O300" i="1" s="1"/>
  <c r="P300" i="1"/>
  <c r="I288" i="1"/>
  <c r="O288" i="1" s="1"/>
  <c r="P288" i="1"/>
  <c r="I272" i="1"/>
  <c r="O272" i="1" s="1"/>
  <c r="P272" i="1"/>
  <c r="I260" i="1"/>
  <c r="O260" i="1" s="1"/>
  <c r="P260" i="1"/>
  <c r="I244" i="1"/>
  <c r="O244" i="1" s="1"/>
  <c r="P244" i="1"/>
  <c r="I228" i="1"/>
  <c r="O228" i="1" s="1"/>
  <c r="P228" i="1"/>
  <c r="I212" i="1"/>
  <c r="O212" i="1" s="1"/>
  <c r="P212" i="1"/>
  <c r="I1188" i="1"/>
  <c r="O1188" i="1" s="1"/>
  <c r="P1188" i="1"/>
  <c r="I1172" i="1"/>
  <c r="O1172" i="1" s="1"/>
  <c r="P1172" i="1"/>
  <c r="I1156" i="1"/>
  <c r="O1156" i="1" s="1"/>
  <c r="P1156" i="1"/>
  <c r="I1140" i="1"/>
  <c r="O1140" i="1" s="1"/>
  <c r="P1140" i="1"/>
  <c r="I1128" i="1"/>
  <c r="O1128" i="1" s="1"/>
  <c r="P1128" i="1"/>
  <c r="I1112" i="1"/>
  <c r="O1112" i="1" s="1"/>
  <c r="P1112" i="1"/>
  <c r="I1096" i="1"/>
  <c r="O1096" i="1" s="1"/>
  <c r="P1096" i="1"/>
  <c r="I1080" i="1"/>
  <c r="O1080" i="1" s="1"/>
  <c r="P1080" i="1"/>
  <c r="I1072" i="1"/>
  <c r="O1072" i="1" s="1"/>
  <c r="P1072" i="1"/>
  <c r="I1064" i="1"/>
  <c r="O1064" i="1" s="1"/>
  <c r="P1064" i="1"/>
  <c r="I1056" i="1"/>
  <c r="O1056" i="1" s="1"/>
  <c r="P1056" i="1"/>
  <c r="I1016" i="1"/>
  <c r="O1016" i="1" s="1"/>
  <c r="P1016" i="1"/>
  <c r="I621" i="1"/>
  <c r="O621" i="1" s="1"/>
  <c r="P621" i="1"/>
  <c r="I609" i="1"/>
  <c r="O609" i="1" s="1"/>
  <c r="P609" i="1"/>
  <c r="I597" i="1"/>
  <c r="O597" i="1" s="1"/>
  <c r="P597" i="1"/>
  <c r="I585" i="1"/>
  <c r="O585" i="1" s="1"/>
  <c r="P585" i="1"/>
  <c r="I573" i="1"/>
  <c r="O573" i="1" s="1"/>
  <c r="P573" i="1"/>
  <c r="I557" i="1"/>
  <c r="O557" i="1" s="1"/>
  <c r="P557" i="1"/>
  <c r="I541" i="1"/>
  <c r="O541" i="1" s="1"/>
  <c r="P541" i="1"/>
  <c r="I529" i="1"/>
  <c r="O529" i="1" s="1"/>
  <c r="P529" i="1"/>
  <c r="I517" i="1"/>
  <c r="O517" i="1" s="1"/>
  <c r="P517" i="1"/>
  <c r="I505" i="1"/>
  <c r="O505" i="1" s="1"/>
  <c r="P505" i="1"/>
  <c r="I497" i="1"/>
  <c r="O497" i="1" s="1"/>
  <c r="P497" i="1"/>
  <c r="I485" i="1"/>
  <c r="O485" i="1" s="1"/>
  <c r="P485" i="1"/>
  <c r="I473" i="1"/>
  <c r="O473" i="1" s="1"/>
  <c r="P473" i="1"/>
  <c r="I465" i="1"/>
  <c r="O465" i="1" s="1"/>
  <c r="P465" i="1"/>
  <c r="I453" i="1"/>
  <c r="O453" i="1" s="1"/>
  <c r="P453" i="1"/>
  <c r="I445" i="1"/>
  <c r="O445" i="1" s="1"/>
  <c r="P445" i="1"/>
  <c r="I437" i="1"/>
  <c r="O437" i="1" s="1"/>
  <c r="P437" i="1"/>
  <c r="I433" i="1"/>
  <c r="O433" i="1" s="1"/>
  <c r="P433" i="1"/>
  <c r="I429" i="1"/>
  <c r="O429" i="1" s="1"/>
  <c r="P429" i="1"/>
  <c r="I425" i="1"/>
  <c r="O425" i="1" s="1"/>
  <c r="P425" i="1"/>
  <c r="I417" i="1"/>
  <c r="O417" i="1" s="1"/>
  <c r="P417" i="1"/>
  <c r="I413" i="1"/>
  <c r="O413" i="1" s="1"/>
  <c r="P413" i="1"/>
  <c r="I409" i="1"/>
  <c r="O409" i="1" s="1"/>
  <c r="P409" i="1"/>
  <c r="I405" i="1"/>
  <c r="O405" i="1" s="1"/>
  <c r="P405" i="1"/>
  <c r="I401" i="1"/>
  <c r="O401" i="1" s="1"/>
  <c r="P401" i="1"/>
  <c r="I397" i="1"/>
  <c r="O397" i="1" s="1"/>
  <c r="P397" i="1"/>
  <c r="I393" i="1"/>
  <c r="O393" i="1" s="1"/>
  <c r="P393" i="1"/>
  <c r="I389" i="1"/>
  <c r="O389" i="1" s="1"/>
  <c r="P389" i="1"/>
  <c r="I1379" i="1"/>
  <c r="O1379" i="1" s="1"/>
  <c r="P1379" i="1"/>
  <c r="I1375" i="1"/>
  <c r="O1375" i="1" s="1"/>
  <c r="P1375" i="1"/>
  <c r="I1371" i="1"/>
  <c r="O1371" i="1" s="1"/>
  <c r="P1371" i="1"/>
  <c r="I1367" i="1"/>
  <c r="O1367" i="1" s="1"/>
  <c r="P1367" i="1"/>
  <c r="I1363" i="1"/>
  <c r="O1363" i="1" s="1"/>
  <c r="P1363" i="1"/>
  <c r="I1359" i="1"/>
  <c r="O1359" i="1" s="1"/>
  <c r="P1359" i="1"/>
  <c r="I1355" i="1"/>
  <c r="O1355" i="1" s="1"/>
  <c r="P1355" i="1"/>
  <c r="I1351" i="1"/>
  <c r="O1351" i="1" s="1"/>
  <c r="P1351" i="1"/>
  <c r="I1347" i="1"/>
  <c r="O1347" i="1" s="1"/>
  <c r="P1347" i="1"/>
  <c r="I1343" i="1"/>
  <c r="O1343" i="1" s="1"/>
  <c r="P1343" i="1"/>
  <c r="I1339" i="1"/>
  <c r="O1339" i="1" s="1"/>
  <c r="P1339" i="1"/>
  <c r="I1335" i="1"/>
  <c r="O1335" i="1" s="1"/>
  <c r="P1335" i="1"/>
  <c r="I1331" i="1"/>
  <c r="O1331" i="1" s="1"/>
  <c r="P1331" i="1"/>
  <c r="I1327" i="1"/>
  <c r="O1327" i="1" s="1"/>
  <c r="P1327" i="1"/>
  <c r="I1323" i="1"/>
  <c r="O1323" i="1" s="1"/>
  <c r="P1323" i="1"/>
  <c r="I1319" i="1"/>
  <c r="O1319" i="1" s="1"/>
  <c r="P1319" i="1"/>
  <c r="I1315" i="1"/>
  <c r="O1315" i="1" s="1"/>
  <c r="P1315" i="1"/>
  <c r="I1311" i="1"/>
  <c r="O1311" i="1" s="1"/>
  <c r="P1311" i="1"/>
  <c r="I1307" i="1"/>
  <c r="O1307" i="1" s="1"/>
  <c r="P1307" i="1"/>
  <c r="I1303" i="1"/>
  <c r="O1303" i="1" s="1"/>
  <c r="P1303" i="1"/>
  <c r="I1299" i="1"/>
  <c r="O1299" i="1" s="1"/>
  <c r="P1299" i="1"/>
  <c r="I1295" i="1"/>
  <c r="O1295" i="1" s="1"/>
  <c r="P1295" i="1"/>
  <c r="I1291" i="1"/>
  <c r="O1291" i="1" s="1"/>
  <c r="P1291" i="1"/>
  <c r="I1287" i="1"/>
  <c r="O1287" i="1" s="1"/>
  <c r="P1287" i="1"/>
  <c r="I1283" i="1"/>
  <c r="O1283" i="1" s="1"/>
  <c r="P1283" i="1"/>
  <c r="I1279" i="1"/>
  <c r="O1279" i="1" s="1"/>
  <c r="P1279" i="1"/>
  <c r="I1275" i="1"/>
  <c r="O1275" i="1" s="1"/>
  <c r="P1275" i="1"/>
  <c r="I1271" i="1"/>
  <c r="O1271" i="1" s="1"/>
  <c r="P1271" i="1"/>
  <c r="I1267" i="1"/>
  <c r="O1267" i="1" s="1"/>
  <c r="P1267" i="1"/>
  <c r="I1263" i="1"/>
  <c r="O1263" i="1" s="1"/>
  <c r="P1263" i="1"/>
  <c r="I1259" i="1"/>
  <c r="O1259" i="1" s="1"/>
  <c r="P1259" i="1"/>
  <c r="I1255" i="1"/>
  <c r="O1255" i="1" s="1"/>
  <c r="P1255" i="1"/>
  <c r="I1251" i="1"/>
  <c r="O1251" i="1" s="1"/>
  <c r="P1251" i="1"/>
  <c r="I1247" i="1"/>
  <c r="O1247" i="1" s="1"/>
  <c r="P1247" i="1"/>
  <c r="I1243" i="1"/>
  <c r="O1243" i="1" s="1"/>
  <c r="P1243" i="1"/>
  <c r="I1239" i="1"/>
  <c r="O1239" i="1" s="1"/>
  <c r="P1239" i="1"/>
  <c r="I1235" i="1"/>
  <c r="O1235" i="1" s="1"/>
  <c r="P1235" i="1"/>
  <c r="I1231" i="1"/>
  <c r="O1231" i="1" s="1"/>
  <c r="P1231" i="1"/>
  <c r="I1227" i="1"/>
  <c r="O1227" i="1" s="1"/>
  <c r="P1227" i="1"/>
  <c r="I1223" i="1"/>
  <c r="O1223" i="1" s="1"/>
  <c r="P1223" i="1"/>
  <c r="I1219" i="1"/>
  <c r="O1219" i="1" s="1"/>
  <c r="P1219" i="1"/>
  <c r="I1215" i="1"/>
  <c r="O1215" i="1" s="1"/>
  <c r="P1215" i="1"/>
  <c r="I1211" i="1"/>
  <c r="O1211" i="1" s="1"/>
  <c r="P1211" i="1"/>
  <c r="I1207" i="1"/>
  <c r="O1207" i="1" s="1"/>
  <c r="P1207" i="1"/>
  <c r="I1203" i="1"/>
  <c r="O1203" i="1" s="1"/>
  <c r="P1203" i="1"/>
  <c r="I1199" i="1"/>
  <c r="O1199" i="1" s="1"/>
  <c r="P1199" i="1"/>
  <c r="I1195" i="1"/>
  <c r="O1195" i="1" s="1"/>
  <c r="P1195" i="1"/>
  <c r="I1191" i="1"/>
  <c r="O1191" i="1" s="1"/>
  <c r="P1191" i="1"/>
  <c r="I383" i="1"/>
  <c r="O383" i="1" s="1"/>
  <c r="P383" i="1"/>
  <c r="I379" i="1"/>
  <c r="O379" i="1" s="1"/>
  <c r="P379" i="1"/>
  <c r="I375" i="1"/>
  <c r="O375" i="1" s="1"/>
  <c r="P375" i="1"/>
  <c r="I371" i="1"/>
  <c r="O371" i="1" s="1"/>
  <c r="P371" i="1"/>
  <c r="I367" i="1"/>
  <c r="O367" i="1" s="1"/>
  <c r="P367" i="1"/>
  <c r="I363" i="1"/>
  <c r="O363" i="1" s="1"/>
  <c r="P363" i="1"/>
  <c r="I359" i="1"/>
  <c r="O359" i="1" s="1"/>
  <c r="P359" i="1"/>
  <c r="I355" i="1"/>
  <c r="O355" i="1" s="1"/>
  <c r="P355" i="1"/>
  <c r="I351" i="1"/>
  <c r="O351" i="1" s="1"/>
  <c r="P351" i="1"/>
  <c r="I347" i="1"/>
  <c r="O347" i="1" s="1"/>
  <c r="P347" i="1"/>
  <c r="I343" i="1"/>
  <c r="O343" i="1" s="1"/>
  <c r="P343" i="1"/>
  <c r="I339" i="1"/>
  <c r="O339" i="1" s="1"/>
  <c r="P339" i="1"/>
  <c r="I335" i="1"/>
  <c r="O335" i="1" s="1"/>
  <c r="P335" i="1"/>
  <c r="I331" i="1"/>
  <c r="O331" i="1" s="1"/>
  <c r="P331" i="1"/>
  <c r="I327" i="1"/>
  <c r="O327" i="1" s="1"/>
  <c r="P327" i="1"/>
  <c r="I323" i="1"/>
  <c r="O323" i="1" s="1"/>
  <c r="P323" i="1"/>
  <c r="I319" i="1"/>
  <c r="O319" i="1" s="1"/>
  <c r="P319" i="1"/>
  <c r="I315" i="1"/>
  <c r="O315" i="1" s="1"/>
  <c r="P315" i="1"/>
  <c r="I311" i="1"/>
  <c r="O311" i="1" s="1"/>
  <c r="P311" i="1"/>
  <c r="I307" i="1"/>
  <c r="O307" i="1" s="1"/>
  <c r="P307" i="1"/>
  <c r="I303" i="1"/>
  <c r="O303" i="1" s="1"/>
  <c r="P303" i="1"/>
  <c r="I299" i="1"/>
  <c r="O299" i="1" s="1"/>
  <c r="P299" i="1"/>
  <c r="I295" i="1"/>
  <c r="O295" i="1" s="1"/>
  <c r="P295" i="1"/>
  <c r="I291" i="1"/>
  <c r="O291" i="1" s="1"/>
  <c r="P291" i="1"/>
  <c r="I287" i="1"/>
  <c r="O287" i="1" s="1"/>
  <c r="P287" i="1"/>
  <c r="I283" i="1"/>
  <c r="O283" i="1" s="1"/>
  <c r="P283" i="1"/>
  <c r="I279" i="1"/>
  <c r="O279" i="1" s="1"/>
  <c r="P279" i="1"/>
  <c r="I275" i="1"/>
  <c r="O275" i="1" s="1"/>
  <c r="P275" i="1"/>
  <c r="I271" i="1"/>
  <c r="O271" i="1" s="1"/>
  <c r="P271" i="1"/>
  <c r="I267" i="1"/>
  <c r="O267" i="1" s="1"/>
  <c r="P267" i="1"/>
  <c r="I263" i="1"/>
  <c r="O263" i="1" s="1"/>
  <c r="P263" i="1"/>
  <c r="I259" i="1"/>
  <c r="O259" i="1" s="1"/>
  <c r="P259" i="1"/>
  <c r="I255" i="1"/>
  <c r="O255" i="1" s="1"/>
  <c r="P255" i="1"/>
  <c r="I251" i="1"/>
  <c r="O251" i="1" s="1"/>
  <c r="P251" i="1"/>
  <c r="I247" i="1"/>
  <c r="O247" i="1" s="1"/>
  <c r="P247" i="1"/>
  <c r="I243" i="1"/>
  <c r="O243" i="1" s="1"/>
  <c r="P243" i="1"/>
  <c r="I239" i="1"/>
  <c r="O239" i="1" s="1"/>
  <c r="P239" i="1"/>
  <c r="I235" i="1"/>
  <c r="O235" i="1" s="1"/>
  <c r="P235" i="1"/>
  <c r="I231" i="1"/>
  <c r="O231" i="1" s="1"/>
  <c r="P231" i="1"/>
  <c r="I227" i="1"/>
  <c r="O227" i="1" s="1"/>
  <c r="P227" i="1"/>
  <c r="I223" i="1"/>
  <c r="O223" i="1" s="1"/>
  <c r="P223" i="1"/>
  <c r="I219" i="1"/>
  <c r="O219" i="1" s="1"/>
  <c r="P219" i="1"/>
  <c r="I215" i="1"/>
  <c r="O215" i="1" s="1"/>
  <c r="P215" i="1"/>
  <c r="I211" i="1"/>
  <c r="O211" i="1" s="1"/>
  <c r="P211" i="1"/>
  <c r="I207" i="1"/>
  <c r="O207" i="1" s="1"/>
  <c r="P207" i="1"/>
  <c r="I203" i="1"/>
  <c r="O203" i="1" s="1"/>
  <c r="P203" i="1"/>
  <c r="I199" i="1"/>
  <c r="O199" i="1" s="1"/>
  <c r="P199" i="1"/>
  <c r="I195" i="1"/>
  <c r="O195" i="1" s="1"/>
  <c r="P195" i="1"/>
  <c r="I1187" i="1"/>
  <c r="O1187" i="1" s="1"/>
  <c r="P1187" i="1"/>
  <c r="I1183" i="1"/>
  <c r="O1183" i="1" s="1"/>
  <c r="P1183" i="1"/>
  <c r="I1179" i="1"/>
  <c r="O1179" i="1" s="1"/>
  <c r="P1179" i="1"/>
  <c r="I1175" i="1"/>
  <c r="O1175" i="1" s="1"/>
  <c r="P1175" i="1"/>
  <c r="I1171" i="1"/>
  <c r="O1171" i="1" s="1"/>
  <c r="P1171" i="1"/>
  <c r="I1167" i="1"/>
  <c r="O1167" i="1" s="1"/>
  <c r="P1167" i="1"/>
  <c r="I1163" i="1"/>
  <c r="O1163" i="1" s="1"/>
  <c r="P1163" i="1"/>
  <c r="I1159" i="1"/>
  <c r="O1159" i="1" s="1"/>
  <c r="P1159" i="1"/>
  <c r="I1155" i="1"/>
  <c r="O1155" i="1" s="1"/>
  <c r="P1155" i="1"/>
  <c r="I1151" i="1"/>
  <c r="O1151" i="1" s="1"/>
  <c r="P1151" i="1"/>
  <c r="I1147" i="1"/>
  <c r="O1147" i="1" s="1"/>
  <c r="P1147" i="1"/>
  <c r="I1143" i="1"/>
  <c r="O1143" i="1" s="1"/>
  <c r="P1143" i="1"/>
  <c r="I1139" i="1"/>
  <c r="O1139" i="1" s="1"/>
  <c r="P1139" i="1"/>
  <c r="I1135" i="1"/>
  <c r="O1135" i="1" s="1"/>
  <c r="P1135" i="1"/>
  <c r="I1131" i="1"/>
  <c r="O1131" i="1" s="1"/>
  <c r="P1131" i="1"/>
  <c r="I1127" i="1"/>
  <c r="O1127" i="1" s="1"/>
  <c r="P1127" i="1"/>
  <c r="I1123" i="1"/>
  <c r="O1123" i="1" s="1"/>
  <c r="P1123" i="1"/>
  <c r="I1119" i="1"/>
  <c r="O1119" i="1" s="1"/>
  <c r="P1119" i="1"/>
  <c r="I1115" i="1"/>
  <c r="O1115" i="1" s="1"/>
  <c r="P1115" i="1"/>
  <c r="I1111" i="1"/>
  <c r="O1111" i="1" s="1"/>
  <c r="P1111" i="1"/>
  <c r="I1107" i="1"/>
  <c r="O1107" i="1" s="1"/>
  <c r="P1107" i="1"/>
  <c r="I1103" i="1"/>
  <c r="O1103" i="1" s="1"/>
  <c r="P1103" i="1"/>
  <c r="I1099" i="1"/>
  <c r="O1099" i="1" s="1"/>
  <c r="P1099" i="1"/>
  <c r="I1095" i="1"/>
  <c r="O1095" i="1" s="1"/>
  <c r="P1095" i="1"/>
  <c r="I1091" i="1"/>
  <c r="O1091" i="1" s="1"/>
  <c r="P1091" i="1"/>
  <c r="I1087" i="1"/>
  <c r="O1087" i="1" s="1"/>
  <c r="P1087" i="1"/>
  <c r="I1083" i="1"/>
  <c r="O1083" i="1" s="1"/>
  <c r="P1083" i="1"/>
  <c r="I1079" i="1"/>
  <c r="O1079" i="1" s="1"/>
  <c r="P1079" i="1"/>
  <c r="I1075" i="1"/>
  <c r="O1075" i="1" s="1"/>
  <c r="P1075" i="1"/>
  <c r="I1071" i="1"/>
  <c r="O1071" i="1" s="1"/>
  <c r="P1071" i="1"/>
  <c r="I1067" i="1"/>
  <c r="O1067" i="1" s="1"/>
  <c r="P1067" i="1"/>
  <c r="I1063" i="1"/>
  <c r="O1063" i="1" s="1"/>
  <c r="P1063" i="1"/>
  <c r="I1059" i="1"/>
  <c r="O1059" i="1" s="1"/>
  <c r="P1059" i="1"/>
  <c r="I1055" i="1"/>
  <c r="O1055" i="1" s="1"/>
  <c r="P1055" i="1"/>
  <c r="I1051" i="1"/>
  <c r="O1051" i="1" s="1"/>
  <c r="P1051" i="1"/>
  <c r="I1047" i="1"/>
  <c r="O1047" i="1" s="1"/>
  <c r="P1047" i="1"/>
  <c r="I1043" i="1"/>
  <c r="O1043" i="1" s="1"/>
  <c r="P1043" i="1"/>
  <c r="I1039" i="1"/>
  <c r="O1039" i="1" s="1"/>
  <c r="P1039" i="1"/>
  <c r="I1035" i="1"/>
  <c r="O1035" i="1" s="1"/>
  <c r="P1035" i="1"/>
  <c r="I1031" i="1"/>
  <c r="O1031" i="1" s="1"/>
  <c r="P1031" i="1"/>
  <c r="I1027" i="1"/>
  <c r="O1027" i="1" s="1"/>
  <c r="P1027" i="1"/>
  <c r="I1023" i="1"/>
  <c r="O1023" i="1" s="1"/>
  <c r="P1023" i="1"/>
  <c r="I1019" i="1"/>
  <c r="O1019" i="1" s="1"/>
  <c r="P1019" i="1"/>
  <c r="I1015" i="1"/>
  <c r="O1015" i="1" s="1"/>
  <c r="P1015" i="1"/>
  <c r="I1011" i="1"/>
  <c r="O1011" i="1" s="1"/>
  <c r="P1011" i="1"/>
  <c r="I1007" i="1"/>
  <c r="O1007" i="1" s="1"/>
  <c r="P1007" i="1"/>
  <c r="I1003" i="1"/>
  <c r="O1003" i="1" s="1"/>
  <c r="P1003" i="1"/>
  <c r="I999" i="1"/>
  <c r="O999" i="1" s="1"/>
  <c r="P999" i="1"/>
  <c r="I191" i="1"/>
  <c r="O191" i="1" s="1"/>
  <c r="P191" i="1"/>
  <c r="I187" i="1"/>
  <c r="O187" i="1" s="1"/>
  <c r="P187" i="1"/>
  <c r="I183" i="1"/>
  <c r="O183" i="1" s="1"/>
  <c r="P183" i="1"/>
  <c r="I179" i="1"/>
  <c r="O179" i="1" s="1"/>
  <c r="P179" i="1"/>
  <c r="I175" i="1"/>
  <c r="O175" i="1" s="1"/>
  <c r="P175" i="1"/>
  <c r="I171" i="1"/>
  <c r="O171" i="1" s="1"/>
  <c r="P171" i="1"/>
  <c r="I167" i="1"/>
  <c r="O167" i="1" s="1"/>
  <c r="P167" i="1"/>
  <c r="I163" i="1"/>
  <c r="O163" i="1" s="1"/>
  <c r="P163" i="1"/>
  <c r="I159" i="1"/>
  <c r="O159" i="1" s="1"/>
  <c r="P159" i="1"/>
  <c r="I155" i="1"/>
  <c r="O155" i="1" s="1"/>
  <c r="P155" i="1"/>
  <c r="I151" i="1"/>
  <c r="O151" i="1" s="1"/>
  <c r="P151" i="1"/>
  <c r="I147" i="1"/>
  <c r="O147" i="1" s="1"/>
  <c r="P147" i="1"/>
  <c r="I143" i="1"/>
  <c r="O143" i="1" s="1"/>
  <c r="P143" i="1"/>
  <c r="I139" i="1"/>
  <c r="O139" i="1" s="1"/>
  <c r="P139" i="1"/>
  <c r="I135" i="1"/>
  <c r="O135" i="1" s="1"/>
  <c r="P135" i="1"/>
  <c r="I131" i="1"/>
  <c r="O131" i="1" s="1"/>
  <c r="P131" i="1"/>
  <c r="I127" i="1"/>
  <c r="O127" i="1" s="1"/>
  <c r="P127" i="1"/>
  <c r="I123" i="1"/>
  <c r="O123" i="1" s="1"/>
  <c r="P123" i="1"/>
  <c r="I119" i="1"/>
  <c r="O119" i="1" s="1"/>
  <c r="P119" i="1"/>
  <c r="I115" i="1"/>
  <c r="O115" i="1" s="1"/>
  <c r="P115" i="1"/>
  <c r="I111" i="1"/>
  <c r="O111" i="1" s="1"/>
  <c r="P111" i="1"/>
  <c r="I107" i="1"/>
  <c r="O107" i="1" s="1"/>
  <c r="P107" i="1"/>
  <c r="I103" i="1"/>
  <c r="O103" i="1" s="1"/>
  <c r="P103" i="1"/>
  <c r="I99" i="1"/>
  <c r="O99" i="1" s="1"/>
  <c r="P99" i="1"/>
  <c r="I95" i="1"/>
  <c r="O95" i="1" s="1"/>
  <c r="P95" i="1"/>
  <c r="I91" i="1"/>
  <c r="O91" i="1" s="1"/>
  <c r="P91" i="1"/>
  <c r="I87" i="1"/>
  <c r="O87" i="1" s="1"/>
  <c r="P87" i="1"/>
  <c r="I83" i="1"/>
  <c r="O83" i="1" s="1"/>
  <c r="P83" i="1"/>
  <c r="I79" i="1"/>
  <c r="O79" i="1" s="1"/>
  <c r="P79" i="1"/>
  <c r="I75" i="1"/>
  <c r="O75" i="1" s="1"/>
  <c r="P75" i="1"/>
  <c r="I71" i="1"/>
  <c r="O71" i="1" s="1"/>
  <c r="P71" i="1"/>
  <c r="I67" i="1"/>
  <c r="O67" i="1" s="1"/>
  <c r="P67" i="1"/>
  <c r="I63" i="1"/>
  <c r="O63" i="1" s="1"/>
  <c r="P63" i="1"/>
  <c r="I59" i="1"/>
  <c r="O59" i="1" s="1"/>
  <c r="P59" i="1"/>
  <c r="I55" i="1"/>
  <c r="O55" i="1" s="1"/>
  <c r="P55" i="1"/>
  <c r="I51" i="1"/>
  <c r="O51" i="1" s="1"/>
  <c r="P51" i="1"/>
  <c r="I47" i="1"/>
  <c r="O47" i="1" s="1"/>
  <c r="P47" i="1"/>
  <c r="I43" i="1"/>
  <c r="O43" i="1" s="1"/>
  <c r="P43" i="1"/>
  <c r="I39" i="1"/>
  <c r="O39" i="1" s="1"/>
  <c r="P39" i="1"/>
  <c r="I35" i="1"/>
  <c r="O35" i="1" s="1"/>
  <c r="P35" i="1"/>
  <c r="I31" i="1"/>
  <c r="O31" i="1" s="1"/>
  <c r="P31" i="1"/>
  <c r="I27" i="1"/>
  <c r="O27" i="1" s="1"/>
  <c r="P27" i="1"/>
  <c r="I23" i="1"/>
  <c r="O23" i="1" s="1"/>
  <c r="P23" i="1"/>
  <c r="I19" i="1"/>
  <c r="O19" i="1" s="1"/>
  <c r="P19" i="1"/>
  <c r="I15" i="1"/>
  <c r="O15" i="1" s="1"/>
  <c r="P15" i="1"/>
  <c r="I11" i="1"/>
  <c r="O11" i="1" s="1"/>
  <c r="P11" i="1"/>
  <c r="I7" i="1"/>
  <c r="O7" i="1" s="1"/>
  <c r="P7" i="1"/>
  <c r="I1383" i="1"/>
  <c r="O1383" i="1" s="1"/>
  <c r="P1383" i="1"/>
  <c r="I1619" i="1"/>
  <c r="O1619" i="1" s="1"/>
  <c r="P1619" i="1"/>
  <c r="I1615" i="1"/>
  <c r="O1615" i="1" s="1"/>
  <c r="P1615" i="1"/>
  <c r="I1611" i="1"/>
  <c r="O1611" i="1" s="1"/>
  <c r="P1611" i="1"/>
  <c r="I1607" i="1"/>
  <c r="O1607" i="1" s="1"/>
  <c r="P1607" i="1"/>
  <c r="I1603" i="1"/>
  <c r="O1603" i="1" s="1"/>
  <c r="P1603" i="1"/>
  <c r="I1599" i="1"/>
  <c r="O1599" i="1" s="1"/>
  <c r="P1599" i="1"/>
  <c r="I1595" i="1"/>
  <c r="O1595" i="1" s="1"/>
  <c r="P1595" i="1"/>
  <c r="I1591" i="1"/>
  <c r="O1591" i="1" s="1"/>
  <c r="P1591" i="1"/>
  <c r="I1587" i="1"/>
  <c r="O1587" i="1" s="1"/>
  <c r="P1587" i="1"/>
  <c r="I1583" i="1"/>
  <c r="O1583" i="1" s="1"/>
  <c r="P1583" i="1"/>
  <c r="I1579" i="1"/>
  <c r="O1579" i="1" s="1"/>
  <c r="P1579" i="1"/>
  <c r="I1575" i="1"/>
  <c r="O1575" i="1" s="1"/>
  <c r="P1575" i="1"/>
  <c r="I1571" i="1"/>
  <c r="O1571" i="1" s="1"/>
  <c r="P1571" i="1"/>
  <c r="I1567" i="1"/>
  <c r="O1567" i="1" s="1"/>
  <c r="P1567" i="1"/>
  <c r="I1563" i="1"/>
  <c r="O1563" i="1" s="1"/>
  <c r="P1563" i="1"/>
  <c r="I1559" i="1"/>
  <c r="O1559" i="1" s="1"/>
  <c r="P1559" i="1"/>
  <c r="I1555" i="1"/>
  <c r="O1555" i="1" s="1"/>
  <c r="P1555" i="1"/>
  <c r="I1551" i="1"/>
  <c r="O1551" i="1" s="1"/>
  <c r="P1551" i="1"/>
  <c r="I1547" i="1"/>
  <c r="O1547" i="1" s="1"/>
  <c r="P1547" i="1"/>
  <c r="I1543" i="1"/>
  <c r="O1543" i="1" s="1"/>
  <c r="P1543" i="1"/>
  <c r="I1539" i="1"/>
  <c r="O1539" i="1" s="1"/>
  <c r="P1539" i="1"/>
  <c r="I1535" i="1"/>
  <c r="O1535" i="1" s="1"/>
  <c r="P1535" i="1"/>
  <c r="I1531" i="1"/>
  <c r="O1531" i="1" s="1"/>
  <c r="P1531" i="1"/>
  <c r="I1527" i="1"/>
  <c r="O1527" i="1" s="1"/>
  <c r="P1527" i="1"/>
  <c r="I1523" i="1"/>
  <c r="O1523" i="1" s="1"/>
  <c r="P1523" i="1"/>
  <c r="I1519" i="1"/>
  <c r="O1519" i="1" s="1"/>
  <c r="P1519" i="1"/>
  <c r="I1515" i="1"/>
  <c r="O1515" i="1" s="1"/>
  <c r="P1515" i="1"/>
  <c r="I1511" i="1"/>
  <c r="O1511" i="1" s="1"/>
  <c r="P1511" i="1"/>
  <c r="I1507" i="1"/>
  <c r="O1507" i="1" s="1"/>
  <c r="P1507" i="1"/>
  <c r="I1503" i="1"/>
  <c r="O1503" i="1" s="1"/>
  <c r="P1503" i="1"/>
  <c r="I1499" i="1"/>
  <c r="O1499" i="1" s="1"/>
  <c r="P1499" i="1"/>
  <c r="I1495" i="1"/>
  <c r="O1495" i="1" s="1"/>
  <c r="P1495" i="1"/>
  <c r="I1491" i="1"/>
  <c r="O1491" i="1" s="1"/>
  <c r="P1491" i="1"/>
  <c r="I1487" i="1"/>
  <c r="O1487" i="1" s="1"/>
  <c r="P1487" i="1"/>
  <c r="I1483" i="1"/>
  <c r="O1483" i="1" s="1"/>
  <c r="P1483" i="1"/>
  <c r="I1479" i="1"/>
  <c r="O1479" i="1" s="1"/>
  <c r="P1479" i="1"/>
  <c r="I1475" i="1"/>
  <c r="O1475" i="1" s="1"/>
  <c r="P1475" i="1"/>
  <c r="I1471" i="1"/>
  <c r="O1471" i="1" s="1"/>
  <c r="P1471" i="1"/>
  <c r="I1467" i="1"/>
  <c r="O1467" i="1" s="1"/>
  <c r="P1467" i="1"/>
  <c r="I1463" i="1"/>
  <c r="O1463" i="1" s="1"/>
  <c r="P1463" i="1"/>
  <c r="I1459" i="1"/>
  <c r="O1459" i="1" s="1"/>
  <c r="P1459" i="1"/>
  <c r="I1455" i="1"/>
  <c r="O1455" i="1" s="1"/>
  <c r="P1455" i="1"/>
  <c r="I1451" i="1"/>
  <c r="O1451" i="1" s="1"/>
  <c r="P1451" i="1"/>
  <c r="I1447" i="1"/>
  <c r="O1447" i="1" s="1"/>
  <c r="P1447" i="1"/>
  <c r="I1443" i="1"/>
  <c r="O1443" i="1" s="1"/>
  <c r="P1443" i="1"/>
  <c r="I1439" i="1"/>
  <c r="O1439" i="1" s="1"/>
  <c r="P1439" i="1"/>
  <c r="I1435" i="1"/>
  <c r="O1435" i="1" s="1"/>
  <c r="P1435" i="1"/>
  <c r="I1431" i="1"/>
  <c r="O1431" i="1" s="1"/>
  <c r="P1431" i="1"/>
  <c r="I1427" i="1"/>
  <c r="O1427" i="1" s="1"/>
  <c r="P1427" i="1"/>
  <c r="I1423" i="1"/>
  <c r="O1423" i="1" s="1"/>
  <c r="P1423" i="1"/>
  <c r="I1419" i="1"/>
  <c r="O1419" i="1" s="1"/>
  <c r="P1419" i="1"/>
  <c r="I1415" i="1"/>
  <c r="O1415" i="1" s="1"/>
  <c r="P1415" i="1"/>
  <c r="I1411" i="1"/>
  <c r="O1411" i="1" s="1"/>
  <c r="P1411" i="1"/>
  <c r="I1407" i="1"/>
  <c r="O1407" i="1" s="1"/>
  <c r="P1407" i="1"/>
  <c r="I1403" i="1"/>
  <c r="O1403" i="1" s="1"/>
  <c r="P1403" i="1"/>
  <c r="I1399" i="1"/>
  <c r="O1399" i="1" s="1"/>
  <c r="P1399" i="1"/>
  <c r="I1395" i="1"/>
  <c r="O1395" i="1" s="1"/>
  <c r="P1395" i="1"/>
  <c r="I1391" i="1"/>
  <c r="O1391" i="1" s="1"/>
  <c r="P1391" i="1"/>
  <c r="I1387" i="1"/>
  <c r="O1387" i="1" s="1"/>
  <c r="P1387" i="1"/>
  <c r="I650" i="1"/>
  <c r="O650" i="1" s="1"/>
  <c r="P650" i="1"/>
  <c r="I646" i="1"/>
  <c r="O646" i="1" s="1"/>
  <c r="P646" i="1"/>
  <c r="I642" i="1"/>
  <c r="O642" i="1" s="1"/>
  <c r="P642" i="1"/>
  <c r="I638" i="1"/>
  <c r="O638" i="1" s="1"/>
  <c r="P638" i="1"/>
  <c r="I634" i="1"/>
  <c r="O634" i="1" s="1"/>
  <c r="P634" i="1"/>
  <c r="I630" i="1"/>
  <c r="O630" i="1" s="1"/>
  <c r="P630" i="1"/>
  <c r="I770" i="1"/>
  <c r="O770" i="1" s="1"/>
  <c r="P770" i="1"/>
  <c r="I766" i="1"/>
  <c r="O766" i="1" s="1"/>
  <c r="P766" i="1"/>
  <c r="I762" i="1"/>
  <c r="O762" i="1" s="1"/>
  <c r="P762" i="1"/>
  <c r="I758" i="1"/>
  <c r="O758" i="1" s="1"/>
  <c r="P758" i="1"/>
  <c r="I754" i="1"/>
  <c r="O754" i="1" s="1"/>
  <c r="P754" i="1"/>
  <c r="I750" i="1"/>
  <c r="O750" i="1" s="1"/>
  <c r="P750" i="1"/>
  <c r="I771" i="1"/>
  <c r="O771" i="1" s="1"/>
  <c r="P771" i="1"/>
  <c r="I743" i="1"/>
  <c r="O743" i="1" s="1"/>
  <c r="P743" i="1"/>
  <c r="I739" i="1"/>
  <c r="O739" i="1" s="1"/>
  <c r="P739" i="1"/>
  <c r="I735" i="1"/>
  <c r="O735" i="1" s="1"/>
  <c r="P735" i="1"/>
  <c r="I731" i="1"/>
  <c r="O731" i="1" s="1"/>
  <c r="P731" i="1"/>
  <c r="I727" i="1"/>
  <c r="O727" i="1" s="1"/>
  <c r="P727" i="1"/>
  <c r="I723" i="1"/>
  <c r="O723" i="1" s="1"/>
  <c r="P723" i="1"/>
  <c r="I719" i="1"/>
  <c r="O719" i="1" s="1"/>
  <c r="P719" i="1"/>
  <c r="I715" i="1"/>
  <c r="O715" i="1" s="1"/>
  <c r="P715" i="1"/>
  <c r="I711" i="1"/>
  <c r="O711" i="1" s="1"/>
  <c r="P711" i="1"/>
  <c r="I707" i="1"/>
  <c r="O707" i="1" s="1"/>
  <c r="P707" i="1"/>
  <c r="I703" i="1"/>
  <c r="O703" i="1" s="1"/>
  <c r="P703" i="1"/>
  <c r="I699" i="1"/>
  <c r="O699" i="1" s="1"/>
  <c r="P699" i="1"/>
  <c r="I695" i="1"/>
  <c r="O695" i="1" s="1"/>
  <c r="P695" i="1"/>
  <c r="I691" i="1"/>
  <c r="O691" i="1" s="1"/>
  <c r="P691" i="1"/>
  <c r="I687" i="1"/>
  <c r="O687" i="1" s="1"/>
  <c r="P687" i="1"/>
  <c r="I683" i="1"/>
  <c r="O683" i="1" s="1"/>
  <c r="P683" i="1"/>
  <c r="I679" i="1"/>
  <c r="O679" i="1" s="1"/>
  <c r="P679" i="1"/>
  <c r="I675" i="1"/>
  <c r="O675" i="1" s="1"/>
  <c r="P675" i="1"/>
  <c r="I671" i="1"/>
  <c r="O671" i="1" s="1"/>
  <c r="P671" i="1"/>
  <c r="I667" i="1"/>
  <c r="O667" i="1" s="1"/>
  <c r="P667" i="1"/>
  <c r="I663" i="1"/>
  <c r="O663" i="1" s="1"/>
  <c r="P663" i="1"/>
  <c r="I659" i="1"/>
  <c r="O659" i="1" s="1"/>
  <c r="P659" i="1"/>
  <c r="I655" i="1"/>
  <c r="O655" i="1" s="1"/>
  <c r="P655" i="1"/>
  <c r="I866" i="1"/>
  <c r="O866" i="1" s="1"/>
  <c r="P866" i="1"/>
  <c r="I862" i="1"/>
  <c r="O862" i="1" s="1"/>
  <c r="P862" i="1"/>
  <c r="I858" i="1"/>
  <c r="O858" i="1" s="1"/>
  <c r="P858" i="1"/>
  <c r="I854" i="1"/>
  <c r="O854" i="1" s="1"/>
  <c r="P854" i="1"/>
  <c r="I850" i="1"/>
  <c r="O850" i="1" s="1"/>
  <c r="P850" i="1"/>
  <c r="I846" i="1"/>
  <c r="O846" i="1" s="1"/>
  <c r="P846" i="1"/>
  <c r="I842" i="1"/>
  <c r="O842" i="1" s="1"/>
  <c r="P842" i="1"/>
  <c r="I838" i="1"/>
  <c r="O838" i="1" s="1"/>
  <c r="P838" i="1"/>
  <c r="I834" i="1"/>
  <c r="O834" i="1" s="1"/>
  <c r="P834" i="1"/>
  <c r="I830" i="1"/>
  <c r="O830" i="1" s="1"/>
  <c r="P830" i="1"/>
  <c r="I826" i="1"/>
  <c r="O826" i="1" s="1"/>
  <c r="P826" i="1"/>
  <c r="I822" i="1"/>
  <c r="O822" i="1" s="1"/>
  <c r="P822" i="1"/>
  <c r="I818" i="1"/>
  <c r="O818" i="1" s="1"/>
  <c r="P818" i="1"/>
  <c r="I814" i="1"/>
  <c r="O814" i="1" s="1"/>
  <c r="P814" i="1"/>
  <c r="I810" i="1"/>
  <c r="O810" i="1" s="1"/>
  <c r="P810" i="1"/>
  <c r="I806" i="1"/>
  <c r="O806" i="1" s="1"/>
  <c r="P806" i="1"/>
  <c r="I802" i="1"/>
  <c r="O802" i="1" s="1"/>
  <c r="P802" i="1"/>
  <c r="I798" i="1"/>
  <c r="O798" i="1" s="1"/>
  <c r="P798" i="1"/>
  <c r="I794" i="1"/>
  <c r="O794" i="1" s="1"/>
  <c r="P794" i="1"/>
  <c r="I790" i="1"/>
  <c r="O790" i="1" s="1"/>
  <c r="P790" i="1"/>
  <c r="I786" i="1"/>
  <c r="O786" i="1" s="1"/>
  <c r="P786" i="1"/>
  <c r="I782" i="1"/>
  <c r="O782" i="1" s="1"/>
  <c r="P782" i="1"/>
  <c r="I778" i="1"/>
  <c r="O778" i="1" s="1"/>
  <c r="P778" i="1"/>
  <c r="I774" i="1"/>
  <c r="O774" i="1" s="1"/>
  <c r="P774" i="1"/>
  <c r="I1646" i="1"/>
  <c r="O1646" i="1" s="1"/>
  <c r="P1646" i="1"/>
  <c r="I1642" i="1"/>
  <c r="O1642" i="1" s="1"/>
  <c r="P1642" i="1"/>
  <c r="I1638" i="1"/>
  <c r="O1638" i="1" s="1"/>
  <c r="P1638" i="1"/>
  <c r="I1634" i="1"/>
  <c r="O1634" i="1" s="1"/>
  <c r="P1634" i="1"/>
  <c r="I1630" i="1"/>
  <c r="O1630" i="1" s="1"/>
  <c r="P1630" i="1"/>
  <c r="I1626" i="1"/>
  <c r="O1626" i="1" s="1"/>
  <c r="P1626" i="1"/>
  <c r="I1766" i="1"/>
  <c r="O1766" i="1" s="1"/>
  <c r="P1766" i="1"/>
  <c r="I1762" i="1"/>
  <c r="O1762" i="1" s="1"/>
  <c r="P1762" i="1"/>
  <c r="I1758" i="1"/>
  <c r="O1758" i="1" s="1"/>
  <c r="P1758" i="1"/>
  <c r="I1754" i="1"/>
  <c r="O1754" i="1" s="1"/>
  <c r="P1754" i="1"/>
  <c r="I1750" i="1"/>
  <c r="O1750" i="1" s="1"/>
  <c r="P1750" i="1"/>
  <c r="I1746" i="1"/>
  <c r="O1746" i="1" s="1"/>
  <c r="P1746" i="1"/>
  <c r="I1862" i="1"/>
  <c r="O1862" i="1" s="1"/>
  <c r="P1862" i="1"/>
  <c r="I1858" i="1"/>
  <c r="O1858" i="1" s="1"/>
  <c r="P1858" i="1"/>
  <c r="I1854" i="1"/>
  <c r="O1854" i="1" s="1"/>
  <c r="P1854" i="1"/>
  <c r="I1850" i="1"/>
  <c r="O1850" i="1" s="1"/>
  <c r="P1850" i="1"/>
  <c r="I1846" i="1"/>
  <c r="O1846" i="1" s="1"/>
  <c r="P1846" i="1"/>
  <c r="I1842" i="1"/>
  <c r="O1842" i="1" s="1"/>
  <c r="P1842" i="1"/>
  <c r="I1838" i="1"/>
  <c r="O1838" i="1" s="1"/>
  <c r="P1838" i="1"/>
  <c r="I1834" i="1"/>
  <c r="O1834" i="1" s="1"/>
  <c r="P1834" i="1"/>
  <c r="I1830" i="1"/>
  <c r="O1830" i="1" s="1"/>
  <c r="P1830" i="1"/>
  <c r="I1826" i="1"/>
  <c r="O1826" i="1" s="1"/>
  <c r="P1826" i="1"/>
  <c r="I1822" i="1"/>
  <c r="O1822" i="1" s="1"/>
  <c r="P1822" i="1"/>
  <c r="I1818" i="1"/>
  <c r="O1818" i="1" s="1"/>
  <c r="P1818" i="1"/>
  <c r="I1814" i="1"/>
  <c r="O1814" i="1" s="1"/>
  <c r="P1814" i="1"/>
  <c r="I1810" i="1"/>
  <c r="O1810" i="1" s="1"/>
  <c r="P1810" i="1"/>
  <c r="I1806" i="1"/>
  <c r="O1806" i="1" s="1"/>
  <c r="P1806" i="1"/>
  <c r="I1802" i="1"/>
  <c r="O1802" i="1" s="1"/>
  <c r="P1802" i="1"/>
  <c r="I1798" i="1"/>
  <c r="O1798" i="1" s="1"/>
  <c r="P1798" i="1"/>
  <c r="I1794" i="1"/>
  <c r="O1794" i="1" s="1"/>
  <c r="P1794" i="1"/>
  <c r="I1790" i="1"/>
  <c r="O1790" i="1" s="1"/>
  <c r="P1790" i="1"/>
  <c r="I1786" i="1"/>
  <c r="O1786" i="1" s="1"/>
  <c r="P1786" i="1"/>
  <c r="I1782" i="1"/>
  <c r="O1782" i="1" s="1"/>
  <c r="P1782" i="1"/>
  <c r="I1778" i="1"/>
  <c r="O1778" i="1" s="1"/>
  <c r="P1778" i="1"/>
  <c r="I1774" i="1"/>
  <c r="O1774" i="1" s="1"/>
  <c r="P1774" i="1"/>
  <c r="I1770" i="1"/>
  <c r="O1770" i="1" s="1"/>
  <c r="P1770" i="1"/>
  <c r="I1742" i="1"/>
  <c r="O1742" i="1" s="1"/>
  <c r="P1742" i="1"/>
  <c r="I1738" i="1"/>
  <c r="O1738" i="1" s="1"/>
  <c r="P1738" i="1"/>
  <c r="I1734" i="1"/>
  <c r="O1734" i="1" s="1"/>
  <c r="P1734" i="1"/>
  <c r="I1730" i="1"/>
  <c r="O1730" i="1" s="1"/>
  <c r="P1730" i="1"/>
  <c r="I1726" i="1"/>
  <c r="P1726" i="1"/>
  <c r="I1722" i="1"/>
  <c r="O1722" i="1" s="1"/>
  <c r="P1722" i="1"/>
  <c r="I1718" i="1"/>
  <c r="O1718" i="1" s="1"/>
  <c r="P1718" i="1"/>
  <c r="I1714" i="1"/>
  <c r="O1714" i="1" s="1"/>
  <c r="P1714" i="1"/>
  <c r="I1710" i="1"/>
  <c r="P1710" i="1"/>
  <c r="I1706" i="1"/>
  <c r="O1706" i="1" s="1"/>
  <c r="P1706" i="1"/>
  <c r="I1702" i="1"/>
  <c r="O1702" i="1" s="1"/>
  <c r="P1702" i="1"/>
  <c r="I1698" i="1"/>
  <c r="O1698" i="1" s="1"/>
  <c r="P1698" i="1"/>
  <c r="I1694" i="1"/>
  <c r="O1694" i="1" s="1"/>
  <c r="P1694" i="1"/>
  <c r="I1690" i="1"/>
  <c r="O1690" i="1" s="1"/>
  <c r="P1690" i="1"/>
  <c r="I1686" i="1"/>
  <c r="O1686" i="1" s="1"/>
  <c r="P1686" i="1"/>
  <c r="I1682" i="1"/>
  <c r="O1682" i="1" s="1"/>
  <c r="P1682" i="1"/>
  <c r="I1678" i="1"/>
  <c r="O1678" i="1" s="1"/>
  <c r="P1678" i="1"/>
  <c r="I1674" i="1"/>
  <c r="O1674" i="1" s="1"/>
  <c r="P1674" i="1"/>
  <c r="I1670" i="1"/>
  <c r="O1670" i="1" s="1"/>
  <c r="P1670" i="1"/>
  <c r="I1666" i="1"/>
  <c r="O1666" i="1" s="1"/>
  <c r="P1666" i="1"/>
  <c r="I1662" i="1"/>
  <c r="O1662" i="1" s="1"/>
  <c r="P1662" i="1"/>
  <c r="I1658" i="1"/>
  <c r="O1658" i="1" s="1"/>
  <c r="P1658" i="1"/>
  <c r="I1654" i="1"/>
  <c r="O1654" i="1" s="1"/>
  <c r="P1654" i="1"/>
  <c r="I1650" i="1"/>
  <c r="O1650" i="1" s="1"/>
  <c r="P1650" i="1"/>
  <c r="I998" i="1"/>
  <c r="P998" i="1"/>
  <c r="I994" i="1"/>
  <c r="O994" i="1" s="1"/>
  <c r="P994" i="1"/>
  <c r="I990" i="1"/>
  <c r="O990" i="1" s="1"/>
  <c r="P990" i="1"/>
  <c r="I986" i="1"/>
  <c r="O986" i="1" s="1"/>
  <c r="P986" i="1"/>
  <c r="I982" i="1"/>
  <c r="O982" i="1" s="1"/>
  <c r="P982" i="1"/>
  <c r="I978" i="1"/>
  <c r="O978" i="1" s="1"/>
  <c r="P978" i="1"/>
  <c r="I974" i="1"/>
  <c r="O974" i="1" s="1"/>
  <c r="P974" i="1"/>
  <c r="I970" i="1"/>
  <c r="O970" i="1" s="1"/>
  <c r="P970" i="1"/>
  <c r="I966" i="1"/>
  <c r="P966" i="1"/>
  <c r="I962" i="1"/>
  <c r="O962" i="1" s="1"/>
  <c r="P962" i="1"/>
  <c r="I958" i="1"/>
  <c r="O958" i="1" s="1"/>
  <c r="P958" i="1"/>
  <c r="I954" i="1"/>
  <c r="O954" i="1" s="1"/>
  <c r="P954" i="1"/>
  <c r="I950" i="1"/>
  <c r="O950" i="1" s="1"/>
  <c r="P950" i="1"/>
  <c r="I946" i="1"/>
  <c r="O946" i="1" s="1"/>
  <c r="P946" i="1"/>
  <c r="I942" i="1"/>
  <c r="O942" i="1" s="1"/>
  <c r="P942" i="1"/>
  <c r="I938" i="1"/>
  <c r="O938" i="1" s="1"/>
  <c r="P938" i="1"/>
  <c r="I934" i="1"/>
  <c r="P934" i="1"/>
  <c r="I930" i="1"/>
  <c r="O930" i="1" s="1"/>
  <c r="P930" i="1"/>
  <c r="I926" i="1"/>
  <c r="O926" i="1" s="1"/>
  <c r="P926" i="1"/>
  <c r="I922" i="1"/>
  <c r="O922" i="1" s="1"/>
  <c r="P922" i="1"/>
  <c r="I918" i="1"/>
  <c r="P918" i="1"/>
  <c r="I914" i="1"/>
  <c r="O914" i="1" s="1"/>
  <c r="P914" i="1"/>
  <c r="I910" i="1"/>
  <c r="O910" i="1" s="1"/>
  <c r="P910" i="1"/>
  <c r="I906" i="1"/>
  <c r="O906" i="1" s="1"/>
  <c r="P906" i="1"/>
  <c r="I902" i="1"/>
  <c r="O902" i="1" s="1"/>
  <c r="P902" i="1"/>
  <c r="I898" i="1"/>
  <c r="O898" i="1" s="1"/>
  <c r="P898" i="1"/>
  <c r="I894" i="1"/>
  <c r="O894" i="1" s="1"/>
  <c r="P894" i="1"/>
  <c r="I890" i="1"/>
  <c r="O890" i="1" s="1"/>
  <c r="P890" i="1"/>
  <c r="I886" i="1"/>
  <c r="O886" i="1" s="1"/>
  <c r="P886" i="1"/>
  <c r="I882" i="1"/>
  <c r="O882" i="1" s="1"/>
  <c r="P882" i="1"/>
  <c r="I878" i="1"/>
  <c r="O878" i="1" s="1"/>
  <c r="P878" i="1"/>
  <c r="I874" i="1"/>
  <c r="O874" i="1" s="1"/>
  <c r="P874" i="1"/>
  <c r="I870" i="1"/>
  <c r="P870" i="1"/>
  <c r="I1994" i="1"/>
  <c r="O1994" i="1" s="1"/>
  <c r="P1994" i="1"/>
  <c r="I1990" i="1"/>
  <c r="O1990" i="1" s="1"/>
  <c r="P1990" i="1"/>
  <c r="I1986" i="1"/>
  <c r="O1986" i="1" s="1"/>
  <c r="P1986" i="1"/>
  <c r="I1982" i="1"/>
  <c r="P1982" i="1"/>
  <c r="I1978" i="1"/>
  <c r="O1978" i="1" s="1"/>
  <c r="P1978" i="1"/>
  <c r="I1974" i="1"/>
  <c r="O1974" i="1" s="1"/>
  <c r="P1974" i="1"/>
  <c r="I1970" i="1"/>
  <c r="O1970" i="1" s="1"/>
  <c r="P1970" i="1"/>
  <c r="I1966" i="1"/>
  <c r="O1966" i="1" s="1"/>
  <c r="P1966" i="1"/>
  <c r="I1962" i="1"/>
  <c r="O1962" i="1" s="1"/>
  <c r="P1962" i="1"/>
  <c r="I1958" i="1"/>
  <c r="O1958" i="1" s="1"/>
  <c r="P1958" i="1"/>
  <c r="I1954" i="1"/>
  <c r="O1954" i="1" s="1"/>
  <c r="P1954" i="1"/>
  <c r="I426" i="1"/>
  <c r="P426" i="1"/>
  <c r="I410" i="1"/>
  <c r="O410" i="1" s="1"/>
  <c r="P410" i="1"/>
  <c r="I394" i="1"/>
  <c r="O394" i="1" s="1"/>
  <c r="P394" i="1"/>
  <c r="I1372" i="1"/>
  <c r="O1372" i="1" s="1"/>
  <c r="P1372" i="1"/>
  <c r="I1356" i="1"/>
  <c r="P1356" i="1"/>
  <c r="I1344" i="1"/>
  <c r="O1344" i="1" s="1"/>
  <c r="P1344" i="1"/>
  <c r="I1328" i="1"/>
  <c r="O1328" i="1" s="1"/>
  <c r="P1328" i="1"/>
  <c r="I1312" i="1"/>
  <c r="O1312" i="1" s="1"/>
  <c r="P1312" i="1"/>
  <c r="I1296" i="1"/>
  <c r="O1296" i="1" s="1"/>
  <c r="P1296" i="1"/>
  <c r="I1280" i="1"/>
  <c r="O1280" i="1" s="1"/>
  <c r="P1280" i="1"/>
  <c r="I1264" i="1"/>
  <c r="O1264" i="1" s="1"/>
  <c r="P1264" i="1"/>
  <c r="I1248" i="1"/>
  <c r="O1248" i="1" s="1"/>
  <c r="P1248" i="1"/>
  <c r="I1232" i="1"/>
  <c r="P1232" i="1"/>
  <c r="I1216" i="1"/>
  <c r="O1216" i="1" s="1"/>
  <c r="P1216" i="1"/>
  <c r="I1200" i="1"/>
  <c r="O1200" i="1" s="1"/>
  <c r="P1200" i="1"/>
  <c r="I384" i="1"/>
  <c r="O384" i="1" s="1"/>
  <c r="P384" i="1"/>
  <c r="I368" i="1"/>
  <c r="O368" i="1" s="1"/>
  <c r="P368" i="1"/>
  <c r="I348" i="1"/>
  <c r="O348" i="1" s="1"/>
  <c r="P348" i="1"/>
  <c r="I332" i="1"/>
  <c r="O332" i="1" s="1"/>
  <c r="P332" i="1"/>
  <c r="I316" i="1"/>
  <c r="O316" i="1" s="1"/>
  <c r="P316" i="1"/>
  <c r="I304" i="1"/>
  <c r="O304" i="1" s="1"/>
  <c r="P304" i="1"/>
  <c r="I292" i="1"/>
  <c r="O292" i="1" s="1"/>
  <c r="P292" i="1"/>
  <c r="I280" i="1"/>
  <c r="O280" i="1" s="1"/>
  <c r="P280" i="1"/>
  <c r="I264" i="1"/>
  <c r="O264" i="1" s="1"/>
  <c r="P264" i="1"/>
  <c r="I248" i="1"/>
  <c r="O248" i="1" s="1"/>
  <c r="P248" i="1"/>
  <c r="I236" i="1"/>
  <c r="O236" i="1" s="1"/>
  <c r="P236" i="1"/>
  <c r="I224" i="1"/>
  <c r="O224" i="1" s="1"/>
  <c r="P224" i="1"/>
  <c r="I208" i="1"/>
  <c r="O208" i="1" s="1"/>
  <c r="P208" i="1"/>
  <c r="I1184" i="1"/>
  <c r="O1184" i="1" s="1"/>
  <c r="P1184" i="1"/>
  <c r="I1168" i="1"/>
  <c r="O1168" i="1" s="1"/>
  <c r="P1168" i="1"/>
  <c r="I1152" i="1"/>
  <c r="O1152" i="1" s="1"/>
  <c r="P1152" i="1"/>
  <c r="I1136" i="1"/>
  <c r="O1136" i="1" s="1"/>
  <c r="P1136" i="1"/>
  <c r="I1120" i="1"/>
  <c r="O1120" i="1" s="1"/>
  <c r="P1120" i="1"/>
  <c r="I1104" i="1"/>
  <c r="O1104" i="1" s="1"/>
  <c r="P1104" i="1"/>
  <c r="I1084" i="1"/>
  <c r="O1084" i="1" s="1"/>
  <c r="P1084" i="1"/>
  <c r="I1028" i="1"/>
  <c r="O1028" i="1" s="1"/>
  <c r="P1028" i="1"/>
  <c r="I625" i="1"/>
  <c r="P625" i="1"/>
  <c r="I613" i="1"/>
  <c r="O613" i="1" s="1"/>
  <c r="P613" i="1"/>
  <c r="I601" i="1"/>
  <c r="O601" i="1" s="1"/>
  <c r="P601" i="1"/>
  <c r="I589" i="1"/>
  <c r="O589" i="1" s="1"/>
  <c r="P589" i="1"/>
  <c r="I577" i="1"/>
  <c r="O577" i="1" s="1"/>
  <c r="P577" i="1"/>
  <c r="I565" i="1"/>
  <c r="O565" i="1" s="1"/>
  <c r="P565" i="1"/>
  <c r="I553" i="1"/>
  <c r="O553" i="1" s="1"/>
  <c r="P553" i="1"/>
  <c r="I549" i="1"/>
  <c r="O549" i="1" s="1"/>
  <c r="P549" i="1"/>
  <c r="I537" i="1"/>
  <c r="P537" i="1"/>
  <c r="I525" i="1"/>
  <c r="O525" i="1" s="1"/>
  <c r="P525" i="1"/>
  <c r="I513" i="1"/>
  <c r="O513" i="1" s="1"/>
  <c r="P513" i="1"/>
  <c r="I501" i="1"/>
  <c r="O501" i="1" s="1"/>
  <c r="P501" i="1"/>
  <c r="I489" i="1"/>
  <c r="P489" i="1"/>
  <c r="I477" i="1"/>
  <c r="O477" i="1" s="1"/>
  <c r="P477" i="1"/>
  <c r="I469" i="1"/>
  <c r="O469" i="1" s="1"/>
  <c r="P469" i="1"/>
  <c r="I457" i="1"/>
  <c r="O457" i="1" s="1"/>
  <c r="P457" i="1"/>
  <c r="I449" i="1"/>
  <c r="P449" i="1"/>
  <c r="I441" i="1"/>
  <c r="O441" i="1" s="1"/>
  <c r="P441" i="1"/>
  <c r="I421" i="1"/>
  <c r="O421" i="1" s="1"/>
  <c r="P421" i="1"/>
  <c r="I624" i="1"/>
  <c r="O624" i="1" s="1"/>
  <c r="P624" i="1"/>
  <c r="I620" i="1"/>
  <c r="O620" i="1" s="1"/>
  <c r="P620" i="1"/>
  <c r="I616" i="1"/>
  <c r="O616" i="1" s="1"/>
  <c r="P616" i="1"/>
  <c r="I612" i="1"/>
  <c r="O612" i="1" s="1"/>
  <c r="P612" i="1"/>
  <c r="I608" i="1"/>
  <c r="O608" i="1" s="1"/>
  <c r="P608" i="1"/>
  <c r="I604" i="1"/>
  <c r="O604" i="1" s="1"/>
  <c r="P604" i="1"/>
  <c r="I600" i="1"/>
  <c r="O600" i="1" s="1"/>
  <c r="P600" i="1"/>
  <c r="I596" i="1"/>
  <c r="O596" i="1" s="1"/>
  <c r="P596" i="1"/>
  <c r="I592" i="1"/>
  <c r="O592" i="1" s="1"/>
  <c r="P592" i="1"/>
  <c r="I588" i="1"/>
  <c r="P588" i="1"/>
  <c r="I584" i="1"/>
  <c r="O584" i="1" s="1"/>
  <c r="P584" i="1"/>
  <c r="I580" i="1"/>
  <c r="O580" i="1" s="1"/>
  <c r="P580" i="1"/>
  <c r="I576" i="1"/>
  <c r="O576" i="1" s="1"/>
  <c r="P576" i="1"/>
  <c r="I572" i="1"/>
  <c r="O572" i="1" s="1"/>
  <c r="P572" i="1"/>
  <c r="I568" i="1"/>
  <c r="O568" i="1" s="1"/>
  <c r="P568" i="1"/>
  <c r="I564" i="1"/>
  <c r="O564" i="1" s="1"/>
  <c r="P564" i="1"/>
  <c r="I560" i="1"/>
  <c r="O560" i="1" s="1"/>
  <c r="P560" i="1"/>
  <c r="I556" i="1"/>
  <c r="O556" i="1" s="1"/>
  <c r="P556" i="1"/>
  <c r="I552" i="1"/>
  <c r="O552" i="1" s="1"/>
  <c r="P552" i="1"/>
  <c r="I548" i="1"/>
  <c r="O548" i="1" s="1"/>
  <c r="P548" i="1"/>
  <c r="I544" i="1"/>
  <c r="O544" i="1" s="1"/>
  <c r="P544" i="1"/>
  <c r="I540" i="1"/>
  <c r="P540" i="1"/>
  <c r="I536" i="1"/>
  <c r="O536" i="1" s="1"/>
  <c r="P536" i="1"/>
  <c r="I532" i="1"/>
  <c r="O532" i="1" s="1"/>
  <c r="P532" i="1"/>
  <c r="I528" i="1"/>
  <c r="O528" i="1" s="1"/>
  <c r="P528" i="1"/>
  <c r="I524" i="1"/>
  <c r="P524" i="1"/>
  <c r="I520" i="1"/>
  <c r="O520" i="1" s="1"/>
  <c r="P520" i="1"/>
  <c r="I516" i="1"/>
  <c r="O516" i="1" s="1"/>
  <c r="P516" i="1"/>
  <c r="I512" i="1"/>
  <c r="O512" i="1" s="1"/>
  <c r="P512" i="1"/>
  <c r="I508" i="1"/>
  <c r="O508" i="1" s="1"/>
  <c r="P508" i="1"/>
  <c r="I504" i="1"/>
  <c r="O504" i="1" s="1"/>
  <c r="P504" i="1"/>
  <c r="I500" i="1"/>
  <c r="O500" i="1" s="1"/>
  <c r="P500" i="1"/>
  <c r="I496" i="1"/>
  <c r="O496" i="1" s="1"/>
  <c r="P496" i="1"/>
  <c r="I492" i="1"/>
  <c r="O492" i="1" s="1"/>
  <c r="P492" i="1"/>
  <c r="I488" i="1"/>
  <c r="O488" i="1" s="1"/>
  <c r="P488" i="1"/>
  <c r="I484" i="1"/>
  <c r="O484" i="1" s="1"/>
  <c r="P484" i="1"/>
  <c r="I480" i="1"/>
  <c r="O480" i="1" s="1"/>
  <c r="P480" i="1"/>
  <c r="I476" i="1"/>
  <c r="P476" i="1"/>
  <c r="I472" i="1"/>
  <c r="O472" i="1" s="1"/>
  <c r="P472" i="1"/>
  <c r="I468" i="1"/>
  <c r="O468" i="1" s="1"/>
  <c r="P468" i="1"/>
  <c r="I464" i="1"/>
  <c r="O464" i="1" s="1"/>
  <c r="P464" i="1"/>
  <c r="I460" i="1"/>
  <c r="P460" i="1"/>
  <c r="I456" i="1"/>
  <c r="O456" i="1" s="1"/>
  <c r="P456" i="1"/>
  <c r="I452" i="1"/>
  <c r="O452" i="1" s="1"/>
  <c r="P452" i="1"/>
  <c r="I448" i="1"/>
  <c r="O448" i="1" s="1"/>
  <c r="P448" i="1"/>
  <c r="I444" i="1"/>
  <c r="O444" i="1" s="1"/>
  <c r="P444" i="1"/>
  <c r="I440" i="1"/>
  <c r="O440" i="1" s="1"/>
  <c r="P440" i="1"/>
  <c r="I436" i="1"/>
  <c r="O436" i="1" s="1"/>
  <c r="P436" i="1"/>
  <c r="I432" i="1"/>
  <c r="O432" i="1" s="1"/>
  <c r="P432" i="1"/>
  <c r="I428" i="1"/>
  <c r="P428" i="1"/>
  <c r="I424" i="1"/>
  <c r="O424" i="1" s="1"/>
  <c r="P424" i="1"/>
  <c r="I420" i="1"/>
  <c r="O420" i="1" s="1"/>
  <c r="P420" i="1"/>
  <c r="I416" i="1"/>
  <c r="O416" i="1" s="1"/>
  <c r="P416" i="1"/>
  <c r="I412" i="1"/>
  <c r="O412" i="1" s="1"/>
  <c r="P412" i="1"/>
  <c r="I408" i="1"/>
  <c r="O408" i="1" s="1"/>
  <c r="P408" i="1"/>
  <c r="I404" i="1"/>
  <c r="O404" i="1" s="1"/>
  <c r="P404" i="1"/>
  <c r="I400" i="1"/>
  <c r="O400" i="1" s="1"/>
  <c r="P400" i="1"/>
  <c r="I396" i="1"/>
  <c r="P396" i="1"/>
  <c r="I392" i="1"/>
  <c r="O392" i="1" s="1"/>
  <c r="P392" i="1"/>
  <c r="I388" i="1"/>
  <c r="O388" i="1" s="1"/>
  <c r="P388" i="1"/>
  <c r="I1378" i="1"/>
  <c r="O1378" i="1" s="1"/>
  <c r="P1378" i="1"/>
  <c r="I1374" i="1"/>
  <c r="O1374" i="1" s="1"/>
  <c r="P1374" i="1"/>
  <c r="I1370" i="1"/>
  <c r="O1370" i="1" s="1"/>
  <c r="P1370" i="1"/>
  <c r="I1366" i="1"/>
  <c r="O1366" i="1" s="1"/>
  <c r="P1366" i="1"/>
  <c r="I1362" i="1"/>
  <c r="O1362" i="1" s="1"/>
  <c r="P1362" i="1"/>
  <c r="I1358" i="1"/>
  <c r="P1358" i="1"/>
  <c r="I1354" i="1"/>
  <c r="O1354" i="1" s="1"/>
  <c r="P1354" i="1"/>
  <c r="I1350" i="1"/>
  <c r="O1350" i="1" s="1"/>
  <c r="P1350" i="1"/>
  <c r="I1346" i="1"/>
  <c r="O1346" i="1" s="1"/>
  <c r="P1346" i="1"/>
  <c r="I1342" i="1"/>
  <c r="P1342" i="1"/>
  <c r="I1338" i="1"/>
  <c r="O1338" i="1" s="1"/>
  <c r="P1338" i="1"/>
  <c r="I1334" i="1"/>
  <c r="O1334" i="1" s="1"/>
  <c r="P1334" i="1"/>
  <c r="I1330" i="1"/>
  <c r="O1330" i="1" s="1"/>
  <c r="P1330" i="1"/>
  <c r="I1326" i="1"/>
  <c r="O1326" i="1" s="1"/>
  <c r="P1326" i="1"/>
  <c r="I1322" i="1"/>
  <c r="O1322" i="1" s="1"/>
  <c r="P1322" i="1"/>
  <c r="I1318" i="1"/>
  <c r="O1318" i="1" s="1"/>
  <c r="P1318" i="1"/>
  <c r="I1314" i="1"/>
  <c r="O1314" i="1" s="1"/>
  <c r="P1314" i="1"/>
  <c r="I1310" i="1"/>
  <c r="O1310" i="1" s="1"/>
  <c r="P1310" i="1"/>
  <c r="I1306" i="1"/>
  <c r="O1306" i="1" s="1"/>
  <c r="P1306" i="1"/>
  <c r="I1302" i="1"/>
  <c r="O1302" i="1" s="1"/>
  <c r="P1302" i="1"/>
  <c r="I1298" i="1"/>
  <c r="O1298" i="1" s="1"/>
  <c r="P1298" i="1"/>
  <c r="I1294" i="1"/>
  <c r="P1294" i="1"/>
  <c r="I1290" i="1"/>
  <c r="O1290" i="1" s="1"/>
  <c r="P1290" i="1"/>
  <c r="I1286" i="1"/>
  <c r="O1286" i="1" s="1"/>
  <c r="P1286" i="1"/>
  <c r="I1282" i="1"/>
  <c r="O1282" i="1" s="1"/>
  <c r="P1282" i="1"/>
  <c r="I1278" i="1"/>
  <c r="O1278" i="1" s="1"/>
  <c r="P1278" i="1"/>
  <c r="I1274" i="1"/>
  <c r="O1274" i="1" s="1"/>
  <c r="P1274" i="1"/>
  <c r="I1270" i="1"/>
  <c r="O1270" i="1" s="1"/>
  <c r="P1270" i="1"/>
  <c r="I1266" i="1"/>
  <c r="O1266" i="1" s="1"/>
  <c r="P1266" i="1"/>
  <c r="I1262" i="1"/>
  <c r="P1262" i="1"/>
  <c r="I1258" i="1"/>
  <c r="O1258" i="1" s="1"/>
  <c r="P1258" i="1"/>
  <c r="I1254" i="1"/>
  <c r="O1254" i="1" s="1"/>
  <c r="P1254" i="1"/>
  <c r="I1250" i="1"/>
  <c r="O1250" i="1" s="1"/>
  <c r="P1250" i="1"/>
  <c r="I1246" i="1"/>
  <c r="O1246" i="1" s="1"/>
  <c r="P1246" i="1"/>
  <c r="I1242" i="1"/>
  <c r="O1242" i="1" s="1"/>
  <c r="P1242" i="1"/>
  <c r="I1238" i="1"/>
  <c r="O1238" i="1" s="1"/>
  <c r="P1238" i="1"/>
  <c r="I1234" i="1"/>
  <c r="O1234" i="1" s="1"/>
  <c r="P1234" i="1"/>
  <c r="I1230" i="1"/>
  <c r="O1230" i="1" s="1"/>
  <c r="P1230" i="1"/>
  <c r="I1226" i="1"/>
  <c r="O1226" i="1" s="1"/>
  <c r="P1226" i="1"/>
  <c r="I1222" i="1"/>
  <c r="O1222" i="1" s="1"/>
  <c r="P1222" i="1"/>
  <c r="I1218" i="1"/>
  <c r="O1218" i="1" s="1"/>
  <c r="P1218" i="1"/>
  <c r="I1214" i="1"/>
  <c r="O1214" i="1" s="1"/>
  <c r="P1214" i="1"/>
  <c r="I1210" i="1"/>
  <c r="O1210" i="1" s="1"/>
  <c r="P1210" i="1"/>
  <c r="I1206" i="1"/>
  <c r="O1206" i="1" s="1"/>
  <c r="P1206" i="1"/>
  <c r="I1202" i="1"/>
  <c r="O1202" i="1" s="1"/>
  <c r="P1202" i="1"/>
  <c r="I1198" i="1"/>
  <c r="P1198" i="1"/>
  <c r="I1194" i="1"/>
  <c r="O1194" i="1" s="1"/>
  <c r="P1194" i="1"/>
  <c r="I386" i="1"/>
  <c r="O386" i="1" s="1"/>
  <c r="P386" i="1"/>
  <c r="I382" i="1"/>
  <c r="O382" i="1" s="1"/>
  <c r="P382" i="1"/>
  <c r="I378" i="1"/>
  <c r="O378" i="1" s="1"/>
  <c r="P378" i="1"/>
  <c r="I374" i="1"/>
  <c r="O374" i="1" s="1"/>
  <c r="P374" i="1"/>
  <c r="I370" i="1"/>
  <c r="O370" i="1" s="1"/>
  <c r="P370" i="1"/>
  <c r="I366" i="1"/>
  <c r="O366" i="1" s="1"/>
  <c r="P366" i="1"/>
  <c r="I362" i="1"/>
  <c r="P362" i="1"/>
  <c r="I358" i="1"/>
  <c r="O358" i="1" s="1"/>
  <c r="P358" i="1"/>
  <c r="I354" i="1"/>
  <c r="O354" i="1" s="1"/>
  <c r="P354" i="1"/>
  <c r="I350" i="1"/>
  <c r="O350" i="1" s="1"/>
  <c r="P350" i="1"/>
  <c r="I346" i="1"/>
  <c r="P346" i="1"/>
  <c r="I342" i="1"/>
  <c r="O342" i="1" s="1"/>
  <c r="P342" i="1"/>
  <c r="I338" i="1"/>
  <c r="O338" i="1" s="1"/>
  <c r="P338" i="1"/>
  <c r="I334" i="1"/>
  <c r="O334" i="1" s="1"/>
  <c r="P334" i="1"/>
  <c r="I330" i="1"/>
  <c r="O330" i="1" s="1"/>
  <c r="P330" i="1"/>
  <c r="I326" i="1"/>
  <c r="O326" i="1" s="1"/>
  <c r="P326" i="1"/>
  <c r="I322" i="1"/>
  <c r="O322" i="1" s="1"/>
  <c r="P322" i="1"/>
  <c r="I318" i="1"/>
  <c r="O318" i="1" s="1"/>
  <c r="P318" i="1"/>
  <c r="I314" i="1"/>
  <c r="O314" i="1" s="1"/>
  <c r="P314" i="1"/>
  <c r="I310" i="1"/>
  <c r="O310" i="1" s="1"/>
  <c r="P310" i="1"/>
  <c r="I306" i="1"/>
  <c r="O306" i="1" s="1"/>
  <c r="P306" i="1"/>
  <c r="I302" i="1"/>
  <c r="O302" i="1" s="1"/>
  <c r="P302" i="1"/>
  <c r="I298" i="1"/>
  <c r="P298" i="1"/>
  <c r="I294" i="1"/>
  <c r="O294" i="1" s="1"/>
  <c r="P294" i="1"/>
  <c r="I290" i="1"/>
  <c r="O290" i="1" s="1"/>
  <c r="P290" i="1"/>
  <c r="I286" i="1"/>
  <c r="O286" i="1" s="1"/>
  <c r="P286" i="1"/>
  <c r="I282" i="1"/>
  <c r="O282" i="1" s="1"/>
  <c r="P282" i="1"/>
  <c r="I278" i="1"/>
  <c r="O278" i="1" s="1"/>
  <c r="P278" i="1"/>
  <c r="I274" i="1"/>
  <c r="O274" i="1" s="1"/>
  <c r="P274" i="1"/>
  <c r="I270" i="1"/>
  <c r="O270" i="1" s="1"/>
  <c r="P270" i="1"/>
  <c r="I266" i="1"/>
  <c r="P266" i="1"/>
  <c r="I262" i="1"/>
  <c r="O262" i="1" s="1"/>
  <c r="P262" i="1"/>
  <c r="I258" i="1"/>
  <c r="O258" i="1" s="1"/>
  <c r="P258" i="1"/>
  <c r="I254" i="1"/>
  <c r="O254" i="1" s="1"/>
  <c r="P254" i="1"/>
  <c r="I250" i="1"/>
  <c r="O250" i="1" s="1"/>
  <c r="P250" i="1"/>
  <c r="I246" i="1"/>
  <c r="O246" i="1" s="1"/>
  <c r="P246" i="1"/>
  <c r="I242" i="1"/>
  <c r="O242" i="1" s="1"/>
  <c r="P242" i="1"/>
  <c r="I238" i="1"/>
  <c r="O238" i="1" s="1"/>
  <c r="P238" i="1"/>
  <c r="I234" i="1"/>
  <c r="P234" i="1"/>
  <c r="I230" i="1"/>
  <c r="O230" i="1" s="1"/>
  <c r="P230" i="1"/>
  <c r="I226" i="1"/>
  <c r="O226" i="1" s="1"/>
  <c r="P226" i="1"/>
  <c r="I222" i="1"/>
  <c r="O222" i="1" s="1"/>
  <c r="P222" i="1"/>
  <c r="I218" i="1"/>
  <c r="P218" i="1"/>
  <c r="I214" i="1"/>
  <c r="O214" i="1" s="1"/>
  <c r="P214" i="1"/>
  <c r="I210" i="1"/>
  <c r="O210" i="1" s="1"/>
  <c r="P210" i="1"/>
  <c r="I206" i="1"/>
  <c r="O206" i="1" s="1"/>
  <c r="P206" i="1"/>
  <c r="I202" i="1"/>
  <c r="P202" i="1"/>
  <c r="I198" i="1"/>
  <c r="O198" i="1" s="1"/>
  <c r="P198" i="1"/>
  <c r="I1190" i="1"/>
  <c r="O1190" i="1" s="1"/>
  <c r="P1190" i="1"/>
  <c r="I1186" i="1"/>
  <c r="O1186" i="1" s="1"/>
  <c r="P1186" i="1"/>
  <c r="I1182" i="1"/>
  <c r="O1182" i="1" s="1"/>
  <c r="P1182" i="1"/>
  <c r="I1178" i="1"/>
  <c r="O1178" i="1" s="1"/>
  <c r="P1178" i="1"/>
  <c r="I1174" i="1"/>
  <c r="O1174" i="1" s="1"/>
  <c r="P1174" i="1"/>
  <c r="I1170" i="1"/>
  <c r="O1170" i="1" s="1"/>
  <c r="P1170" i="1"/>
  <c r="I1166" i="1"/>
  <c r="P1166" i="1"/>
  <c r="I1162" i="1"/>
  <c r="O1162" i="1" s="1"/>
  <c r="P1162" i="1"/>
  <c r="I1158" i="1"/>
  <c r="O1158" i="1" s="1"/>
  <c r="P1158" i="1"/>
  <c r="I1154" i="1"/>
  <c r="O1154" i="1" s="1"/>
  <c r="P1154" i="1"/>
  <c r="I1150" i="1"/>
  <c r="O1150" i="1" s="1"/>
  <c r="P1150" i="1"/>
  <c r="I1146" i="1"/>
  <c r="O1146" i="1" s="1"/>
  <c r="P1146" i="1"/>
  <c r="I1142" i="1"/>
  <c r="O1142" i="1" s="1"/>
  <c r="P1142" i="1"/>
  <c r="I1138" i="1"/>
  <c r="O1138" i="1" s="1"/>
  <c r="P1138" i="1"/>
  <c r="I1134" i="1"/>
  <c r="O1134" i="1" s="1"/>
  <c r="P1134" i="1"/>
  <c r="I1130" i="1"/>
  <c r="O1130" i="1" s="1"/>
  <c r="P1130" i="1"/>
  <c r="I1126" i="1"/>
  <c r="O1126" i="1" s="1"/>
  <c r="P1126" i="1"/>
  <c r="I1122" i="1"/>
  <c r="O1122" i="1" s="1"/>
  <c r="P1122" i="1"/>
  <c r="I1118" i="1"/>
  <c r="O1118" i="1" s="1"/>
  <c r="P1118" i="1"/>
  <c r="I1114" i="1"/>
  <c r="O1114" i="1" s="1"/>
  <c r="P1114" i="1"/>
  <c r="I1110" i="1"/>
  <c r="O1110" i="1" s="1"/>
  <c r="P1110" i="1"/>
  <c r="I1106" i="1"/>
  <c r="O1106" i="1" s="1"/>
  <c r="P1106" i="1"/>
  <c r="I1102" i="1"/>
  <c r="P1102" i="1"/>
  <c r="I1098" i="1"/>
  <c r="O1098" i="1" s="1"/>
  <c r="P1098" i="1"/>
  <c r="I1094" i="1"/>
  <c r="O1094" i="1" s="1"/>
  <c r="P1094" i="1"/>
  <c r="I1090" i="1"/>
  <c r="O1090" i="1" s="1"/>
  <c r="P1090" i="1"/>
  <c r="I1086" i="1"/>
  <c r="O1086" i="1" s="1"/>
  <c r="P1086" i="1"/>
  <c r="I1082" i="1"/>
  <c r="O1082" i="1" s="1"/>
  <c r="P1082" i="1"/>
  <c r="I1078" i="1"/>
  <c r="O1078" i="1" s="1"/>
  <c r="P1078" i="1"/>
  <c r="I1074" i="1"/>
  <c r="O1074" i="1" s="1"/>
  <c r="P1074" i="1"/>
  <c r="I1070" i="1"/>
  <c r="O1070" i="1" s="1"/>
  <c r="P1070" i="1"/>
  <c r="I1066" i="1"/>
  <c r="O1066" i="1" s="1"/>
  <c r="P1066" i="1"/>
  <c r="I1062" i="1"/>
  <c r="O1062" i="1" s="1"/>
  <c r="P1062" i="1"/>
  <c r="I1058" i="1"/>
  <c r="O1058" i="1" s="1"/>
  <c r="P1058" i="1"/>
  <c r="I1054" i="1"/>
  <c r="O1054" i="1" s="1"/>
  <c r="P1054" i="1"/>
  <c r="I1050" i="1"/>
  <c r="O1050" i="1" s="1"/>
  <c r="P1050" i="1"/>
  <c r="I1046" i="1"/>
  <c r="O1046" i="1" s="1"/>
  <c r="P1046" i="1"/>
  <c r="I1042" i="1"/>
  <c r="O1042" i="1" s="1"/>
  <c r="P1042" i="1"/>
  <c r="I1038" i="1"/>
  <c r="O1038" i="1" s="1"/>
  <c r="P1038" i="1"/>
  <c r="I1034" i="1"/>
  <c r="O1034" i="1" s="1"/>
  <c r="P1034" i="1"/>
  <c r="I1030" i="1"/>
  <c r="O1030" i="1" s="1"/>
  <c r="P1030" i="1"/>
  <c r="I1026" i="1"/>
  <c r="O1026" i="1" s="1"/>
  <c r="P1026" i="1"/>
  <c r="I1022" i="1"/>
  <c r="O1022" i="1" s="1"/>
  <c r="P1022" i="1"/>
  <c r="I1018" i="1"/>
  <c r="O1018" i="1" s="1"/>
  <c r="P1018" i="1"/>
  <c r="I1014" i="1"/>
  <c r="O1014" i="1" s="1"/>
  <c r="P1014" i="1"/>
  <c r="I1010" i="1"/>
  <c r="O1010" i="1" s="1"/>
  <c r="P1010" i="1"/>
  <c r="I1006" i="1"/>
  <c r="O1006" i="1" s="1"/>
  <c r="P1006" i="1"/>
  <c r="I1002" i="1"/>
  <c r="O1002" i="1" s="1"/>
  <c r="P1002" i="1"/>
  <c r="I194" i="1"/>
  <c r="O194" i="1" s="1"/>
  <c r="P194" i="1"/>
  <c r="I190" i="1"/>
  <c r="O190" i="1" s="1"/>
  <c r="P190" i="1"/>
  <c r="I186" i="1"/>
  <c r="O186" i="1" s="1"/>
  <c r="P186" i="1"/>
  <c r="I182" i="1"/>
  <c r="O182" i="1" s="1"/>
  <c r="P182" i="1"/>
  <c r="I178" i="1"/>
  <c r="O178" i="1" s="1"/>
  <c r="P178" i="1"/>
  <c r="I174" i="1"/>
  <c r="O174" i="1" s="1"/>
  <c r="P174" i="1"/>
  <c r="I170" i="1"/>
  <c r="P170" i="1"/>
  <c r="I166" i="1"/>
  <c r="O166" i="1" s="1"/>
  <c r="P166" i="1"/>
  <c r="I162" i="1"/>
  <c r="O162" i="1" s="1"/>
  <c r="P162" i="1"/>
  <c r="I158" i="1"/>
  <c r="O158" i="1" s="1"/>
  <c r="P158" i="1"/>
  <c r="I154" i="1"/>
  <c r="O154" i="1" s="1"/>
  <c r="P154" i="1"/>
  <c r="I150" i="1"/>
  <c r="O150" i="1" s="1"/>
  <c r="P150" i="1"/>
  <c r="I146" i="1"/>
  <c r="O146" i="1" s="1"/>
  <c r="P146" i="1"/>
  <c r="I142" i="1"/>
  <c r="O142" i="1" s="1"/>
  <c r="P142" i="1"/>
  <c r="I138" i="1"/>
  <c r="P138" i="1"/>
  <c r="I134" i="1"/>
  <c r="O134" i="1" s="1"/>
  <c r="P134" i="1"/>
  <c r="I130" i="1"/>
  <c r="O130" i="1" s="1"/>
  <c r="P130" i="1"/>
  <c r="I126" i="1"/>
  <c r="O126" i="1" s="1"/>
  <c r="P126" i="1"/>
  <c r="I122" i="1"/>
  <c r="P122" i="1"/>
  <c r="I118" i="1"/>
  <c r="O118" i="1" s="1"/>
  <c r="P118" i="1"/>
  <c r="I114" i="1"/>
  <c r="O114" i="1" s="1"/>
  <c r="P114" i="1"/>
  <c r="I110" i="1"/>
  <c r="O110" i="1" s="1"/>
  <c r="P110" i="1"/>
  <c r="I106" i="1"/>
  <c r="P106" i="1"/>
  <c r="I102" i="1"/>
  <c r="O102" i="1" s="1"/>
  <c r="P102" i="1"/>
  <c r="I98" i="1"/>
  <c r="O98" i="1" s="1"/>
  <c r="P98" i="1"/>
  <c r="I94" i="1"/>
  <c r="O94" i="1" s="1"/>
  <c r="P94" i="1"/>
  <c r="I90" i="1"/>
  <c r="P90" i="1"/>
  <c r="I86" i="1"/>
  <c r="O86" i="1" s="1"/>
  <c r="P86" i="1"/>
  <c r="I82" i="1"/>
  <c r="O82" i="1" s="1"/>
  <c r="P82" i="1"/>
  <c r="I78" i="1"/>
  <c r="O78" i="1" s="1"/>
  <c r="P78" i="1"/>
  <c r="I74" i="1"/>
  <c r="P74" i="1"/>
  <c r="I70" i="1"/>
  <c r="O70" i="1" s="1"/>
  <c r="P70" i="1"/>
  <c r="I66" i="1"/>
  <c r="O66" i="1" s="1"/>
  <c r="P66" i="1"/>
  <c r="I62" i="1"/>
  <c r="O62" i="1" s="1"/>
  <c r="P62" i="1"/>
  <c r="I58" i="1"/>
  <c r="P58" i="1"/>
  <c r="I54" i="1"/>
  <c r="O54" i="1" s="1"/>
  <c r="P54" i="1"/>
  <c r="I50" i="1"/>
  <c r="O50" i="1" s="1"/>
  <c r="P50" i="1"/>
  <c r="I46" i="1"/>
  <c r="O46" i="1" s="1"/>
  <c r="P46" i="1"/>
  <c r="I42" i="1"/>
  <c r="P42" i="1"/>
  <c r="I38" i="1"/>
  <c r="O38" i="1" s="1"/>
  <c r="P38" i="1"/>
  <c r="I34" i="1"/>
  <c r="O34" i="1" s="1"/>
  <c r="P34" i="1"/>
  <c r="I30" i="1"/>
  <c r="O30" i="1" s="1"/>
  <c r="P30" i="1"/>
  <c r="I26" i="1"/>
  <c r="P26" i="1"/>
  <c r="I22" i="1"/>
  <c r="O22" i="1" s="1"/>
  <c r="P22" i="1"/>
  <c r="I18" i="1"/>
  <c r="O18" i="1" s="1"/>
  <c r="P18" i="1"/>
  <c r="I14" i="1"/>
  <c r="O14" i="1" s="1"/>
  <c r="P14" i="1"/>
  <c r="I10" i="1"/>
  <c r="P10" i="1"/>
  <c r="I6" i="1"/>
  <c r="O6" i="1" s="1"/>
  <c r="I1622" i="1"/>
  <c r="O1622" i="1" s="1"/>
  <c r="P1622" i="1"/>
  <c r="I1618" i="1"/>
  <c r="O1618" i="1" s="1"/>
  <c r="P1618" i="1"/>
  <c r="I1614" i="1"/>
  <c r="P1614" i="1"/>
  <c r="I1610" i="1"/>
  <c r="O1610" i="1" s="1"/>
  <c r="P1610" i="1"/>
  <c r="I1606" i="1"/>
  <c r="O1606" i="1" s="1"/>
  <c r="P1606" i="1"/>
  <c r="I1602" i="1"/>
  <c r="O1602" i="1" s="1"/>
  <c r="P1602" i="1"/>
  <c r="I1598" i="1"/>
  <c r="O1598" i="1" s="1"/>
  <c r="P1598" i="1"/>
  <c r="I1594" i="1"/>
  <c r="O1594" i="1" s="1"/>
  <c r="P1594" i="1"/>
  <c r="I1590" i="1"/>
  <c r="O1590" i="1" s="1"/>
  <c r="P1590" i="1"/>
  <c r="I1586" i="1"/>
  <c r="O1586" i="1" s="1"/>
  <c r="P1586" i="1"/>
  <c r="I1582" i="1"/>
  <c r="P1582" i="1"/>
  <c r="I1578" i="1"/>
  <c r="O1578" i="1" s="1"/>
  <c r="P1578" i="1"/>
  <c r="I1574" i="1"/>
  <c r="O1574" i="1" s="1"/>
  <c r="P1574" i="1"/>
  <c r="I1570" i="1"/>
  <c r="O1570" i="1" s="1"/>
  <c r="P1570" i="1"/>
  <c r="I1566" i="1"/>
  <c r="P1566" i="1"/>
  <c r="I1562" i="1"/>
  <c r="O1562" i="1" s="1"/>
  <c r="P1562" i="1"/>
  <c r="I1558" i="1"/>
  <c r="O1558" i="1" s="1"/>
  <c r="P1558" i="1"/>
  <c r="I1554" i="1"/>
  <c r="O1554" i="1" s="1"/>
  <c r="P1554" i="1"/>
  <c r="I1550" i="1"/>
  <c r="O1550" i="1" s="1"/>
  <c r="P1550" i="1"/>
  <c r="I1546" i="1"/>
  <c r="O1546" i="1" s="1"/>
  <c r="P1546" i="1"/>
  <c r="I1542" i="1"/>
  <c r="O1542" i="1" s="1"/>
  <c r="P1542" i="1"/>
  <c r="I1538" i="1"/>
  <c r="O1538" i="1" s="1"/>
  <c r="P1538" i="1"/>
  <c r="I1534" i="1"/>
  <c r="P1534" i="1"/>
  <c r="I1530" i="1"/>
  <c r="O1530" i="1" s="1"/>
  <c r="P1530" i="1"/>
  <c r="I1526" i="1"/>
  <c r="O1526" i="1" s="1"/>
  <c r="P1526" i="1"/>
  <c r="I1522" i="1"/>
  <c r="O1522" i="1" s="1"/>
  <c r="P1522" i="1"/>
  <c r="I1518" i="1"/>
  <c r="P1518" i="1"/>
  <c r="I1514" i="1"/>
  <c r="O1514" i="1" s="1"/>
  <c r="P1514" i="1"/>
  <c r="I1510" i="1"/>
  <c r="O1510" i="1" s="1"/>
  <c r="P1510" i="1"/>
  <c r="I1506" i="1"/>
  <c r="O1506" i="1" s="1"/>
  <c r="P1506" i="1"/>
  <c r="I1502" i="1"/>
  <c r="P1502" i="1"/>
  <c r="I1498" i="1"/>
  <c r="O1498" i="1" s="1"/>
  <c r="P1498" i="1"/>
  <c r="I1494" i="1"/>
  <c r="O1494" i="1" s="1"/>
  <c r="P1494" i="1"/>
  <c r="I1490" i="1"/>
  <c r="O1490" i="1" s="1"/>
  <c r="P1490" i="1"/>
  <c r="I1486" i="1"/>
  <c r="P1486" i="1"/>
  <c r="I1482" i="1"/>
  <c r="O1482" i="1" s="1"/>
  <c r="P1482" i="1"/>
  <c r="I1478" i="1"/>
  <c r="O1478" i="1" s="1"/>
  <c r="P1478" i="1"/>
  <c r="I1474" i="1"/>
  <c r="O1474" i="1" s="1"/>
  <c r="P1474" i="1"/>
  <c r="I1470" i="1"/>
  <c r="P1470" i="1"/>
  <c r="I1466" i="1"/>
  <c r="O1466" i="1" s="1"/>
  <c r="P1466" i="1"/>
  <c r="I1462" i="1"/>
  <c r="O1462" i="1" s="1"/>
  <c r="P1462" i="1"/>
  <c r="I1458" i="1"/>
  <c r="O1458" i="1" s="1"/>
  <c r="P1458" i="1"/>
  <c r="I1454" i="1"/>
  <c r="P1454" i="1"/>
  <c r="I1450" i="1"/>
  <c r="O1450" i="1" s="1"/>
  <c r="P1450" i="1"/>
  <c r="I1446" i="1"/>
  <c r="O1446" i="1" s="1"/>
  <c r="P1446" i="1"/>
  <c r="I1442" i="1"/>
  <c r="O1442" i="1" s="1"/>
  <c r="P1442" i="1"/>
  <c r="I1438" i="1"/>
  <c r="P1438" i="1"/>
  <c r="I1434" i="1"/>
  <c r="O1434" i="1" s="1"/>
  <c r="P1434" i="1"/>
  <c r="I1430" i="1"/>
  <c r="O1430" i="1" s="1"/>
  <c r="P1430" i="1"/>
  <c r="I1426" i="1"/>
  <c r="O1426" i="1" s="1"/>
  <c r="P1426" i="1"/>
  <c r="I1422" i="1"/>
  <c r="O1422" i="1" s="1"/>
  <c r="P1422" i="1"/>
  <c r="I1418" i="1"/>
  <c r="O1418" i="1" s="1"/>
  <c r="P1418" i="1"/>
  <c r="I1414" i="1"/>
  <c r="O1414" i="1" s="1"/>
  <c r="P1414" i="1"/>
  <c r="I1410" i="1"/>
  <c r="O1410" i="1" s="1"/>
  <c r="P1410" i="1"/>
  <c r="I1406" i="1"/>
  <c r="P1406" i="1"/>
  <c r="I1402" i="1"/>
  <c r="O1402" i="1" s="1"/>
  <c r="P1402" i="1"/>
  <c r="I1398" i="1"/>
  <c r="O1398" i="1" s="1"/>
  <c r="P1398" i="1"/>
  <c r="I1394" i="1"/>
  <c r="O1394" i="1" s="1"/>
  <c r="P1394" i="1"/>
  <c r="I1390" i="1"/>
  <c r="P1390" i="1"/>
  <c r="I1386" i="1"/>
  <c r="O1386" i="1" s="1"/>
  <c r="P1386" i="1"/>
  <c r="I649" i="1"/>
  <c r="O649" i="1" s="1"/>
  <c r="P649" i="1"/>
  <c r="I645" i="1"/>
  <c r="O645" i="1" s="1"/>
  <c r="P645" i="1"/>
  <c r="I641" i="1"/>
  <c r="P641" i="1"/>
  <c r="I637" i="1"/>
  <c r="O637" i="1" s="1"/>
  <c r="P637" i="1"/>
  <c r="I633" i="1"/>
  <c r="O633" i="1" s="1"/>
  <c r="P633" i="1"/>
  <c r="I629" i="1"/>
  <c r="O629" i="1" s="1"/>
  <c r="P629" i="1"/>
  <c r="I769" i="1"/>
  <c r="O769" i="1" s="1"/>
  <c r="P769" i="1"/>
  <c r="I765" i="1"/>
  <c r="O765" i="1" s="1"/>
  <c r="P765" i="1"/>
  <c r="I761" i="1"/>
  <c r="O761" i="1" s="1"/>
  <c r="P761" i="1"/>
  <c r="I757" i="1"/>
  <c r="O757" i="1" s="1"/>
  <c r="P757" i="1"/>
  <c r="I753" i="1"/>
  <c r="P753" i="1"/>
  <c r="I749" i="1"/>
  <c r="O749" i="1" s="1"/>
  <c r="P749" i="1"/>
  <c r="I746" i="1"/>
  <c r="O746" i="1" s="1"/>
  <c r="P746" i="1"/>
  <c r="I742" i="1"/>
  <c r="O742" i="1" s="1"/>
  <c r="P742" i="1"/>
  <c r="I738" i="1"/>
  <c r="P738" i="1"/>
  <c r="I734" i="1"/>
  <c r="O734" i="1" s="1"/>
  <c r="P734" i="1"/>
  <c r="I730" i="1"/>
  <c r="O730" i="1" s="1"/>
  <c r="P730" i="1"/>
  <c r="I726" i="1"/>
  <c r="O726" i="1" s="1"/>
  <c r="P726" i="1"/>
  <c r="I722" i="1"/>
  <c r="P722" i="1"/>
  <c r="I718" i="1"/>
  <c r="O718" i="1" s="1"/>
  <c r="P718" i="1"/>
  <c r="I714" i="1"/>
  <c r="O714" i="1" s="1"/>
  <c r="P714" i="1"/>
  <c r="I710" i="1"/>
  <c r="O710" i="1" s="1"/>
  <c r="P710" i="1"/>
  <c r="I706" i="1"/>
  <c r="P706" i="1"/>
  <c r="I702" i="1"/>
  <c r="O702" i="1" s="1"/>
  <c r="P702" i="1"/>
  <c r="I698" i="1"/>
  <c r="O698" i="1" s="1"/>
  <c r="P698" i="1"/>
  <c r="I694" i="1"/>
  <c r="O694" i="1" s="1"/>
  <c r="P694" i="1"/>
  <c r="I690" i="1"/>
  <c r="P690" i="1"/>
  <c r="I686" i="1"/>
  <c r="O686" i="1" s="1"/>
  <c r="P686" i="1"/>
  <c r="I682" i="1"/>
  <c r="O682" i="1" s="1"/>
  <c r="P682" i="1"/>
  <c r="I678" i="1"/>
  <c r="O678" i="1" s="1"/>
  <c r="P678" i="1"/>
  <c r="I674" i="1"/>
  <c r="P674" i="1"/>
  <c r="I670" i="1"/>
  <c r="O670" i="1" s="1"/>
  <c r="P670" i="1"/>
  <c r="I666" i="1"/>
  <c r="O666" i="1" s="1"/>
  <c r="P666" i="1"/>
  <c r="I662" i="1"/>
  <c r="O662" i="1" s="1"/>
  <c r="P662" i="1"/>
  <c r="I658" i="1"/>
  <c r="P658" i="1"/>
  <c r="I654" i="1"/>
  <c r="O654" i="1" s="1"/>
  <c r="P654" i="1"/>
  <c r="I865" i="1"/>
  <c r="O865" i="1" s="1"/>
  <c r="P865" i="1"/>
  <c r="I861" i="1"/>
  <c r="O861" i="1" s="1"/>
  <c r="P861" i="1"/>
  <c r="I857" i="1"/>
  <c r="O857" i="1" s="1"/>
  <c r="P857" i="1"/>
  <c r="I853" i="1"/>
  <c r="O853" i="1" s="1"/>
  <c r="P853" i="1"/>
  <c r="I849" i="1"/>
  <c r="O849" i="1" s="1"/>
  <c r="P849" i="1"/>
  <c r="I845" i="1"/>
  <c r="O845" i="1" s="1"/>
  <c r="P845" i="1"/>
  <c r="I841" i="1"/>
  <c r="P841" i="1"/>
  <c r="I837" i="1"/>
  <c r="O837" i="1" s="1"/>
  <c r="P837" i="1"/>
  <c r="I833" i="1"/>
  <c r="O833" i="1" s="1"/>
  <c r="P833" i="1"/>
  <c r="I829" i="1"/>
  <c r="O829" i="1" s="1"/>
  <c r="P829" i="1"/>
  <c r="I825" i="1"/>
  <c r="P825" i="1"/>
  <c r="I821" i="1"/>
  <c r="O821" i="1" s="1"/>
  <c r="P821" i="1"/>
  <c r="I817" i="1"/>
  <c r="O817" i="1" s="1"/>
  <c r="P817" i="1"/>
  <c r="I813" i="1"/>
  <c r="O813" i="1" s="1"/>
  <c r="P813" i="1"/>
  <c r="I809" i="1"/>
  <c r="P809" i="1"/>
  <c r="I805" i="1"/>
  <c r="O805" i="1" s="1"/>
  <c r="P805" i="1"/>
  <c r="I801" i="1"/>
  <c r="O801" i="1" s="1"/>
  <c r="P801" i="1"/>
  <c r="I797" i="1"/>
  <c r="O797" i="1" s="1"/>
  <c r="P797" i="1"/>
  <c r="I793" i="1"/>
  <c r="P793" i="1"/>
  <c r="I789" i="1"/>
  <c r="O789" i="1" s="1"/>
  <c r="P789" i="1"/>
  <c r="I785" i="1"/>
  <c r="O785" i="1" s="1"/>
  <c r="P785" i="1"/>
  <c r="I781" i="1"/>
  <c r="O781" i="1" s="1"/>
  <c r="P781" i="1"/>
  <c r="I777" i="1"/>
  <c r="P777" i="1"/>
  <c r="I773" i="1"/>
  <c r="O773" i="1" s="1"/>
  <c r="P773" i="1"/>
  <c r="I1645" i="1"/>
  <c r="O1645" i="1" s="1"/>
  <c r="P1645" i="1"/>
  <c r="I1641" i="1"/>
  <c r="O1641" i="1" s="1"/>
  <c r="P1641" i="1"/>
  <c r="I1637" i="1"/>
  <c r="O1637" i="1" s="1"/>
  <c r="P1637" i="1"/>
  <c r="I1633" i="1"/>
  <c r="O1633" i="1" s="1"/>
  <c r="P1633" i="1"/>
  <c r="I1629" i="1"/>
  <c r="O1629" i="1" s="1"/>
  <c r="P1629" i="1"/>
  <c r="I1625" i="1"/>
  <c r="O1625" i="1" s="1"/>
  <c r="P1625" i="1"/>
  <c r="I1765" i="1"/>
  <c r="O1765" i="1" s="1"/>
  <c r="P1765" i="1"/>
  <c r="I1761" i="1"/>
  <c r="O1761" i="1" s="1"/>
  <c r="P1761" i="1"/>
  <c r="I1757" i="1"/>
  <c r="O1757" i="1" s="1"/>
  <c r="P1757" i="1"/>
  <c r="I1753" i="1"/>
  <c r="O1753" i="1" s="1"/>
  <c r="P1753" i="1"/>
  <c r="I1749" i="1"/>
  <c r="P1749" i="1"/>
  <c r="I1745" i="1"/>
  <c r="O1745" i="1" s="1"/>
  <c r="P1745" i="1"/>
  <c r="I1861" i="1"/>
  <c r="O1861" i="1" s="1"/>
  <c r="P1861" i="1"/>
  <c r="I1857" i="1"/>
  <c r="O1857" i="1" s="1"/>
  <c r="P1857" i="1"/>
  <c r="I1853" i="1"/>
  <c r="O1853" i="1" s="1"/>
  <c r="P1853" i="1"/>
  <c r="I1849" i="1"/>
  <c r="O1849" i="1" s="1"/>
  <c r="P1849" i="1"/>
  <c r="I1845" i="1"/>
  <c r="O1845" i="1" s="1"/>
  <c r="P1845" i="1"/>
  <c r="I1841" i="1"/>
  <c r="O1841" i="1" s="1"/>
  <c r="P1841" i="1"/>
  <c r="I1837" i="1"/>
  <c r="O1837" i="1" s="1"/>
  <c r="P1837" i="1"/>
  <c r="I1833" i="1"/>
  <c r="O1833" i="1" s="1"/>
  <c r="P1833" i="1"/>
  <c r="I1829" i="1"/>
  <c r="O1829" i="1" s="1"/>
  <c r="P1829" i="1"/>
  <c r="I1825" i="1"/>
  <c r="O1825" i="1" s="1"/>
  <c r="P1825" i="1"/>
  <c r="I1821" i="1"/>
  <c r="O1821" i="1" s="1"/>
  <c r="P1821" i="1"/>
  <c r="I1817" i="1"/>
  <c r="O1817" i="1" s="1"/>
  <c r="P1817" i="1"/>
  <c r="I1813" i="1"/>
  <c r="O1813" i="1" s="1"/>
  <c r="P1813" i="1"/>
  <c r="I1809" i="1"/>
  <c r="O1809" i="1" s="1"/>
  <c r="P1809" i="1"/>
  <c r="I1805" i="1"/>
  <c r="O1805" i="1" s="1"/>
  <c r="P1805" i="1"/>
  <c r="I1801" i="1"/>
  <c r="O1801" i="1" s="1"/>
  <c r="P1801" i="1"/>
  <c r="I1797" i="1"/>
  <c r="O1797" i="1" s="1"/>
  <c r="P1797" i="1"/>
  <c r="I1793" i="1"/>
  <c r="O1793" i="1" s="1"/>
  <c r="P1793" i="1"/>
  <c r="I1789" i="1"/>
  <c r="P1789" i="1"/>
  <c r="I1785" i="1"/>
  <c r="O1785" i="1" s="1"/>
  <c r="P1785" i="1"/>
  <c r="I1781" i="1"/>
  <c r="O1781" i="1" s="1"/>
  <c r="P1781" i="1"/>
  <c r="I1777" i="1"/>
  <c r="O1777" i="1" s="1"/>
  <c r="P1777" i="1"/>
  <c r="I1773" i="1"/>
  <c r="P1773" i="1"/>
  <c r="I1769" i="1"/>
  <c r="O1769" i="1" s="1"/>
  <c r="P1769" i="1"/>
  <c r="I1741" i="1"/>
  <c r="O1741" i="1" s="1"/>
  <c r="P1741" i="1"/>
  <c r="I1737" i="1"/>
  <c r="O1737" i="1" s="1"/>
  <c r="P1737" i="1"/>
  <c r="I1733" i="1"/>
  <c r="O1733" i="1" s="1"/>
  <c r="P1733" i="1"/>
  <c r="I1729" i="1"/>
  <c r="O1729" i="1" s="1"/>
  <c r="P1729" i="1"/>
  <c r="I1725" i="1"/>
  <c r="O1725" i="1" s="1"/>
  <c r="P1725" i="1"/>
  <c r="I1721" i="1"/>
  <c r="O1721" i="1" s="1"/>
  <c r="P1721" i="1"/>
  <c r="I1717" i="1"/>
  <c r="O1717" i="1" s="1"/>
  <c r="P1717" i="1"/>
  <c r="I1713" i="1"/>
  <c r="O1713" i="1" s="1"/>
  <c r="P1713" i="1"/>
  <c r="I1709" i="1"/>
  <c r="O1709" i="1" s="1"/>
  <c r="P1709" i="1"/>
  <c r="I1705" i="1"/>
  <c r="O1705" i="1" s="1"/>
  <c r="P1705" i="1"/>
  <c r="I1701" i="1"/>
  <c r="P1701" i="1"/>
  <c r="I1697" i="1"/>
  <c r="O1697" i="1" s="1"/>
  <c r="P1697" i="1"/>
  <c r="I1693" i="1"/>
  <c r="O1693" i="1" s="1"/>
  <c r="P1693" i="1"/>
  <c r="I1689" i="1"/>
  <c r="O1689" i="1" s="1"/>
  <c r="P1689" i="1"/>
  <c r="I1685" i="1"/>
  <c r="P1685" i="1"/>
  <c r="I1681" i="1"/>
  <c r="O1681" i="1" s="1"/>
  <c r="P1681" i="1"/>
  <c r="I1677" i="1"/>
  <c r="O1677" i="1" s="1"/>
  <c r="P1677" i="1"/>
  <c r="I1673" i="1"/>
  <c r="O1673" i="1" s="1"/>
  <c r="P1673" i="1"/>
  <c r="I1669" i="1"/>
  <c r="P1669" i="1"/>
  <c r="I1665" i="1"/>
  <c r="O1665" i="1" s="1"/>
  <c r="P1665" i="1"/>
  <c r="I1661" i="1"/>
  <c r="O1661" i="1" s="1"/>
  <c r="P1661" i="1"/>
  <c r="I1657" i="1"/>
  <c r="O1657" i="1" s="1"/>
  <c r="P1657" i="1"/>
  <c r="I1653" i="1"/>
  <c r="O1653" i="1" s="1"/>
  <c r="P1653" i="1"/>
  <c r="I1649" i="1"/>
  <c r="O1649" i="1" s="1"/>
  <c r="P1649" i="1"/>
  <c r="I997" i="1"/>
  <c r="O997" i="1" s="1"/>
  <c r="P997" i="1"/>
  <c r="I993" i="1"/>
  <c r="O993" i="1" s="1"/>
  <c r="P993" i="1"/>
  <c r="I989" i="1"/>
  <c r="P989" i="1"/>
  <c r="I985" i="1"/>
  <c r="O985" i="1" s="1"/>
  <c r="P985" i="1"/>
  <c r="I981" i="1"/>
  <c r="O981" i="1" s="1"/>
  <c r="P981" i="1"/>
  <c r="I977" i="1"/>
  <c r="O977" i="1" s="1"/>
  <c r="P977" i="1"/>
  <c r="I973" i="1"/>
  <c r="P973" i="1"/>
  <c r="I969" i="1"/>
  <c r="O969" i="1" s="1"/>
  <c r="P969" i="1"/>
  <c r="I965" i="1"/>
  <c r="O965" i="1" s="1"/>
  <c r="P965" i="1"/>
  <c r="I961" i="1"/>
  <c r="O961" i="1" s="1"/>
  <c r="P961" i="1"/>
  <c r="I957" i="1"/>
  <c r="P957" i="1"/>
  <c r="I953" i="1"/>
  <c r="O953" i="1" s="1"/>
  <c r="P953" i="1"/>
  <c r="I949" i="1"/>
  <c r="O949" i="1" s="1"/>
  <c r="P949" i="1"/>
  <c r="I945" i="1"/>
  <c r="O945" i="1" s="1"/>
  <c r="P945" i="1"/>
  <c r="I941" i="1"/>
  <c r="P941" i="1"/>
  <c r="I937" i="1"/>
  <c r="O937" i="1" s="1"/>
  <c r="P937" i="1"/>
  <c r="I933" i="1"/>
  <c r="O933" i="1" s="1"/>
  <c r="P933" i="1"/>
  <c r="I929" i="1"/>
  <c r="O929" i="1" s="1"/>
  <c r="P929" i="1"/>
  <c r="I925" i="1"/>
  <c r="P925" i="1"/>
  <c r="I921" i="1"/>
  <c r="O921" i="1" s="1"/>
  <c r="P921" i="1"/>
  <c r="I917" i="1"/>
  <c r="O917" i="1" s="1"/>
  <c r="P917" i="1"/>
  <c r="I913" i="1"/>
  <c r="O913" i="1" s="1"/>
  <c r="P913" i="1"/>
  <c r="I909" i="1"/>
  <c r="P909" i="1"/>
  <c r="I905" i="1"/>
  <c r="O905" i="1" s="1"/>
  <c r="P905" i="1"/>
  <c r="I901" i="1"/>
  <c r="O901" i="1" s="1"/>
  <c r="P901" i="1"/>
  <c r="I897" i="1"/>
  <c r="O897" i="1" s="1"/>
  <c r="P897" i="1"/>
  <c r="I893" i="1"/>
  <c r="P893" i="1"/>
  <c r="I889" i="1"/>
  <c r="O889" i="1" s="1"/>
  <c r="P889" i="1"/>
  <c r="I885" i="1"/>
  <c r="O885" i="1" s="1"/>
  <c r="P885" i="1"/>
  <c r="I881" i="1"/>
  <c r="O881" i="1" s="1"/>
  <c r="P881" i="1"/>
  <c r="I877" i="1"/>
  <c r="P877" i="1"/>
  <c r="I873" i="1"/>
  <c r="O873" i="1" s="1"/>
  <c r="P873" i="1"/>
  <c r="I869" i="1"/>
  <c r="O869" i="1" s="1"/>
  <c r="P869" i="1"/>
  <c r="I1993" i="1"/>
  <c r="O1993" i="1" s="1"/>
  <c r="P1993" i="1"/>
  <c r="I1989" i="1"/>
  <c r="P1989" i="1"/>
  <c r="I1985" i="1"/>
  <c r="O1985" i="1" s="1"/>
  <c r="P1985" i="1"/>
  <c r="I1981" i="1"/>
  <c r="O1981" i="1" s="1"/>
  <c r="P1981" i="1"/>
  <c r="I1977" i="1"/>
  <c r="O1977" i="1" s="1"/>
  <c r="P1977" i="1"/>
  <c r="I1973" i="1"/>
  <c r="P1973" i="1"/>
  <c r="P1950" i="1"/>
  <c r="P1946" i="1"/>
  <c r="P1942" i="1"/>
  <c r="P1938" i="1"/>
  <c r="P1934" i="1"/>
  <c r="P1930" i="1"/>
  <c r="P1926" i="1"/>
  <c r="P1922" i="1"/>
  <c r="P1918" i="1"/>
  <c r="P1914" i="1"/>
  <c r="P1910" i="1"/>
  <c r="P1906" i="1"/>
  <c r="P1902" i="1"/>
  <c r="P1898" i="1"/>
  <c r="P1894" i="1"/>
  <c r="P1890" i="1"/>
  <c r="P1886" i="1"/>
  <c r="P1882" i="1"/>
  <c r="P1878" i="1"/>
  <c r="P1874" i="1"/>
  <c r="P1870" i="1"/>
  <c r="P1866" i="1"/>
  <c r="P1969" i="1"/>
  <c r="P1965" i="1"/>
  <c r="P1961" i="1"/>
  <c r="P1957" i="1"/>
  <c r="P1953" i="1"/>
  <c r="P1949" i="1"/>
  <c r="P1945" i="1"/>
  <c r="P1941" i="1"/>
  <c r="P1937" i="1"/>
  <c r="P1933" i="1"/>
  <c r="P1929" i="1"/>
  <c r="P1925" i="1"/>
  <c r="P1921" i="1"/>
  <c r="P1917" i="1"/>
  <c r="P1913" i="1"/>
  <c r="P1909" i="1"/>
  <c r="P1905" i="1"/>
  <c r="P1901" i="1"/>
  <c r="P1897" i="1"/>
  <c r="P1893" i="1"/>
  <c r="P1889" i="1"/>
  <c r="P1885" i="1"/>
  <c r="P1881" i="1"/>
  <c r="P1877" i="1"/>
  <c r="P1873" i="1"/>
  <c r="P1869" i="1"/>
  <c r="P1865" i="1"/>
  <c r="P1992" i="1"/>
  <c r="P1988" i="1"/>
  <c r="P1984" i="1"/>
  <c r="P1980" i="1"/>
  <c r="P1976" i="1"/>
  <c r="P1972" i="1"/>
  <c r="P1968" i="1"/>
  <c r="P1964" i="1"/>
  <c r="P1960" i="1"/>
  <c r="P1956" i="1"/>
  <c r="P1952" i="1"/>
  <c r="P1948" i="1"/>
  <c r="P1944" i="1"/>
  <c r="P1940" i="1"/>
  <c r="P1936" i="1"/>
  <c r="P1932" i="1"/>
  <c r="P1928" i="1"/>
  <c r="P1924" i="1"/>
  <c r="P1920" i="1"/>
  <c r="P1916" i="1"/>
  <c r="P1912" i="1"/>
  <c r="P1908" i="1"/>
  <c r="P1904" i="1"/>
  <c r="P1900" i="1"/>
  <c r="P1896" i="1"/>
  <c r="P1892" i="1"/>
  <c r="P1888" i="1"/>
  <c r="P1884" i="1"/>
  <c r="P1880" i="1"/>
  <c r="P1876" i="1"/>
  <c r="P1872" i="1"/>
  <c r="P1868" i="1"/>
  <c r="P1864" i="1"/>
  <c r="I876" i="1"/>
  <c r="O876" i="1" s="1"/>
  <c r="P876" i="1"/>
  <c r="I872" i="1"/>
  <c r="O872" i="1" s="1"/>
  <c r="P872" i="1"/>
  <c r="I868" i="1"/>
  <c r="P868" i="1"/>
  <c r="P1971" i="1"/>
  <c r="P1967" i="1"/>
  <c r="P1963" i="1"/>
  <c r="P1959" i="1"/>
  <c r="P1955" i="1"/>
  <c r="P1951" i="1"/>
  <c r="P1947" i="1"/>
  <c r="P1943" i="1"/>
  <c r="P1939" i="1"/>
  <c r="P1935" i="1"/>
  <c r="P1931" i="1"/>
  <c r="P1927" i="1"/>
  <c r="P1923" i="1"/>
  <c r="P1919" i="1"/>
  <c r="P1915" i="1"/>
  <c r="P1911" i="1"/>
  <c r="P1907" i="1"/>
  <c r="P1903" i="1"/>
  <c r="P1899" i="1"/>
  <c r="P1895" i="1"/>
  <c r="P1891" i="1"/>
  <c r="P1887" i="1"/>
  <c r="P1883" i="1"/>
  <c r="P1879" i="1"/>
  <c r="P1875" i="1"/>
  <c r="P1871" i="1"/>
  <c r="P1867" i="1"/>
  <c r="AC25" i="6"/>
  <c r="AC26" i="6" s="1"/>
  <c r="AC27" i="6" s="1"/>
  <c r="AC28" i="6" s="1"/>
  <c r="AC29" i="6" s="1"/>
  <c r="AC30" i="6" s="1"/>
  <c r="AC31" i="6" s="1"/>
  <c r="AD24" i="6" s="1"/>
  <c r="AD25" i="6" s="1"/>
  <c r="AD26" i="6" s="1"/>
  <c r="AD27" i="6" s="1"/>
  <c r="AD28" i="6" s="1"/>
  <c r="AD29" i="6" s="1"/>
  <c r="AD30" i="6" s="1"/>
  <c r="AD31" i="6" s="1"/>
  <c r="AB36" i="6" s="1"/>
  <c r="AB37" i="6" s="1"/>
  <c r="AB38" i="6" s="1"/>
  <c r="AB39" i="6" s="1"/>
  <c r="AB40" i="6" s="1"/>
  <c r="AB41" i="6" s="1"/>
  <c r="AB42" i="6" s="1"/>
  <c r="AB43" i="6" s="1"/>
  <c r="AC36" i="6" s="1"/>
  <c r="AC37" i="6" s="1"/>
  <c r="AC38" i="6" s="1"/>
  <c r="AC39" i="6" s="1"/>
  <c r="AC40" i="6" s="1"/>
  <c r="AC41" i="6" s="1"/>
  <c r="AC42" i="6" s="1"/>
  <c r="AC43" i="6" s="1"/>
  <c r="AB48" i="6" s="1"/>
  <c r="AB49" i="6" s="1"/>
  <c r="AB50" i="6" s="1"/>
  <c r="AB51" i="6" s="1"/>
  <c r="AB52" i="6" s="1"/>
  <c r="AB53" i="6" s="1"/>
  <c r="AB54" i="6" s="1"/>
  <c r="AB55" i="6" s="1"/>
  <c r="AC60" i="6" s="1"/>
  <c r="AB25" i="6"/>
  <c r="AB26" i="6" s="1"/>
  <c r="AB27" i="6" s="1"/>
  <c r="AB28" i="6" s="1"/>
  <c r="AB29" i="6" s="1"/>
  <c r="AA25" i="6"/>
  <c r="AA26" i="6" s="1"/>
  <c r="AA27" i="6" s="1"/>
  <c r="AA28" i="6" s="1"/>
  <c r="AA29" i="6" s="1"/>
  <c r="AA36" i="6" s="1"/>
  <c r="AG24" i="6"/>
  <c r="AG25" i="6" s="1"/>
  <c r="AG26" i="6" s="1"/>
  <c r="AG27" i="6" s="1"/>
  <c r="AG28" i="6" s="1"/>
  <c r="AG29" i="6" s="1"/>
  <c r="AG30" i="6" s="1"/>
  <c r="AG31" i="6" s="1"/>
  <c r="AE36" i="6" s="1"/>
  <c r="AE37" i="6" s="1"/>
  <c r="AE38" i="6" s="1"/>
  <c r="AE39" i="6" s="1"/>
  <c r="AE40" i="6" s="1"/>
  <c r="AE41" i="6" s="1"/>
  <c r="AE42" i="6" s="1"/>
  <c r="AE43" i="6" s="1"/>
  <c r="AF36" i="6" s="1"/>
  <c r="AF37" i="6" s="1"/>
  <c r="AF38" i="6" s="1"/>
  <c r="AF39" i="6" s="1"/>
  <c r="AF40" i="6" s="1"/>
  <c r="AF41" i="6" s="1"/>
  <c r="AF42" i="6" s="1"/>
  <c r="AF43" i="6" s="1"/>
  <c r="AE48" i="6" s="1"/>
  <c r="AE49" i="6" s="1"/>
  <c r="AE50" i="6" s="1"/>
  <c r="AE51" i="6" s="1"/>
  <c r="AE52" i="6" s="1"/>
  <c r="AE53" i="6" s="1"/>
  <c r="AE54" i="6" s="1"/>
  <c r="AE55" i="6" s="1"/>
  <c r="AF48" i="6" s="1"/>
  <c r="AF49" i="6" s="1"/>
  <c r="AF50" i="6" s="1"/>
  <c r="AF51" i="6" s="1"/>
  <c r="AF52" i="6" s="1"/>
  <c r="AF53" i="6" s="1"/>
  <c r="AF54" i="6" s="1"/>
  <c r="AF55" i="6" s="1"/>
  <c r="AE24" i="6"/>
  <c r="AE25" i="6" s="1"/>
  <c r="AE26" i="6" s="1"/>
  <c r="AE27" i="6" s="1"/>
  <c r="AE28" i="6" s="1"/>
  <c r="AE29" i="6" s="1"/>
  <c r="AE30" i="6" s="1"/>
  <c r="AE31" i="6" s="1"/>
  <c r="AF24" i="6" s="1"/>
  <c r="AF25" i="6" s="1"/>
  <c r="AF26" i="6" s="1"/>
  <c r="AF27" i="6" s="1"/>
  <c r="AF28" i="6" s="1"/>
  <c r="AF29" i="6" s="1"/>
  <c r="AF30" i="6" s="1"/>
  <c r="AF31" i="6" s="1"/>
  <c r="AD36" i="6" s="1"/>
  <c r="AD37" i="6" s="1"/>
  <c r="AD38" i="6" s="1"/>
  <c r="AD39" i="6" s="1"/>
  <c r="AD40" i="6" s="1"/>
  <c r="AD41" i="6" s="1"/>
  <c r="AD42" i="6" s="1"/>
  <c r="AD43" i="6" s="1"/>
  <c r="AC48" i="6" s="1"/>
  <c r="AC49" i="6" s="1"/>
  <c r="AC50" i="6" s="1"/>
  <c r="AC51" i="6" s="1"/>
  <c r="AC52" i="6" s="1"/>
  <c r="AC53" i="6" s="1"/>
  <c r="AC54" i="6" s="1"/>
  <c r="AC55" i="6" s="1"/>
  <c r="AD48" i="6" s="1"/>
  <c r="AD49" i="6" s="1"/>
  <c r="AD50" i="6" s="1"/>
  <c r="AD51" i="6" s="1"/>
  <c r="AD52" i="6" s="1"/>
  <c r="AD53" i="6" s="1"/>
  <c r="AD54" i="6" s="1"/>
  <c r="AD55" i="6" s="1"/>
  <c r="U24" i="6"/>
  <c r="S24" i="6"/>
  <c r="V24" i="6" s="1"/>
  <c r="P25" i="6"/>
  <c r="O25" i="6"/>
  <c r="O26" i="6" s="1"/>
  <c r="H24" i="6"/>
  <c r="J24" i="6" s="1"/>
  <c r="F24" i="6"/>
  <c r="E24" i="6"/>
  <c r="G24" i="6" s="1"/>
  <c r="D25" i="6"/>
  <c r="F25" i="6" s="1"/>
  <c r="C25" i="6"/>
  <c r="C26" i="6" s="1"/>
  <c r="C28" i="6"/>
  <c r="DUM184" i="3"/>
  <c r="DUL184" i="3"/>
  <c r="DUK184" i="3"/>
  <c r="DUJ184" i="3"/>
  <c r="DUI184" i="3"/>
  <c r="DUH184" i="3"/>
  <c r="DUG184" i="3"/>
  <c r="DUF184" i="3"/>
  <c r="DUM181" i="3"/>
  <c r="DUL181" i="3"/>
  <c r="DUK181" i="3"/>
  <c r="DUJ181" i="3"/>
  <c r="DUI181" i="3"/>
  <c r="DUH181" i="3"/>
  <c r="DUG181" i="3"/>
  <c r="DUF181" i="3"/>
  <c r="DUM178" i="3"/>
  <c r="DUL178" i="3"/>
  <c r="DUK178" i="3"/>
  <c r="DUJ178" i="3"/>
  <c r="DUI178" i="3"/>
  <c r="DUH178" i="3"/>
  <c r="DUG178" i="3"/>
  <c r="DUF178" i="3"/>
  <c r="DUM175" i="3"/>
  <c r="DUL175" i="3"/>
  <c r="DUK175" i="3"/>
  <c r="DUJ175" i="3"/>
  <c r="DUI175" i="3"/>
  <c r="DUH175" i="3"/>
  <c r="DUG175" i="3"/>
  <c r="DUF175" i="3"/>
  <c r="DUM172" i="3"/>
  <c r="DUK172" i="3"/>
  <c r="DUI172" i="3"/>
  <c r="DUG172" i="3"/>
  <c r="DUU169" i="3"/>
  <c r="DUT169" i="3"/>
  <c r="DUS169" i="3"/>
  <c r="DUR169" i="3"/>
  <c r="DUQ169" i="3"/>
  <c r="DUP169" i="3"/>
  <c r="DUO169" i="3"/>
  <c r="DUN169" i="3"/>
  <c r="DUM169" i="3"/>
  <c r="DUL169" i="3"/>
  <c r="DUK169" i="3"/>
  <c r="DUJ169" i="3"/>
  <c r="DUI169" i="3"/>
  <c r="DUH169" i="3"/>
  <c r="DUG169" i="3"/>
  <c r="DUF169" i="3"/>
  <c r="DUU166" i="3"/>
  <c r="DUT166" i="3"/>
  <c r="DUS166" i="3"/>
  <c r="DUR166" i="3"/>
  <c r="DUQ166" i="3"/>
  <c r="DUP166" i="3"/>
  <c r="DUO166" i="3"/>
  <c r="DUN166" i="3"/>
  <c r="DUM166" i="3"/>
  <c r="DUL166" i="3"/>
  <c r="DUK166" i="3"/>
  <c r="DUJ166" i="3"/>
  <c r="DUI166" i="3"/>
  <c r="DUH166" i="3"/>
  <c r="DUG166" i="3"/>
  <c r="DUF166" i="3"/>
  <c r="DUU163" i="3"/>
  <c r="DUT163" i="3"/>
  <c r="DUS163" i="3"/>
  <c r="DUR163" i="3"/>
  <c r="DUQ163" i="3"/>
  <c r="DUP163" i="3"/>
  <c r="DUO163" i="3"/>
  <c r="DUN163" i="3"/>
  <c r="DUM163" i="3"/>
  <c r="DUL163" i="3"/>
  <c r="DUK163" i="3"/>
  <c r="DUJ163" i="3"/>
  <c r="DUI163" i="3"/>
  <c r="DUH163" i="3"/>
  <c r="DUG163" i="3"/>
  <c r="DUF163" i="3"/>
  <c r="DUU160" i="3"/>
  <c r="DUT160" i="3"/>
  <c r="DUS160" i="3"/>
  <c r="DUR160" i="3"/>
  <c r="DUQ160" i="3"/>
  <c r="DUP160" i="3"/>
  <c r="DUO160" i="3"/>
  <c r="DUN160" i="3"/>
  <c r="DUM160" i="3"/>
  <c r="DUL160" i="3"/>
  <c r="DUK160" i="3"/>
  <c r="DUJ160" i="3"/>
  <c r="DUI160" i="3"/>
  <c r="DUH160" i="3"/>
  <c r="DUG160" i="3"/>
  <c r="DUF160" i="3"/>
  <c r="DUU157" i="3"/>
  <c r="DUS157" i="3"/>
  <c r="DUQ157" i="3"/>
  <c r="DUO157" i="3"/>
  <c r="DUM157" i="3"/>
  <c r="DUK157" i="3"/>
  <c r="DUI157" i="3"/>
  <c r="DUG157" i="3"/>
  <c r="DUG156" i="3"/>
  <c r="DUH156" i="3" s="1"/>
  <c r="DUI156" i="3" s="1"/>
  <c r="DUJ156" i="3" s="1"/>
  <c r="DUK156" i="3" s="1"/>
  <c r="DUL156" i="3" s="1"/>
  <c r="DUM156" i="3" s="1"/>
  <c r="DUN156" i="3" s="1"/>
  <c r="DUO156" i="3" s="1"/>
  <c r="DUP156" i="3" s="1"/>
  <c r="DUQ156" i="3" s="1"/>
  <c r="DUR156" i="3" s="1"/>
  <c r="DUS156" i="3" s="1"/>
  <c r="DUT156" i="3" s="1"/>
  <c r="DUU156" i="3" s="1"/>
  <c r="DUF171" i="3" s="1"/>
  <c r="DUG171" i="3" s="1"/>
  <c r="DUH171" i="3" s="1"/>
  <c r="DUI171" i="3" s="1"/>
  <c r="DUJ171" i="3" s="1"/>
  <c r="DUK171" i="3" s="1"/>
  <c r="DUL171" i="3" s="1"/>
  <c r="DUM171" i="3" s="1"/>
  <c r="H67" i="3"/>
  <c r="J67" i="3" s="1"/>
  <c r="G67" i="3" s="1"/>
  <c r="I67" i="3" s="1"/>
  <c r="K67" i="3" s="1"/>
  <c r="F68" i="3" s="1"/>
  <c r="H68" i="3" s="1"/>
  <c r="J68" i="3" s="1"/>
  <c r="G68" i="3" s="1"/>
  <c r="I68" i="3" s="1"/>
  <c r="K68" i="3" s="1"/>
  <c r="F69" i="3" s="1"/>
  <c r="H69" i="3" s="1"/>
  <c r="J69" i="3" s="1"/>
  <c r="G69" i="3" s="1"/>
  <c r="I69" i="3" s="1"/>
  <c r="K69" i="3" s="1"/>
  <c r="F70" i="3" s="1"/>
  <c r="H70" i="3" s="1"/>
  <c r="J70" i="3" s="1"/>
  <c r="G70" i="3" s="1"/>
  <c r="I70" i="3" s="1"/>
  <c r="K70" i="3" s="1"/>
  <c r="R64" i="3"/>
  <c r="S64" i="3" s="1"/>
  <c r="T63" i="3"/>
  <c r="B80" i="3" s="1"/>
  <c r="C80" i="3" s="1"/>
  <c r="S63" i="3"/>
  <c r="H63" i="3"/>
  <c r="J63" i="3" s="1"/>
  <c r="G63" i="3" s="1"/>
  <c r="I63" i="3" s="1"/>
  <c r="K63" i="3" s="1"/>
  <c r="F64" i="3" s="1"/>
  <c r="H64" i="3" s="1"/>
  <c r="J64" i="3" s="1"/>
  <c r="G64" i="3" s="1"/>
  <c r="I64" i="3" s="1"/>
  <c r="K64" i="3" s="1"/>
  <c r="F65" i="3" s="1"/>
  <c r="H65" i="3" s="1"/>
  <c r="J65" i="3" s="1"/>
  <c r="G65" i="3" s="1"/>
  <c r="I65" i="3" s="1"/>
  <c r="K65" i="3" s="1"/>
  <c r="F66" i="3" s="1"/>
  <c r="H66" i="3" s="1"/>
  <c r="J66" i="3" s="1"/>
  <c r="G66" i="3" s="1"/>
  <c r="I66" i="3" s="1"/>
  <c r="K66" i="3" s="1"/>
  <c r="P48" i="3"/>
  <c r="R48" i="3" s="1"/>
  <c r="O48" i="3" s="1"/>
  <c r="Q48" i="3" s="1"/>
  <c r="S48" i="3" s="1"/>
  <c r="N49" i="3" s="1"/>
  <c r="P49" i="3" s="1"/>
  <c r="R49" i="3" s="1"/>
  <c r="O49" i="3" s="1"/>
  <c r="Q49" i="3" s="1"/>
  <c r="S49" i="3" s="1"/>
  <c r="N50" i="3" s="1"/>
  <c r="P50" i="3" s="1"/>
  <c r="R50" i="3" s="1"/>
  <c r="O50" i="3" s="1"/>
  <c r="Q50" i="3" s="1"/>
  <c r="S50" i="3" s="1"/>
  <c r="N51" i="3" s="1"/>
  <c r="P51" i="3" s="1"/>
  <c r="R51" i="3" s="1"/>
  <c r="O51" i="3" s="1"/>
  <c r="Q51" i="3" s="1"/>
  <c r="S51" i="3" s="1"/>
  <c r="N52" i="3" s="1"/>
  <c r="P52" i="3" s="1"/>
  <c r="R52" i="3" s="1"/>
  <c r="O52" i="3" s="1"/>
  <c r="Q52" i="3" s="1"/>
  <c r="S52" i="3" s="1"/>
  <c r="N53" i="3" s="1"/>
  <c r="P53" i="3" s="1"/>
  <c r="R53" i="3" s="1"/>
  <c r="O53" i="3" s="1"/>
  <c r="Q53" i="3" s="1"/>
  <c r="S53" i="3" s="1"/>
  <c r="N54" i="3" s="1"/>
  <c r="P54" i="3" s="1"/>
  <c r="R54" i="3" s="1"/>
  <c r="O54" i="3" s="1"/>
  <c r="Q54" i="3" s="1"/>
  <c r="S54" i="3" s="1"/>
  <c r="N55" i="3" s="1"/>
  <c r="P55" i="3" s="1"/>
  <c r="R55" i="3" s="1"/>
  <c r="O55" i="3" s="1"/>
  <c r="Q55" i="3" s="1"/>
  <c r="S55" i="3" s="1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B26" i="3"/>
  <c r="E26" i="3" s="1"/>
  <c r="H26" i="3" s="1"/>
  <c r="K26" i="3" s="1"/>
  <c r="N26" i="3" s="1"/>
  <c r="Q26" i="3" s="1"/>
  <c r="T26" i="3" s="1"/>
  <c r="W26" i="3" s="1"/>
  <c r="C24" i="3"/>
  <c r="D24" i="3" s="1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W24" i="3" s="1"/>
  <c r="X24" i="3" s="1"/>
  <c r="Y24" i="3" s="1"/>
  <c r="E23" i="3"/>
  <c r="H23" i="3" s="1"/>
  <c r="K23" i="3" s="1"/>
  <c r="N23" i="3" s="1"/>
  <c r="Q23" i="3" s="1"/>
  <c r="T23" i="3" s="1"/>
  <c r="W23" i="3" s="1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BB270" i="2"/>
  <c r="BB272" i="2" s="1"/>
  <c r="BC272" i="2" s="1"/>
  <c r="AZ270" i="2"/>
  <c r="AZ272" i="2" s="1"/>
  <c r="BA272" i="2" s="1"/>
  <c r="AX270" i="2"/>
  <c r="AX272" i="2" s="1"/>
  <c r="AY272" i="2" s="1"/>
  <c r="AV270" i="2"/>
  <c r="AV272" i="2" s="1"/>
  <c r="AW272" i="2" s="1"/>
  <c r="AT270" i="2"/>
  <c r="AT272" i="2" s="1"/>
  <c r="AU272" i="2" s="1"/>
  <c r="AR270" i="2"/>
  <c r="AR272" i="2" s="1"/>
  <c r="AS272" i="2" s="1"/>
  <c r="AR259" i="2"/>
  <c r="AR261" i="2" s="1"/>
  <c r="AR263" i="2" s="1"/>
  <c r="AV263" i="2" s="1"/>
  <c r="AZ263" i="2" s="1"/>
  <c r="AR279" i="2" s="1"/>
  <c r="AV279" i="2" s="1"/>
  <c r="AZ279" i="2" s="1"/>
  <c r="AV257" i="2"/>
  <c r="AZ257" i="2" s="1"/>
  <c r="AR273" i="2" s="1"/>
  <c r="AV273" i="2" s="1"/>
  <c r="AZ273" i="2" s="1"/>
  <c r="BB254" i="2"/>
  <c r="BB256" i="2" s="1"/>
  <c r="BC256" i="2" s="1"/>
  <c r="AZ254" i="2"/>
  <c r="AZ256" i="2" s="1"/>
  <c r="BA256" i="2" s="1"/>
  <c r="AX254" i="2"/>
  <c r="AX256" i="2" s="1"/>
  <c r="AY256" i="2" s="1"/>
  <c r="AV254" i="2"/>
  <c r="AV256" i="2" s="1"/>
  <c r="AW256" i="2" s="1"/>
  <c r="AT254" i="2"/>
  <c r="AT256" i="2" s="1"/>
  <c r="AU256" i="2" s="1"/>
  <c r="AR254" i="2"/>
  <c r="AR256" i="2" s="1"/>
  <c r="B76" i="2"/>
  <c r="B77" i="2" s="1"/>
  <c r="N61" i="2"/>
  <c r="N62" i="2" s="1"/>
  <c r="I75" i="2"/>
  <c r="G75" i="2"/>
  <c r="F75" i="2"/>
  <c r="H75" i="2" s="1"/>
  <c r="D75" i="2"/>
  <c r="C75" i="2"/>
  <c r="E75" i="2" s="1"/>
  <c r="R60" i="2"/>
  <c r="T60" i="2" s="1"/>
  <c r="U60" i="2" s="1"/>
  <c r="P60" i="2"/>
  <c r="O60" i="2"/>
  <c r="Q60" i="2" s="1"/>
  <c r="F61" i="2"/>
  <c r="F62" i="2" s="1"/>
  <c r="R46" i="2"/>
  <c r="R47" i="2" s="1"/>
  <c r="M60" i="2"/>
  <c r="K60" i="2"/>
  <c r="J60" i="2"/>
  <c r="L60" i="2" s="1"/>
  <c r="H60" i="2"/>
  <c r="G60" i="2"/>
  <c r="I60" i="2" s="1"/>
  <c r="B60" i="2"/>
  <c r="D60" i="2" s="1"/>
  <c r="E60" i="2" s="1"/>
  <c r="T45" i="2"/>
  <c r="S45" i="2"/>
  <c r="U45" i="2" s="1"/>
  <c r="J46" i="2"/>
  <c r="L46" i="2" s="1"/>
  <c r="B46" i="2"/>
  <c r="C46" i="2" s="1"/>
  <c r="E46" i="2" s="1"/>
  <c r="Q45" i="2"/>
  <c r="O45" i="2"/>
  <c r="N45" i="2"/>
  <c r="P45" i="2" s="1"/>
  <c r="L45" i="2"/>
  <c r="K45" i="2"/>
  <c r="M45" i="2" s="1"/>
  <c r="H45" i="2"/>
  <c r="I45" i="2" s="1"/>
  <c r="D45" i="2"/>
  <c r="C45" i="2"/>
  <c r="E45" i="2" s="1"/>
  <c r="B33" i="2"/>
  <c r="B35" i="2" s="1"/>
  <c r="B32" i="2"/>
  <c r="B34" i="2" s="1"/>
  <c r="C31" i="2"/>
  <c r="D31" i="2" s="1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F30" i="2"/>
  <c r="J30" i="2" s="1"/>
  <c r="N30" i="2" s="1"/>
  <c r="R30" i="2" s="1"/>
  <c r="V30" i="2" s="1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R394" i="1" l="1"/>
  <c r="R65" i="3"/>
  <c r="R66" i="3" s="1"/>
  <c r="O10" i="1"/>
  <c r="X10" i="1" s="1"/>
  <c r="O26" i="1"/>
  <c r="X26" i="1" s="1"/>
  <c r="O42" i="1"/>
  <c r="X42" i="1" s="1"/>
  <c r="O58" i="1"/>
  <c r="X58" i="1" s="1"/>
  <c r="O74" i="1"/>
  <c r="X74" i="1" s="1"/>
  <c r="O90" i="1"/>
  <c r="X90" i="1" s="1"/>
  <c r="O106" i="1"/>
  <c r="X106" i="1" s="1"/>
  <c r="X122" i="1"/>
  <c r="O122" i="1"/>
  <c r="O138" i="1"/>
  <c r="X138" i="1" s="1"/>
  <c r="O170" i="1"/>
  <c r="X170" i="1" s="1"/>
  <c r="O1102" i="1"/>
  <c r="X1102" i="1" s="1"/>
  <c r="X1166" i="1"/>
  <c r="O1166" i="1"/>
  <c r="O202" i="1"/>
  <c r="X202" i="1" s="1"/>
  <c r="O218" i="1"/>
  <c r="X218" i="1" s="1"/>
  <c r="O234" i="1"/>
  <c r="X234" i="1" s="1"/>
  <c r="O266" i="1"/>
  <c r="X266" i="1" s="1"/>
  <c r="O298" i="1"/>
  <c r="X298" i="1" s="1"/>
  <c r="O346" i="1"/>
  <c r="X346" i="1" s="1"/>
  <c r="O362" i="1"/>
  <c r="X362" i="1" s="1"/>
  <c r="X1198" i="1"/>
  <c r="O1198" i="1"/>
  <c r="O1262" i="1"/>
  <c r="X1262" i="1" s="1"/>
  <c r="O1294" i="1"/>
  <c r="X1294" i="1" s="1"/>
  <c r="O1342" i="1"/>
  <c r="X1342" i="1" s="1"/>
  <c r="O1358" i="1"/>
  <c r="X1358" i="1" s="1"/>
  <c r="O396" i="1"/>
  <c r="X396" i="1" s="1"/>
  <c r="O428" i="1"/>
  <c r="X428" i="1" s="1"/>
  <c r="O460" i="1"/>
  <c r="X460" i="1" s="1"/>
  <c r="O476" i="1"/>
  <c r="X476" i="1" s="1"/>
  <c r="O524" i="1"/>
  <c r="X524" i="1" s="1"/>
  <c r="O540" i="1"/>
  <c r="X540" i="1" s="1"/>
  <c r="O588" i="1"/>
  <c r="X588" i="1" s="1"/>
  <c r="O449" i="1"/>
  <c r="X449" i="1" s="1"/>
  <c r="O489" i="1"/>
  <c r="X489" i="1" s="1"/>
  <c r="O537" i="1"/>
  <c r="X537" i="1" s="1"/>
  <c r="O625" i="1"/>
  <c r="X625" i="1" s="1"/>
  <c r="X1232" i="1"/>
  <c r="O1232" i="1"/>
  <c r="O1356" i="1"/>
  <c r="X1356" i="1" s="1"/>
  <c r="O426" i="1"/>
  <c r="X426" i="1" s="1"/>
  <c r="O1982" i="1"/>
  <c r="X1982" i="1" s="1"/>
  <c r="O870" i="1"/>
  <c r="X870" i="1" s="1"/>
  <c r="O918" i="1"/>
  <c r="X918" i="1" s="1"/>
  <c r="O934" i="1"/>
  <c r="X934" i="1" s="1"/>
  <c r="O966" i="1"/>
  <c r="X966" i="1" s="1"/>
  <c r="O998" i="1"/>
  <c r="X998" i="1" s="1"/>
  <c r="O1710" i="1"/>
  <c r="X1710" i="1" s="1"/>
  <c r="O1726" i="1"/>
  <c r="X1726" i="1" s="1"/>
  <c r="O1489" i="1"/>
  <c r="X1489" i="1" s="1"/>
  <c r="R1750" i="1"/>
  <c r="R1630" i="1"/>
  <c r="R514" i="1"/>
  <c r="R106" i="1"/>
  <c r="O868" i="1"/>
  <c r="X868" i="1" s="1"/>
  <c r="O1973" i="1"/>
  <c r="X1973" i="1" s="1"/>
  <c r="O1989" i="1"/>
  <c r="X1989" i="1" s="1"/>
  <c r="O877" i="1"/>
  <c r="X877" i="1" s="1"/>
  <c r="X893" i="1"/>
  <c r="O893" i="1"/>
  <c r="O909" i="1"/>
  <c r="X909" i="1" s="1"/>
  <c r="O925" i="1"/>
  <c r="X925" i="1" s="1"/>
  <c r="O941" i="1"/>
  <c r="X941" i="1" s="1"/>
  <c r="O957" i="1"/>
  <c r="X957" i="1" s="1"/>
  <c r="O973" i="1"/>
  <c r="X973" i="1" s="1"/>
  <c r="O989" i="1"/>
  <c r="X989" i="1" s="1"/>
  <c r="O1669" i="1"/>
  <c r="X1669" i="1" s="1"/>
  <c r="O1685" i="1"/>
  <c r="X1685" i="1" s="1"/>
  <c r="O1701" i="1"/>
  <c r="X1701" i="1" s="1"/>
  <c r="O1773" i="1"/>
  <c r="X1773" i="1" s="1"/>
  <c r="O1789" i="1"/>
  <c r="X1789" i="1" s="1"/>
  <c r="O1749" i="1"/>
  <c r="X1749" i="1" s="1"/>
  <c r="O777" i="1"/>
  <c r="X777" i="1" s="1"/>
  <c r="O793" i="1"/>
  <c r="X793" i="1" s="1"/>
  <c r="O809" i="1"/>
  <c r="X809" i="1" s="1"/>
  <c r="X825" i="1"/>
  <c r="O825" i="1"/>
  <c r="O841" i="1"/>
  <c r="X841" i="1" s="1"/>
  <c r="O658" i="1"/>
  <c r="X658" i="1" s="1"/>
  <c r="O674" i="1"/>
  <c r="X674" i="1" s="1"/>
  <c r="O690" i="1"/>
  <c r="X690" i="1" s="1"/>
  <c r="O706" i="1"/>
  <c r="X706" i="1" s="1"/>
  <c r="O722" i="1"/>
  <c r="X722" i="1" s="1"/>
  <c r="O738" i="1"/>
  <c r="X738" i="1" s="1"/>
  <c r="O753" i="1"/>
  <c r="X753" i="1" s="1"/>
  <c r="O641" i="1"/>
  <c r="X641" i="1" s="1"/>
  <c r="O1390" i="1"/>
  <c r="X1390" i="1" s="1"/>
  <c r="O1406" i="1"/>
  <c r="X1406" i="1" s="1"/>
  <c r="O1438" i="1"/>
  <c r="X1438" i="1" s="1"/>
  <c r="O1454" i="1"/>
  <c r="X1454" i="1" s="1"/>
  <c r="O1470" i="1"/>
  <c r="X1470" i="1" s="1"/>
  <c r="O1486" i="1"/>
  <c r="X1486" i="1" s="1"/>
  <c r="X1502" i="1"/>
  <c r="O1502" i="1"/>
  <c r="O1518" i="1"/>
  <c r="X1518" i="1" s="1"/>
  <c r="O1534" i="1"/>
  <c r="X1534" i="1" s="1"/>
  <c r="O1566" i="1"/>
  <c r="X1566" i="1" s="1"/>
  <c r="X1582" i="1"/>
  <c r="O1582" i="1"/>
  <c r="O1614" i="1"/>
  <c r="X1614" i="1" s="1"/>
  <c r="R202" i="1"/>
  <c r="R754" i="1"/>
  <c r="R965" i="1"/>
  <c r="R10" i="1"/>
  <c r="R1198" i="1"/>
  <c r="R634" i="1"/>
  <c r="R1007" i="1"/>
  <c r="R1390" i="1"/>
  <c r="R924" i="1"/>
  <c r="R1102" i="1"/>
  <c r="R1874" i="1"/>
  <c r="R1510" i="1"/>
  <c r="R875" i="1"/>
  <c r="X1266" i="1"/>
  <c r="X1298" i="1"/>
  <c r="X1330" i="1"/>
  <c r="X1346" i="1"/>
  <c r="X1362" i="1"/>
  <c r="X400" i="1"/>
  <c r="X432" i="1"/>
  <c r="X464" i="1"/>
  <c r="X480" i="1"/>
  <c r="X528" i="1"/>
  <c r="X544" i="1"/>
  <c r="X592" i="1"/>
  <c r="X457" i="1"/>
  <c r="X549" i="1"/>
  <c r="X589" i="1"/>
  <c r="X1136" i="1"/>
  <c r="X264" i="1"/>
  <c r="X1986" i="1"/>
  <c r="X922" i="1"/>
  <c r="X986" i="1"/>
  <c r="X872" i="1"/>
  <c r="X1977" i="1"/>
  <c r="X1993" i="1"/>
  <c r="X881" i="1"/>
  <c r="X897" i="1"/>
  <c r="X913" i="1"/>
  <c r="X929" i="1"/>
  <c r="X945" i="1"/>
  <c r="X961" i="1"/>
  <c r="X977" i="1"/>
  <c r="X993" i="1"/>
  <c r="X1657" i="1"/>
  <c r="X1673" i="1"/>
  <c r="X1689" i="1"/>
  <c r="X1705" i="1"/>
  <c r="X1721" i="1"/>
  <c r="X1737" i="1"/>
  <c r="X1777" i="1"/>
  <c r="X1793" i="1"/>
  <c r="X1841" i="1"/>
  <c r="X1753" i="1"/>
  <c r="X1625" i="1"/>
  <c r="X781" i="1"/>
  <c r="X797" i="1"/>
  <c r="X813" i="1"/>
  <c r="X829" i="1"/>
  <c r="X845" i="1"/>
  <c r="X662" i="1"/>
  <c r="X678" i="1"/>
  <c r="X694" i="1"/>
  <c r="X710" i="1"/>
  <c r="X726" i="1"/>
  <c r="X742" i="1"/>
  <c r="X757" i="1"/>
  <c r="X629" i="1"/>
  <c r="X645" i="1"/>
  <c r="X1394" i="1"/>
  <c r="X1426" i="1"/>
  <c r="X1442" i="1"/>
  <c r="X1458" i="1"/>
  <c r="X1474" i="1"/>
  <c r="X1490" i="1"/>
  <c r="X1522" i="1"/>
  <c r="X1538" i="1"/>
  <c r="X1570" i="1"/>
  <c r="X1586" i="1"/>
  <c r="X1618" i="1"/>
  <c r="X14" i="1"/>
  <c r="X46" i="1"/>
  <c r="X78" i="1"/>
  <c r="X110" i="1"/>
  <c r="X142" i="1"/>
  <c r="X174" i="1"/>
  <c r="X1042" i="1"/>
  <c r="X1058" i="1"/>
  <c r="X1074" i="1"/>
  <c r="X1090" i="1"/>
  <c r="X1106" i="1"/>
  <c r="X1138" i="1"/>
  <c r="X1170" i="1"/>
  <c r="X206" i="1"/>
  <c r="X222" i="1"/>
  <c r="X238" i="1"/>
  <c r="X270" i="1"/>
  <c r="X334" i="1"/>
  <c r="X350" i="1"/>
  <c r="X1202" i="1"/>
  <c r="X1234" i="1"/>
  <c r="X1714" i="1"/>
  <c r="X1730" i="1"/>
  <c r="X1802" i="1"/>
  <c r="X1818" i="1"/>
  <c r="X1634" i="1"/>
  <c r="X806" i="1"/>
  <c r="X655" i="1"/>
  <c r="X671" i="1"/>
  <c r="X703" i="1"/>
  <c r="X719" i="1"/>
  <c r="X735" i="1"/>
  <c r="X1387" i="1"/>
  <c r="X1403" i="1"/>
  <c r="X1419" i="1"/>
  <c r="X1435" i="1"/>
  <c r="X1467" i="1"/>
  <c r="X1483" i="1"/>
  <c r="X1515" i="1"/>
  <c r="X1531" i="1"/>
  <c r="X1579" i="1"/>
  <c r="X1595" i="1"/>
  <c r="X7" i="1"/>
  <c r="X23" i="1"/>
  <c r="X39" i="1"/>
  <c r="X55" i="1"/>
  <c r="X71" i="1"/>
  <c r="X87" i="1"/>
  <c r="X103" i="1"/>
  <c r="X119" i="1"/>
  <c r="X135" i="1"/>
  <c r="X151" i="1"/>
  <c r="X183" i="1"/>
  <c r="X1115" i="1"/>
  <c r="X1179" i="1"/>
  <c r="X215" i="1"/>
  <c r="X231" i="1"/>
  <c r="X311" i="1"/>
  <c r="X1211" i="1"/>
  <c r="X1227" i="1"/>
  <c r="X1275" i="1"/>
  <c r="X1307" i="1"/>
  <c r="X1485" i="1"/>
  <c r="X885" i="1"/>
  <c r="X965" i="1"/>
  <c r="X1677" i="1"/>
  <c r="X1741" i="1"/>
  <c r="X801" i="1"/>
  <c r="X833" i="1"/>
  <c r="X682" i="1"/>
  <c r="X714" i="1"/>
  <c r="X633" i="1"/>
  <c r="X649" i="1"/>
  <c r="X1414" i="1"/>
  <c r="X1430" i="1"/>
  <c r="X1446" i="1"/>
  <c r="X1462" i="1"/>
  <c r="X1478" i="1"/>
  <c r="X1494" i="1"/>
  <c r="X1510" i="1"/>
  <c r="X1526" i="1"/>
  <c r="X1590" i="1"/>
  <c r="X1622" i="1"/>
  <c r="X1094" i="1"/>
  <c r="X1110" i="1"/>
  <c r="X1174" i="1"/>
  <c r="X210" i="1"/>
  <c r="X226" i="1"/>
  <c r="X242" i="1"/>
  <c r="X274" i="1"/>
  <c r="X338" i="1"/>
  <c r="X354" i="1"/>
  <c r="X1206" i="1"/>
  <c r="X1270" i="1"/>
  <c r="X1302" i="1"/>
  <c r="X1350" i="1"/>
  <c r="X1366" i="1"/>
  <c r="X404" i="1"/>
  <c r="X436" i="1"/>
  <c r="X468" i="1"/>
  <c r="X484" i="1"/>
  <c r="X532" i="1"/>
  <c r="X548" i="1"/>
  <c r="X596" i="1"/>
  <c r="X421" i="1"/>
  <c r="X469" i="1"/>
  <c r="X553" i="1"/>
  <c r="X601" i="1"/>
  <c r="X332" i="1"/>
  <c r="X1264" i="1"/>
  <c r="X1328" i="1"/>
  <c r="X1990" i="1"/>
  <c r="X910" i="1"/>
  <c r="X926" i="1"/>
  <c r="X958" i="1"/>
  <c r="X990" i="1"/>
  <c r="X1718" i="1"/>
  <c r="X901" i="1"/>
  <c r="X949" i="1"/>
  <c r="X1661" i="1"/>
  <c r="X817" i="1"/>
  <c r="X849" i="1"/>
  <c r="X666" i="1"/>
  <c r="X698" i="1"/>
  <c r="X761" i="1"/>
  <c r="X1398" i="1"/>
  <c r="X1542" i="1"/>
  <c r="X876" i="1"/>
  <c r="X869" i="1"/>
  <c r="X933" i="1"/>
  <c r="X997" i="1"/>
  <c r="X1797" i="1"/>
  <c r="X1757" i="1"/>
  <c r="X730" i="1"/>
  <c r="X1981" i="1"/>
  <c r="X917" i="1"/>
  <c r="X981" i="1"/>
  <c r="X1693" i="1"/>
  <c r="X1781" i="1"/>
  <c r="X785" i="1"/>
  <c r="X746" i="1"/>
  <c r="X352" i="1"/>
  <c r="X1220" i="1"/>
  <c r="X875" i="1"/>
  <c r="X955" i="1"/>
  <c r="X971" i="1"/>
  <c r="X1651" i="1"/>
  <c r="X1683" i="1"/>
  <c r="X1715" i="1"/>
  <c r="X1731" i="1"/>
  <c r="X1763" i="1"/>
  <c r="X823" i="1"/>
  <c r="X839" i="1"/>
  <c r="X736" i="1"/>
  <c r="X1774" i="1"/>
  <c r="X1798" i="1"/>
  <c r="X1806" i="1"/>
  <c r="X1814" i="1"/>
  <c r="X1630" i="1"/>
  <c r="X1638" i="1"/>
  <c r="X794" i="1"/>
  <c r="X802" i="1"/>
  <c r="X810" i="1"/>
  <c r="X858" i="1"/>
  <c r="X866" i="1"/>
  <c r="X659" i="1"/>
  <c r="X667" i="1"/>
  <c r="X675" i="1"/>
  <c r="X699" i="1"/>
  <c r="X707" i="1"/>
  <c r="X715" i="1"/>
  <c r="X723" i="1"/>
  <c r="X739" i="1"/>
  <c r="X1391" i="1"/>
  <c r="X1399" i="1"/>
  <c r="X1407" i="1"/>
  <c r="X1415" i="1"/>
  <c r="X1423" i="1"/>
  <c r="X1431" i="1"/>
  <c r="X1463" i="1"/>
  <c r="X1471" i="1"/>
  <c r="X1479" i="1"/>
  <c r="X1487" i="1"/>
  <c r="X1535" i="1"/>
  <c r="X1543" i="1"/>
  <c r="X1559" i="1"/>
  <c r="X1583" i="1"/>
  <c r="X1599" i="1"/>
  <c r="X11" i="1"/>
  <c r="X19" i="1"/>
  <c r="X35" i="1"/>
  <c r="X51" i="1"/>
  <c r="X67" i="1"/>
  <c r="X83" i="1"/>
  <c r="X99" i="1"/>
  <c r="X115" i="1"/>
  <c r="X131" i="1"/>
  <c r="X163" i="1"/>
  <c r="X999" i="1"/>
  <c r="X1111" i="1"/>
  <c r="X1119" i="1"/>
  <c r="X1127" i="1"/>
  <c r="X195" i="1"/>
  <c r="X211" i="1"/>
  <c r="X227" i="1"/>
  <c r="X235" i="1"/>
  <c r="X243" i="1"/>
  <c r="X315" i="1"/>
  <c r="X323" i="1"/>
  <c r="X363" i="1"/>
  <c r="X371" i="1"/>
  <c r="X1199" i="1"/>
  <c r="X1207" i="1"/>
  <c r="X1215" i="1"/>
  <c r="X1223" i="1"/>
  <c r="X1231" i="1"/>
  <c r="X1239" i="1"/>
  <c r="X1279" i="1"/>
  <c r="X1287" i="1"/>
  <c r="X485" i="1"/>
  <c r="X557" i="1"/>
  <c r="X585" i="1"/>
  <c r="X1140" i="1"/>
  <c r="X1172" i="1"/>
  <c r="X244" i="1"/>
  <c r="X272" i="1"/>
  <c r="X1236" i="1"/>
  <c r="X1272" i="1"/>
  <c r="X1364" i="1"/>
  <c r="X879" i="1"/>
  <c r="X951" i="1"/>
  <c r="X959" i="1"/>
  <c r="X967" i="1"/>
  <c r="X975" i="1"/>
  <c r="X1655" i="1"/>
  <c r="X1679" i="1"/>
  <c r="X1687" i="1"/>
  <c r="X1719" i="1"/>
  <c r="X1727" i="1"/>
  <c r="X1735" i="1"/>
  <c r="X1767" i="1"/>
  <c r="X1647" i="1"/>
  <c r="X1743" i="1"/>
  <c r="X692" i="1"/>
  <c r="X716" i="1"/>
  <c r="X732" i="1"/>
  <c r="X740" i="1"/>
  <c r="X1857" i="1"/>
  <c r="X861" i="1"/>
  <c r="X1554" i="1"/>
  <c r="X190" i="1"/>
  <c r="X1154" i="1"/>
  <c r="X1186" i="1"/>
  <c r="X254" i="1"/>
  <c r="X286" i="1"/>
  <c r="X1250" i="1"/>
  <c r="X1282" i="1"/>
  <c r="X1378" i="1"/>
  <c r="X416" i="1"/>
  <c r="X448" i="1"/>
  <c r="X608" i="1"/>
  <c r="X1312" i="1"/>
  <c r="X1372" i="1"/>
  <c r="X1970" i="1"/>
  <c r="X874" i="1"/>
  <c r="X938" i="1"/>
  <c r="X970" i="1"/>
  <c r="X1650" i="1"/>
  <c r="X1786" i="1"/>
  <c r="X1834" i="1"/>
  <c r="X1850" i="1"/>
  <c r="X790" i="1"/>
  <c r="X854" i="1"/>
  <c r="X687" i="1"/>
  <c r="X1499" i="1"/>
  <c r="X1563" i="1"/>
  <c r="X1611" i="1"/>
  <c r="X167" i="1"/>
  <c r="X1035" i="1"/>
  <c r="X1083" i="1"/>
  <c r="X1099" i="1"/>
  <c r="X1131" i="1"/>
  <c r="X199" i="1"/>
  <c r="X247" i="1"/>
  <c r="X263" i="1"/>
  <c r="X327" i="1"/>
  <c r="X375" i="1"/>
  <c r="X1195" i="1"/>
  <c r="X1291" i="1"/>
  <c r="X1323" i="1"/>
  <c r="X1371" i="1"/>
  <c r="X393" i="1"/>
  <c r="X429" i="1"/>
  <c r="X228" i="1"/>
  <c r="X288" i="1"/>
  <c r="X891" i="1"/>
  <c r="X987" i="1"/>
  <c r="X1667" i="1"/>
  <c r="X1835" i="1"/>
  <c r="X1851" i="1"/>
  <c r="X1747" i="1"/>
  <c r="X704" i="1"/>
  <c r="X720" i="1"/>
  <c r="X643" i="1"/>
  <c r="X1389" i="1"/>
  <c r="X1397" i="1"/>
  <c r="X1437" i="1"/>
  <c r="X1453" i="1"/>
  <c r="X1533" i="1"/>
  <c r="X1549" i="1"/>
  <c r="X1581" i="1"/>
  <c r="X1001" i="1"/>
  <c r="X1073" i="1"/>
  <c r="X1081" i="1"/>
  <c r="X1105" i="1"/>
  <c r="X1113" i="1"/>
  <c r="X1169" i="1"/>
  <c r="X1177" i="1"/>
  <c r="X325" i="1"/>
  <c r="X1201" i="1"/>
  <c r="X1209" i="1"/>
  <c r="X1265" i="1"/>
  <c r="X1273" i="1"/>
  <c r="X1297" i="1"/>
  <c r="X1305" i="1"/>
  <c r="X1361" i="1"/>
  <c r="X1369" i="1"/>
  <c r="X447" i="1"/>
  <c r="X455" i="1"/>
  <c r="X1144" i="1"/>
  <c r="X1240" i="1"/>
  <c r="X1336" i="1"/>
  <c r="X1809" i="1"/>
  <c r="X1813" i="1"/>
  <c r="X1861" i="1"/>
  <c r="X857" i="1"/>
  <c r="X1558" i="1"/>
  <c r="X1598" i="1"/>
  <c r="X154" i="1"/>
  <c r="X186" i="1"/>
  <c r="X1054" i="1"/>
  <c r="X1070" i="1"/>
  <c r="X1086" i="1"/>
  <c r="X1150" i="1"/>
  <c r="X1158" i="1"/>
  <c r="X1182" i="1"/>
  <c r="X1190" i="1"/>
  <c r="X250" i="1"/>
  <c r="X258" i="1"/>
  <c r="X290" i="1"/>
  <c r="X1246" i="1"/>
  <c r="X1254" i="1"/>
  <c r="X1278" i="1"/>
  <c r="X1286" i="1"/>
  <c r="X1374" i="1"/>
  <c r="X412" i="1"/>
  <c r="X420" i="1"/>
  <c r="X444" i="1"/>
  <c r="X452" i="1"/>
  <c r="X604" i="1"/>
  <c r="X612" i="1"/>
  <c r="X577" i="1"/>
  <c r="X1084" i="1"/>
  <c r="X1120" i="1"/>
  <c r="X1184" i="1"/>
  <c r="X248" i="1"/>
  <c r="X280" i="1"/>
  <c r="X1966" i="1"/>
  <c r="X1974" i="1"/>
  <c r="X942" i="1"/>
  <c r="X974" i="1"/>
  <c r="X982" i="1"/>
  <c r="X1654" i="1"/>
  <c r="X1734" i="1"/>
  <c r="X1782" i="1"/>
  <c r="X1822" i="1"/>
  <c r="X1830" i="1"/>
  <c r="X1838" i="1"/>
  <c r="X1846" i="1"/>
  <c r="X1646" i="1"/>
  <c r="X786" i="1"/>
  <c r="X850" i="1"/>
  <c r="X683" i="1"/>
  <c r="X731" i="1"/>
  <c r="X1439" i="1"/>
  <c r="X1447" i="1"/>
  <c r="X1503" i="1"/>
  <c r="X1519" i="1"/>
  <c r="X1527" i="1"/>
  <c r="X1567" i="1"/>
  <c r="X1575" i="1"/>
  <c r="X1383" i="1"/>
  <c r="X147" i="1"/>
  <c r="X179" i="1"/>
  <c r="X1039" i="1"/>
  <c r="X1047" i="1"/>
  <c r="X1087" i="1"/>
  <c r="X1095" i="1"/>
  <c r="X1103" i="1"/>
  <c r="X1135" i="1"/>
  <c r="X1143" i="1"/>
  <c r="X1183" i="1"/>
  <c r="X251" i="1"/>
  <c r="X259" i="1"/>
  <c r="X267" i="1"/>
  <c r="X299" i="1"/>
  <c r="X307" i="1"/>
  <c r="X379" i="1"/>
  <c r="X1191" i="1"/>
  <c r="X1303" i="1"/>
  <c r="X1311" i="1"/>
  <c r="X1319" i="1"/>
  <c r="X1327" i="1"/>
  <c r="X1335" i="1"/>
  <c r="X1375" i="1"/>
  <c r="X389" i="1"/>
  <c r="X433" i="1"/>
  <c r="X465" i="1"/>
  <c r="X1080" i="1"/>
  <c r="X212" i="1"/>
  <c r="X340" i="1"/>
  <c r="X1332" i="1"/>
  <c r="X887" i="1"/>
  <c r="X983" i="1"/>
  <c r="X991" i="1"/>
  <c r="X1663" i="1"/>
  <c r="X1671" i="1"/>
  <c r="X1711" i="1"/>
  <c r="X1839" i="1"/>
  <c r="X1847" i="1"/>
  <c r="X1855" i="1"/>
  <c r="X1751" i="1"/>
  <c r="X1759" i="1"/>
  <c r="X811" i="1"/>
  <c r="X819" i="1"/>
  <c r="X700" i="1"/>
  <c r="X708" i="1"/>
  <c r="X724" i="1"/>
  <c r="X1393" i="1"/>
  <c r="X1401" i="1"/>
  <c r="X1441" i="1"/>
  <c r="X1457" i="1"/>
  <c r="X1537" i="1"/>
  <c r="X1553" i="1"/>
  <c r="X1585" i="1"/>
  <c r="X1101" i="1"/>
  <c r="X1109" i="1"/>
  <c r="X1165" i="1"/>
  <c r="X1173" i="1"/>
  <c r="X385" i="1"/>
  <c r="X1197" i="1"/>
  <c r="X1205" i="1"/>
  <c r="X1261" i="1"/>
  <c r="X1269" i="1"/>
  <c r="X1293" i="1"/>
  <c r="X1301" i="1"/>
  <c r="X1325" i="1"/>
  <c r="X1357" i="1"/>
  <c r="X1365" i="1"/>
  <c r="X427" i="1"/>
  <c r="X443" i="1"/>
  <c r="X451" i="1"/>
  <c r="X1805" i="1"/>
  <c r="X1853" i="1"/>
  <c r="X1765" i="1"/>
  <c r="X865" i="1"/>
  <c r="X769" i="1"/>
  <c r="X1550" i="1"/>
  <c r="X1606" i="1"/>
  <c r="X194" i="1"/>
  <c r="X1062" i="1"/>
  <c r="X1078" i="1"/>
  <c r="X282" i="1"/>
  <c r="X496" i="1"/>
  <c r="X512" i="1"/>
  <c r="X560" i="1"/>
  <c r="X576" i="1"/>
  <c r="X624" i="1"/>
  <c r="X501" i="1"/>
  <c r="X1028" i="1"/>
  <c r="X208" i="1"/>
  <c r="X316" i="1"/>
  <c r="X384" i="1"/>
  <c r="X1248" i="1"/>
  <c r="X1954" i="1"/>
  <c r="X890" i="1"/>
  <c r="X906" i="1"/>
  <c r="X954" i="1"/>
  <c r="X1666" i="1"/>
  <c r="X1682" i="1"/>
  <c r="X1698" i="1"/>
  <c r="X1770" i="1"/>
  <c r="X1746" i="1"/>
  <c r="X1762" i="1"/>
  <c r="X774" i="1"/>
  <c r="X822" i="1"/>
  <c r="X838" i="1"/>
  <c r="X750" i="1"/>
  <c r="X766" i="1"/>
  <c r="X638" i="1"/>
  <c r="X1451" i="1"/>
  <c r="X1547" i="1"/>
  <c r="X1003" i="1"/>
  <c r="X1019" i="1"/>
  <c r="X1051" i="1"/>
  <c r="X1067" i="1"/>
  <c r="X1147" i="1"/>
  <c r="X1163" i="1"/>
  <c r="X1825" i="1"/>
  <c r="X1641" i="1"/>
  <c r="X1410" i="1"/>
  <c r="X1506" i="1"/>
  <c r="X1602" i="1"/>
  <c r="X30" i="1"/>
  <c r="X62" i="1"/>
  <c r="X94" i="1"/>
  <c r="X126" i="1"/>
  <c r="X158" i="1"/>
  <c r="X1010" i="1"/>
  <c r="X1026" i="1"/>
  <c r="X1122" i="1"/>
  <c r="X302" i="1"/>
  <c r="X318" i="1"/>
  <c r="X366" i="1"/>
  <c r="X382" i="1"/>
  <c r="X1218" i="1"/>
  <c r="X1314" i="1"/>
  <c r="X1653" i="1"/>
  <c r="X1709" i="1"/>
  <c r="X1717" i="1"/>
  <c r="X1725" i="1"/>
  <c r="X1733" i="1"/>
  <c r="X1821" i="1"/>
  <c r="X1829" i="1"/>
  <c r="X1837" i="1"/>
  <c r="X1845" i="1"/>
  <c r="X1629" i="1"/>
  <c r="X1637" i="1"/>
  <c r="X1645" i="1"/>
  <c r="X1422" i="1"/>
  <c r="X1574" i="1"/>
  <c r="X18" i="1"/>
  <c r="X34" i="1"/>
  <c r="X50" i="1"/>
  <c r="X66" i="1"/>
  <c r="X82" i="1"/>
  <c r="X98" i="1"/>
  <c r="X114" i="1"/>
  <c r="X130" i="1"/>
  <c r="X146" i="1"/>
  <c r="X162" i="1"/>
  <c r="X178" i="1"/>
  <c r="X1006" i="1"/>
  <c r="X1014" i="1"/>
  <c r="X1022" i="1"/>
  <c r="X1030" i="1"/>
  <c r="X1038" i="1"/>
  <c r="X1046" i="1"/>
  <c r="X1118" i="1"/>
  <c r="X1126" i="1"/>
  <c r="X1134" i="1"/>
  <c r="X1142" i="1"/>
  <c r="X306" i="1"/>
  <c r="X314" i="1"/>
  <c r="X322" i="1"/>
  <c r="X330" i="1"/>
  <c r="X370" i="1"/>
  <c r="X378" i="1"/>
  <c r="X386" i="1"/>
  <c r="X1214" i="1"/>
  <c r="X1222" i="1"/>
  <c r="X1230" i="1"/>
  <c r="X1238" i="1"/>
  <c r="X1310" i="1"/>
  <c r="X1318" i="1"/>
  <c r="X1326" i="1"/>
  <c r="X1334" i="1"/>
  <c r="X388" i="1"/>
  <c r="X492" i="1"/>
  <c r="X500" i="1"/>
  <c r="X508" i="1"/>
  <c r="X516" i="1"/>
  <c r="X556" i="1"/>
  <c r="X564" i="1"/>
  <c r="X572" i="1"/>
  <c r="X580" i="1"/>
  <c r="X620" i="1"/>
  <c r="X513" i="1"/>
  <c r="X1152" i="1"/>
  <c r="X224" i="1"/>
  <c r="X304" i="1"/>
  <c r="X368" i="1"/>
  <c r="X1200" i="1"/>
  <c r="X1296" i="1"/>
  <c r="X394" i="1"/>
  <c r="X1958" i="1"/>
  <c r="X878" i="1"/>
  <c r="X886" i="1"/>
  <c r="X894" i="1"/>
  <c r="X902" i="1"/>
  <c r="X950" i="1"/>
  <c r="X1662" i="1"/>
  <c r="X1670" i="1"/>
  <c r="X1678" i="1"/>
  <c r="X1686" i="1"/>
  <c r="X1694" i="1"/>
  <c r="X1702" i="1"/>
  <c r="X1742" i="1"/>
  <c r="X1790" i="1"/>
  <c r="X1854" i="1"/>
  <c r="X1862" i="1"/>
  <c r="X1750" i="1"/>
  <c r="X1758" i="1"/>
  <c r="X1766" i="1"/>
  <c r="X778" i="1"/>
  <c r="X818" i="1"/>
  <c r="X826" i="1"/>
  <c r="X834" i="1"/>
  <c r="X842" i="1"/>
  <c r="X691" i="1"/>
  <c r="X771" i="1"/>
  <c r="X754" i="1"/>
  <c r="X762" i="1"/>
  <c r="X770" i="1"/>
  <c r="X634" i="1"/>
  <c r="X642" i="1"/>
  <c r="X650" i="1"/>
  <c r="X1455" i="1"/>
  <c r="X1495" i="1"/>
  <c r="X1511" i="1"/>
  <c r="X1551" i="1"/>
  <c r="X1591" i="1"/>
  <c r="X1607" i="1"/>
  <c r="X1615" i="1"/>
  <c r="X27" i="1"/>
  <c r="X43" i="1"/>
  <c r="X59" i="1"/>
  <c r="X75" i="1"/>
  <c r="X91" i="1"/>
  <c r="X107" i="1"/>
  <c r="X123" i="1"/>
  <c r="X139" i="1"/>
  <c r="X155" i="1"/>
  <c r="X171" i="1"/>
  <c r="X187" i="1"/>
  <c r="X1007" i="1"/>
  <c r="X1015" i="1"/>
  <c r="X1023" i="1"/>
  <c r="X1031" i="1"/>
  <c r="X1055" i="1"/>
  <c r="X1063" i="1"/>
  <c r="X1071" i="1"/>
  <c r="X1079" i="1"/>
  <c r="X1151" i="1"/>
  <c r="X1159" i="1"/>
  <c r="X1167" i="1"/>
  <c r="X1175" i="1"/>
  <c r="X203" i="1"/>
  <c r="X219" i="1"/>
  <c r="X275" i="1"/>
  <c r="X283" i="1"/>
  <c r="X291" i="1"/>
  <c r="X279" i="1"/>
  <c r="X295" i="1"/>
  <c r="X343" i="1"/>
  <c r="X359" i="1"/>
  <c r="X1243" i="1"/>
  <c r="X1259" i="1"/>
  <c r="X1339" i="1"/>
  <c r="X1355" i="1"/>
  <c r="X409" i="1"/>
  <c r="X453" i="1"/>
  <c r="X497" i="1"/>
  <c r="X541" i="1"/>
  <c r="X597" i="1"/>
  <c r="X1056" i="1"/>
  <c r="X1096" i="1"/>
  <c r="X1156" i="1"/>
  <c r="X1288" i="1"/>
  <c r="X1348" i="1"/>
  <c r="X414" i="1"/>
  <c r="X1987" i="1"/>
  <c r="X907" i="1"/>
  <c r="X923" i="1"/>
  <c r="X939" i="1"/>
  <c r="X1699" i="1"/>
  <c r="X1771" i="1"/>
  <c r="X1787" i="1"/>
  <c r="X1803" i="1"/>
  <c r="X1819" i="1"/>
  <c r="X1635" i="1"/>
  <c r="X775" i="1"/>
  <c r="X791" i="1"/>
  <c r="X807" i="1"/>
  <c r="X855" i="1"/>
  <c r="X656" i="1"/>
  <c r="X672" i="1"/>
  <c r="X688" i="1"/>
  <c r="X751" i="1"/>
  <c r="X767" i="1"/>
  <c r="X628" i="1"/>
  <c r="X648" i="1"/>
  <c r="X1405" i="1"/>
  <c r="X1413" i="1"/>
  <c r="X1421" i="1"/>
  <c r="X1429" i="1"/>
  <c r="X1445" i="1"/>
  <c r="X1461" i="1"/>
  <c r="X1469" i="1"/>
  <c r="X1477" i="1"/>
  <c r="X1493" i="1"/>
  <c r="X1501" i="1"/>
  <c r="X1509" i="1"/>
  <c r="X1517" i="1"/>
  <c r="X1525" i="1"/>
  <c r="X1541" i="1"/>
  <c r="X1557" i="1"/>
  <c r="X1565" i="1"/>
  <c r="X1573" i="1"/>
  <c r="X1589" i="1"/>
  <c r="X1597" i="1"/>
  <c r="X1605" i="1"/>
  <c r="X1613" i="1"/>
  <c r="X1621" i="1"/>
  <c r="X13" i="1"/>
  <c r="X21" i="1"/>
  <c r="X29" i="1"/>
  <c r="X37" i="1"/>
  <c r="X45" i="1"/>
  <c r="X53" i="1"/>
  <c r="X61" i="1"/>
  <c r="X69" i="1"/>
  <c r="X77" i="1"/>
  <c r="X85" i="1"/>
  <c r="X93" i="1"/>
  <c r="X101" i="1"/>
  <c r="X109" i="1"/>
  <c r="X117" i="1"/>
  <c r="X125" i="1"/>
  <c r="X133" i="1"/>
  <c r="X141" i="1"/>
  <c r="X149" i="1"/>
  <c r="X157" i="1"/>
  <c r="X165" i="1"/>
  <c r="X173" i="1"/>
  <c r="X181" i="1"/>
  <c r="X189" i="1"/>
  <c r="X1009" i="1"/>
  <c r="X1017" i="1"/>
  <c r="X1025" i="1"/>
  <c r="X1033" i="1"/>
  <c r="X1041" i="1"/>
  <c r="X1049" i="1"/>
  <c r="X1057" i="1"/>
  <c r="X1065" i="1"/>
  <c r="X1089" i="1"/>
  <c r="X1097" i="1"/>
  <c r="X1121" i="1"/>
  <c r="X1129" i="1"/>
  <c r="X1137" i="1"/>
  <c r="X1145" i="1"/>
  <c r="X1153" i="1"/>
  <c r="X1161" i="1"/>
  <c r="X1185" i="1"/>
  <c r="X197" i="1"/>
  <c r="X205" i="1"/>
  <c r="X213" i="1"/>
  <c r="X221" i="1"/>
  <c r="X229" i="1"/>
  <c r="X237" i="1"/>
  <c r="X245" i="1"/>
  <c r="X253" i="1"/>
  <c r="X261" i="1"/>
  <c r="X269" i="1"/>
  <c r="X277" i="1"/>
  <c r="X285" i="1"/>
  <c r="X293" i="1"/>
  <c r="X301" i="1"/>
  <c r="X309" i="1"/>
  <c r="X317" i="1"/>
  <c r="X333" i="1"/>
  <c r="X341" i="1"/>
  <c r="X349" i="1"/>
  <c r="X357" i="1"/>
  <c r="X365" i="1"/>
  <c r="X373" i="1"/>
  <c r="X381" i="1"/>
  <c r="X1193" i="1"/>
  <c r="X1217" i="1"/>
  <c r="X1225" i="1"/>
  <c r="X1233" i="1"/>
  <c r="X1241" i="1"/>
  <c r="X1249" i="1"/>
  <c r="X1257" i="1"/>
  <c r="X1281" i="1"/>
  <c r="X1289" i="1"/>
  <c r="X1313" i="1"/>
  <c r="X1321" i="1"/>
  <c r="X1329" i="1"/>
  <c r="X1337" i="1"/>
  <c r="X1345" i="1"/>
  <c r="X1353" i="1"/>
  <c r="X1377" i="1"/>
  <c r="X391" i="1"/>
  <c r="X399" i="1"/>
  <c r="X407" i="1"/>
  <c r="X415" i="1"/>
  <c r="X423" i="1"/>
  <c r="X431" i="1"/>
  <c r="X439" i="1"/>
  <c r="X463" i="1"/>
  <c r="X471" i="1"/>
  <c r="X479" i="1"/>
  <c r="X487" i="1"/>
  <c r="X495" i="1"/>
  <c r="X503" i="1"/>
  <c r="X511" i="1"/>
  <c r="X519" i="1"/>
  <c r="X527" i="1"/>
  <c r="X535" i="1"/>
  <c r="X543" i="1"/>
  <c r="X551" i="1"/>
  <c r="X559" i="1"/>
  <c r="X567" i="1"/>
  <c r="X575" i="1"/>
  <c r="X583" i="1"/>
  <c r="X591" i="1"/>
  <c r="X599" i="1"/>
  <c r="X607" i="1"/>
  <c r="X615" i="1"/>
  <c r="X623" i="1"/>
  <c r="X461" i="1"/>
  <c r="X493" i="1"/>
  <c r="X521" i="1"/>
  <c r="X545" i="1"/>
  <c r="X569" i="1"/>
  <c r="X593" i="1"/>
  <c r="X617" i="1"/>
  <c r="X1020" i="1"/>
  <c r="X1108" i="1"/>
  <c r="X1176" i="1"/>
  <c r="X204" i="1"/>
  <c r="X240" i="1"/>
  <c r="X268" i="1"/>
  <c r="X308" i="1"/>
  <c r="X336" i="1"/>
  <c r="X372" i="1"/>
  <c r="X1208" i="1"/>
  <c r="X1268" i="1"/>
  <c r="X1304" i="1"/>
  <c r="X1368" i="1"/>
  <c r="X406" i="1"/>
  <c r="X478" i="1"/>
  <c r="X490" i="1"/>
  <c r="X506" i="1"/>
  <c r="X530" i="1"/>
  <c r="X554" i="1"/>
  <c r="X582" i="1"/>
  <c r="X614" i="1"/>
  <c r="X562" i="1"/>
  <c r="X618" i="1"/>
  <c r="X514" i="1"/>
  <c r="X546" i="1"/>
  <c r="X574" i="1"/>
  <c r="X602" i="1"/>
  <c r="X626" i="1"/>
  <c r="X442" i="1"/>
  <c r="X450" i="1"/>
  <c r="X458" i="1"/>
  <c r="X466" i="1"/>
  <c r="X474" i="1"/>
  <c r="X494" i="1"/>
  <c r="X510" i="1"/>
  <c r="X526" i="1"/>
  <c r="X550" i="1"/>
  <c r="X578" i="1"/>
  <c r="X606" i="1"/>
  <c r="X9" i="1"/>
  <c r="X631" i="1"/>
  <c r="X636" i="1"/>
  <c r="X331" i="1"/>
  <c r="X339" i="1"/>
  <c r="X347" i="1"/>
  <c r="X355" i="1"/>
  <c r="X1247" i="1"/>
  <c r="X1255" i="1"/>
  <c r="X1263" i="1"/>
  <c r="X1271" i="1"/>
  <c r="X1295" i="1"/>
  <c r="X1343" i="1"/>
  <c r="X1351" i="1"/>
  <c r="X1359" i="1"/>
  <c r="X1367" i="1"/>
  <c r="X397" i="1"/>
  <c r="X405" i="1"/>
  <c r="X413" i="1"/>
  <c r="X425" i="1"/>
  <c r="X445" i="1"/>
  <c r="X505" i="1"/>
  <c r="X529" i="1"/>
  <c r="X609" i="1"/>
  <c r="X1016" i="1"/>
  <c r="X1064" i="1"/>
  <c r="X1112" i="1"/>
  <c r="X300" i="1"/>
  <c r="X364" i="1"/>
  <c r="X1204" i="1"/>
  <c r="X1300" i="1"/>
  <c r="X398" i="1"/>
  <c r="X1975" i="1"/>
  <c r="X1983" i="1"/>
  <c r="X1991" i="1"/>
  <c r="X871" i="1"/>
  <c r="X895" i="1"/>
  <c r="X903" i="1"/>
  <c r="X911" i="1"/>
  <c r="X919" i="1"/>
  <c r="X927" i="1"/>
  <c r="X935" i="1"/>
  <c r="X943" i="1"/>
  <c r="X867" i="1"/>
  <c r="X1695" i="1"/>
  <c r="X1703" i="1"/>
  <c r="X1775" i="1"/>
  <c r="X1783" i="1"/>
  <c r="X1791" i="1"/>
  <c r="X1799" i="1"/>
  <c r="X1807" i="1"/>
  <c r="X1815" i="1"/>
  <c r="X1823" i="1"/>
  <c r="X1831" i="1"/>
  <c r="X1631" i="1"/>
  <c r="X1639" i="1"/>
  <c r="X1623" i="1"/>
  <c r="X779" i="1"/>
  <c r="X787" i="1"/>
  <c r="X795" i="1"/>
  <c r="X803" i="1"/>
  <c r="X827" i="1"/>
  <c r="X835" i="1"/>
  <c r="X843" i="1"/>
  <c r="X851" i="1"/>
  <c r="X859" i="1"/>
  <c r="X652" i="1"/>
  <c r="X660" i="1"/>
  <c r="X668" i="1"/>
  <c r="X676" i="1"/>
  <c r="X684" i="1"/>
  <c r="X651" i="1"/>
  <c r="X755" i="1"/>
  <c r="X763" i="1"/>
  <c r="X747" i="1"/>
  <c r="X639" i="1"/>
  <c r="X632" i="1"/>
  <c r="X644" i="1"/>
  <c r="X1385" i="1"/>
  <c r="X1409" i="1"/>
  <c r="X1417" i="1"/>
  <c r="X1425" i="1"/>
  <c r="X1433" i="1"/>
  <c r="X1449" i="1"/>
  <c r="X1465" i="1"/>
  <c r="X1473" i="1"/>
  <c r="X1481" i="1"/>
  <c r="X1497" i="1"/>
  <c r="X1505" i="1"/>
  <c r="X1513" i="1"/>
  <c r="X1521" i="1"/>
  <c r="X1529" i="1"/>
  <c r="X1545" i="1"/>
  <c r="X1561" i="1"/>
  <c r="X1569" i="1"/>
  <c r="X1577" i="1"/>
  <c r="X1593" i="1"/>
  <c r="X1601" i="1"/>
  <c r="X1609" i="1"/>
  <c r="X1617" i="1"/>
  <c r="X5" i="1"/>
  <c r="X17" i="1"/>
  <c r="X25" i="1"/>
  <c r="X33" i="1"/>
  <c r="X41" i="1"/>
  <c r="X49" i="1"/>
  <c r="X57" i="1"/>
  <c r="X65" i="1"/>
  <c r="X73" i="1"/>
  <c r="X81" i="1"/>
  <c r="X89" i="1"/>
  <c r="X97" i="1"/>
  <c r="X105" i="1"/>
  <c r="X113" i="1"/>
  <c r="X121" i="1"/>
  <c r="X129" i="1"/>
  <c r="X137" i="1"/>
  <c r="X145" i="1"/>
  <c r="X153" i="1"/>
  <c r="X161" i="1"/>
  <c r="X169" i="1"/>
  <c r="X177" i="1"/>
  <c r="X185" i="1"/>
  <c r="X193" i="1"/>
  <c r="X1005" i="1"/>
  <c r="X1013" i="1"/>
  <c r="X1021" i="1"/>
  <c r="X1029" i="1"/>
  <c r="X1037" i="1"/>
  <c r="X1045" i="1"/>
  <c r="X1053" i="1"/>
  <c r="X1061" i="1"/>
  <c r="X1069" i="1"/>
  <c r="X1077" i="1"/>
  <c r="X1085" i="1"/>
  <c r="X1093" i="1"/>
  <c r="X1117" i="1"/>
  <c r="X1125" i="1"/>
  <c r="X1133" i="1"/>
  <c r="X1141" i="1"/>
  <c r="X1149" i="1"/>
  <c r="X1157" i="1"/>
  <c r="X1181" i="1"/>
  <c r="X1189" i="1"/>
  <c r="X201" i="1"/>
  <c r="X209" i="1"/>
  <c r="X217" i="1"/>
  <c r="X225" i="1"/>
  <c r="X233" i="1"/>
  <c r="X241" i="1"/>
  <c r="X249" i="1"/>
  <c r="X257" i="1"/>
  <c r="X265" i="1"/>
  <c r="X273" i="1"/>
  <c r="X281" i="1"/>
  <c r="X289" i="1"/>
  <c r="X297" i="1"/>
  <c r="X305" i="1"/>
  <c r="X313" i="1"/>
  <c r="X321" i="1"/>
  <c r="X329" i="1"/>
  <c r="X337" i="1"/>
  <c r="X345" i="1"/>
  <c r="X353" i="1"/>
  <c r="X361" i="1"/>
  <c r="X369" i="1"/>
  <c r="X377" i="1"/>
  <c r="X1213" i="1"/>
  <c r="X1221" i="1"/>
  <c r="X1229" i="1"/>
  <c r="X1237" i="1"/>
  <c r="X1245" i="1"/>
  <c r="X1253" i="1"/>
  <c r="X1277" i="1"/>
  <c r="X1285" i="1"/>
  <c r="X1309" i="1"/>
  <c r="X1317" i="1"/>
  <c r="X1333" i="1"/>
  <c r="X1341" i="1"/>
  <c r="X1349" i="1"/>
  <c r="X1373" i="1"/>
  <c r="X1381" i="1"/>
  <c r="X395" i="1"/>
  <c r="X403" i="1"/>
  <c r="X411" i="1"/>
  <c r="X419" i="1"/>
  <c r="X435" i="1"/>
  <c r="X459" i="1"/>
  <c r="X467" i="1"/>
  <c r="X475" i="1"/>
  <c r="X483" i="1"/>
  <c r="X491" i="1"/>
  <c r="X499" i="1"/>
  <c r="X507" i="1"/>
  <c r="X515" i="1"/>
  <c r="X523" i="1"/>
  <c r="X531" i="1"/>
  <c r="X539" i="1"/>
  <c r="X547" i="1"/>
  <c r="X555" i="1"/>
  <c r="X563" i="1"/>
  <c r="X571" i="1"/>
  <c r="X579" i="1"/>
  <c r="X587" i="1"/>
  <c r="X595" i="1"/>
  <c r="X603" i="1"/>
  <c r="X611" i="1"/>
  <c r="X619" i="1"/>
  <c r="X387" i="1"/>
  <c r="X481" i="1"/>
  <c r="X509" i="1"/>
  <c r="X533" i="1"/>
  <c r="X561" i="1"/>
  <c r="X581" i="1"/>
  <c r="X605" i="1"/>
  <c r="X1382" i="1"/>
  <c r="X1092" i="1"/>
  <c r="X1124" i="1"/>
  <c r="X1160" i="1"/>
  <c r="X196" i="1"/>
  <c r="X220" i="1"/>
  <c r="X256" i="1"/>
  <c r="X284" i="1"/>
  <c r="X320" i="1"/>
  <c r="X356" i="1"/>
  <c r="X1192" i="1"/>
  <c r="X1224" i="1"/>
  <c r="X1256" i="1"/>
  <c r="X1284" i="1"/>
  <c r="X1320" i="1"/>
  <c r="X1352" i="1"/>
  <c r="X390" i="1"/>
  <c r="X438" i="1"/>
  <c r="X482" i="1"/>
  <c r="X498" i="1"/>
  <c r="X522" i="1"/>
  <c r="X542" i="1"/>
  <c r="X570" i="1"/>
  <c r="X598" i="1"/>
  <c r="X430" i="1"/>
  <c r="X594" i="1"/>
  <c r="X434" i="1"/>
  <c r="X534" i="1"/>
  <c r="X558" i="1"/>
  <c r="X586" i="1"/>
  <c r="X610" i="1"/>
  <c r="X422" i="1"/>
  <c r="X446" i="1"/>
  <c r="X454" i="1"/>
  <c r="X462" i="1"/>
  <c r="X470" i="1"/>
  <c r="X486" i="1"/>
  <c r="X502" i="1"/>
  <c r="X518" i="1"/>
  <c r="X538" i="1"/>
  <c r="X566" i="1"/>
  <c r="X590" i="1"/>
  <c r="X622" i="1"/>
  <c r="X3" i="1"/>
  <c r="X647" i="1"/>
  <c r="X1384" i="1"/>
  <c r="X1400" i="1"/>
  <c r="X1416" i="1"/>
  <c r="X1432" i="1"/>
  <c r="X1448" i="1"/>
  <c r="X1464" i="1"/>
  <c r="X1480" i="1"/>
  <c r="X1496" i="1"/>
  <c r="X1512" i="1"/>
  <c r="X1528" i="1"/>
  <c r="X1544" i="1"/>
  <c r="X1560" i="1"/>
  <c r="X1576" i="1"/>
  <c r="X1592" i="1"/>
  <c r="X1608" i="1"/>
  <c r="X4" i="1"/>
  <c r="X20" i="1"/>
  <c r="X36" i="1"/>
  <c r="X52" i="1"/>
  <c r="X68" i="1"/>
  <c r="X84" i="1"/>
  <c r="X100" i="1"/>
  <c r="X116" i="1"/>
  <c r="X132" i="1"/>
  <c r="X148" i="1"/>
  <c r="X164" i="1"/>
  <c r="X180" i="1"/>
  <c r="X1000" i="1"/>
  <c r="X1024" i="1"/>
  <c r="X1044" i="1"/>
  <c r="X1068" i="1"/>
  <c r="X1116" i="1"/>
  <c r="X1180" i="1"/>
  <c r="X252" i="1"/>
  <c r="X328" i="1"/>
  <c r="X1196" i="1"/>
  <c r="X1260" i="1"/>
  <c r="X1324" i="1"/>
  <c r="X402" i="1"/>
  <c r="X888" i="1"/>
  <c r="X904" i="1"/>
  <c r="X920" i="1"/>
  <c r="X936" i="1"/>
  <c r="X952" i="1"/>
  <c r="X968" i="1"/>
  <c r="X1660" i="1"/>
  <c r="X1692" i="1"/>
  <c r="X1844" i="1"/>
  <c r="X784" i="1"/>
  <c r="X816" i="1"/>
  <c r="X848" i="1"/>
  <c r="X745" i="1"/>
  <c r="D46" i="2"/>
  <c r="T64" i="3"/>
  <c r="U64" i="3" s="1"/>
  <c r="X1396" i="1"/>
  <c r="X1412" i="1"/>
  <c r="X1428" i="1"/>
  <c r="X1444" i="1"/>
  <c r="X1460" i="1"/>
  <c r="X1476" i="1"/>
  <c r="X1492" i="1"/>
  <c r="X1508" i="1"/>
  <c r="X1524" i="1"/>
  <c r="X1540" i="1"/>
  <c r="X1556" i="1"/>
  <c r="X1572" i="1"/>
  <c r="X1588" i="1"/>
  <c r="X1604" i="1"/>
  <c r="X1620" i="1"/>
  <c r="X16" i="1"/>
  <c r="X32" i="1"/>
  <c r="X48" i="1"/>
  <c r="X64" i="1"/>
  <c r="X80" i="1"/>
  <c r="X96" i="1"/>
  <c r="X112" i="1"/>
  <c r="X128" i="1"/>
  <c r="X144" i="1"/>
  <c r="X160" i="1"/>
  <c r="X176" i="1"/>
  <c r="X192" i="1"/>
  <c r="X1012" i="1"/>
  <c r="X1040" i="1"/>
  <c r="X1060" i="1"/>
  <c r="X1100" i="1"/>
  <c r="X1164" i="1"/>
  <c r="X232" i="1"/>
  <c r="X312" i="1"/>
  <c r="X376" i="1"/>
  <c r="X884" i="1"/>
  <c r="X900" i="1"/>
  <c r="X916" i="1"/>
  <c r="X932" i="1"/>
  <c r="X948" i="1"/>
  <c r="X964" i="1"/>
  <c r="X980" i="1"/>
  <c r="X996" i="1"/>
  <c r="X1736" i="1"/>
  <c r="X661" i="1"/>
  <c r="X677" i="1"/>
  <c r="X693" i="1"/>
  <c r="X709" i="1"/>
  <c r="X725" i="1"/>
  <c r="X741" i="1"/>
  <c r="X1877" i="1"/>
  <c r="X1893" i="1"/>
  <c r="X1909" i="1"/>
  <c r="X1925" i="1"/>
  <c r="X1941" i="1"/>
  <c r="X1957" i="1"/>
  <c r="X1878" i="1"/>
  <c r="X1894" i="1"/>
  <c r="X1910" i="1"/>
  <c r="X1926" i="1"/>
  <c r="X1942" i="1"/>
  <c r="X1871" i="1"/>
  <c r="X1903" i="1"/>
  <c r="X1935" i="1"/>
  <c r="X1967" i="1"/>
  <c r="X873" i="1"/>
  <c r="X905" i="1"/>
  <c r="X937" i="1"/>
  <c r="X969" i="1"/>
  <c r="X1649" i="1"/>
  <c r="X1697" i="1"/>
  <c r="X1729" i="1"/>
  <c r="X1785" i="1"/>
  <c r="X1817" i="1"/>
  <c r="X1849" i="1"/>
  <c r="X1761" i="1"/>
  <c r="X773" i="1"/>
  <c r="X805" i="1"/>
  <c r="X837" i="1"/>
  <c r="X654" i="1"/>
  <c r="X686" i="1"/>
  <c r="X718" i="1"/>
  <c r="X749" i="1"/>
  <c r="X637" i="1"/>
  <c r="X1402" i="1"/>
  <c r="X1434" i="1"/>
  <c r="X1466" i="1"/>
  <c r="X1498" i="1"/>
  <c r="X1530" i="1"/>
  <c r="X1562" i="1"/>
  <c r="X1594" i="1"/>
  <c r="X6" i="1"/>
  <c r="X38" i="1"/>
  <c r="X86" i="1"/>
  <c r="X118" i="1"/>
  <c r="X150" i="1"/>
  <c r="X182" i="1"/>
  <c r="X1018" i="1"/>
  <c r="X1066" i="1"/>
  <c r="X1098" i="1"/>
  <c r="X1130" i="1"/>
  <c r="X1162" i="1"/>
  <c r="X198" i="1"/>
  <c r="X230" i="1"/>
  <c r="X262" i="1"/>
  <c r="X294" i="1"/>
  <c r="X326" i="1"/>
  <c r="X374" i="1"/>
  <c r="X1210" i="1"/>
  <c r="X1242" i="1"/>
  <c r="X1258" i="1"/>
  <c r="X1290" i="1"/>
  <c r="X1322" i="1"/>
  <c r="X1354" i="1"/>
  <c r="X392" i="1"/>
  <c r="X408" i="1"/>
  <c r="X440" i="1"/>
  <c r="X456" i="1"/>
  <c r="X472" i="1"/>
  <c r="X488" i="1"/>
  <c r="X504" i="1"/>
  <c r="X520" i="1"/>
  <c r="X536" i="1"/>
  <c r="X552" i="1"/>
  <c r="X568" i="1"/>
  <c r="X584" i="1"/>
  <c r="X600" i="1"/>
  <c r="X616" i="1"/>
  <c r="X441" i="1"/>
  <c r="X477" i="1"/>
  <c r="X525" i="1"/>
  <c r="X565" i="1"/>
  <c r="X613" i="1"/>
  <c r="X1104" i="1"/>
  <c r="X1168" i="1"/>
  <c r="X236" i="1"/>
  <c r="X292" i="1"/>
  <c r="X1216" i="1"/>
  <c r="X1280" i="1"/>
  <c r="X1344" i="1"/>
  <c r="X410" i="1"/>
  <c r="X1962" i="1"/>
  <c r="X1978" i="1"/>
  <c r="X1994" i="1"/>
  <c r="X882" i="1"/>
  <c r="X898" i="1"/>
  <c r="X914" i="1"/>
  <c r="X930" i="1"/>
  <c r="X946" i="1"/>
  <c r="X962" i="1"/>
  <c r="X978" i="1"/>
  <c r="X994" i="1"/>
  <c r="X1658" i="1"/>
  <c r="X1674" i="1"/>
  <c r="X1690" i="1"/>
  <c r="X1706" i="1"/>
  <c r="X1722" i="1"/>
  <c r="X1738" i="1"/>
  <c r="X1778" i="1"/>
  <c r="X1794" i="1"/>
  <c r="X1810" i="1"/>
  <c r="X1826" i="1"/>
  <c r="X1842" i="1"/>
  <c r="X1858" i="1"/>
  <c r="X1754" i="1"/>
  <c r="X1626" i="1"/>
  <c r="X1642" i="1"/>
  <c r="X782" i="1"/>
  <c r="X798" i="1"/>
  <c r="X814" i="1"/>
  <c r="X830" i="1"/>
  <c r="X846" i="1"/>
  <c r="X862" i="1"/>
  <c r="X663" i="1"/>
  <c r="X679" i="1"/>
  <c r="X695" i="1"/>
  <c r="X711" i="1"/>
  <c r="X727" i="1"/>
  <c r="X743" i="1"/>
  <c r="X758" i="1"/>
  <c r="X630" i="1"/>
  <c r="X646" i="1"/>
  <c r="X1395" i="1"/>
  <c r="X1411" i="1"/>
  <c r="X1427" i="1"/>
  <c r="X1443" i="1"/>
  <c r="X1459" i="1"/>
  <c r="X1475" i="1"/>
  <c r="X1491" i="1"/>
  <c r="X1507" i="1"/>
  <c r="X1523" i="1"/>
  <c r="X1539" i="1"/>
  <c r="X1555" i="1"/>
  <c r="X1571" i="1"/>
  <c r="X1587" i="1"/>
  <c r="X1603" i="1"/>
  <c r="X1619" i="1"/>
  <c r="X15" i="1"/>
  <c r="X31" i="1"/>
  <c r="X47" i="1"/>
  <c r="X63" i="1"/>
  <c r="X79" i="1"/>
  <c r="X95" i="1"/>
  <c r="X111" i="1"/>
  <c r="X127" i="1"/>
  <c r="X143" i="1"/>
  <c r="X159" i="1"/>
  <c r="X175" i="1"/>
  <c r="X191" i="1"/>
  <c r="X1011" i="1"/>
  <c r="X1027" i="1"/>
  <c r="X1043" i="1"/>
  <c r="X1059" i="1"/>
  <c r="X1075" i="1"/>
  <c r="X1091" i="1"/>
  <c r="X1107" i="1"/>
  <c r="X1123" i="1"/>
  <c r="X1139" i="1"/>
  <c r="X1155" i="1"/>
  <c r="X1171" i="1"/>
  <c r="X1187" i="1"/>
  <c r="X207" i="1"/>
  <c r="X223" i="1"/>
  <c r="X239" i="1"/>
  <c r="X255" i="1"/>
  <c r="X271" i="1"/>
  <c r="X287" i="1"/>
  <c r="X303" i="1"/>
  <c r="X319" i="1"/>
  <c r="X335" i="1"/>
  <c r="X351" i="1"/>
  <c r="X367" i="1"/>
  <c r="X383" i="1"/>
  <c r="X1203" i="1"/>
  <c r="X1219" i="1"/>
  <c r="X1235" i="1"/>
  <c r="X1251" i="1"/>
  <c r="X1267" i="1"/>
  <c r="X1283" i="1"/>
  <c r="X1299" i="1"/>
  <c r="X1315" i="1"/>
  <c r="X1331" i="1"/>
  <c r="X1347" i="1"/>
  <c r="X1363" i="1"/>
  <c r="X1379" i="1"/>
  <c r="X401" i="1"/>
  <c r="X417" i="1"/>
  <c r="X437" i="1"/>
  <c r="X473" i="1"/>
  <c r="X517" i="1"/>
  <c r="X573" i="1"/>
  <c r="X621" i="1"/>
  <c r="X1072" i="1"/>
  <c r="X1128" i="1"/>
  <c r="X1188" i="1"/>
  <c r="X260" i="1"/>
  <c r="X324" i="1"/>
  <c r="X380" i="1"/>
  <c r="X1252" i="1"/>
  <c r="X1316" i="1"/>
  <c r="X1376" i="1"/>
  <c r="X1979" i="1"/>
  <c r="X1863" i="1"/>
  <c r="X883" i="1"/>
  <c r="X899" i="1"/>
  <c r="X915" i="1"/>
  <c r="X931" i="1"/>
  <c r="X947" i="1"/>
  <c r="X963" i="1"/>
  <c r="X979" i="1"/>
  <c r="X995" i="1"/>
  <c r="X1659" i="1"/>
  <c r="X1675" i="1"/>
  <c r="X1691" i="1"/>
  <c r="X1707" i="1"/>
  <c r="X1723" i="1"/>
  <c r="X1739" i="1"/>
  <c r="X1779" i="1"/>
  <c r="X1795" i="1"/>
  <c r="X1811" i="1"/>
  <c r="X1827" i="1"/>
  <c r="X1843" i="1"/>
  <c r="X1859" i="1"/>
  <c r="X1755" i="1"/>
  <c r="X1627" i="1"/>
  <c r="X1643" i="1"/>
  <c r="X783" i="1"/>
  <c r="X799" i="1"/>
  <c r="X815" i="1"/>
  <c r="X831" i="1"/>
  <c r="X847" i="1"/>
  <c r="X863" i="1"/>
  <c r="X664" i="1"/>
  <c r="X680" i="1"/>
  <c r="X696" i="1"/>
  <c r="X712" i="1"/>
  <c r="X728" i="1"/>
  <c r="X744" i="1"/>
  <c r="X759" i="1"/>
  <c r="X1865" i="1"/>
  <c r="X1881" i="1"/>
  <c r="X1897" i="1"/>
  <c r="X1913" i="1"/>
  <c r="X1929" i="1"/>
  <c r="X1945" i="1"/>
  <c r="X1961" i="1"/>
  <c r="X1866" i="1"/>
  <c r="X1882" i="1"/>
  <c r="X1898" i="1"/>
  <c r="X1914" i="1"/>
  <c r="X1930" i="1"/>
  <c r="X1946" i="1"/>
  <c r="X1875" i="1"/>
  <c r="X1891" i="1"/>
  <c r="X1907" i="1"/>
  <c r="X1923" i="1"/>
  <c r="X1939" i="1"/>
  <c r="X1955" i="1"/>
  <c r="X1971" i="1"/>
  <c r="X1876" i="1"/>
  <c r="X1892" i="1"/>
  <c r="X1908" i="1"/>
  <c r="X1924" i="1"/>
  <c r="X1940" i="1"/>
  <c r="X1956" i="1"/>
  <c r="X1972" i="1"/>
  <c r="X1988" i="1"/>
  <c r="X1985" i="1"/>
  <c r="X889" i="1"/>
  <c r="X921" i="1"/>
  <c r="X953" i="1"/>
  <c r="X985" i="1"/>
  <c r="X1665" i="1"/>
  <c r="X1681" i="1"/>
  <c r="X1713" i="1"/>
  <c r="X1769" i="1"/>
  <c r="X1801" i="1"/>
  <c r="X1833" i="1"/>
  <c r="X1745" i="1"/>
  <c r="X1633" i="1"/>
  <c r="X789" i="1"/>
  <c r="X821" i="1"/>
  <c r="X853" i="1"/>
  <c r="X670" i="1"/>
  <c r="X702" i="1"/>
  <c r="X734" i="1"/>
  <c r="X765" i="1"/>
  <c r="X1386" i="1"/>
  <c r="X1418" i="1"/>
  <c r="X1450" i="1"/>
  <c r="X1482" i="1"/>
  <c r="X1514" i="1"/>
  <c r="X1546" i="1"/>
  <c r="X1578" i="1"/>
  <c r="X1610" i="1"/>
  <c r="X22" i="1"/>
  <c r="X54" i="1"/>
  <c r="X70" i="1"/>
  <c r="X102" i="1"/>
  <c r="X134" i="1"/>
  <c r="X166" i="1"/>
  <c r="X1002" i="1"/>
  <c r="X1034" i="1"/>
  <c r="X1050" i="1"/>
  <c r="X1082" i="1"/>
  <c r="X1114" i="1"/>
  <c r="X1146" i="1"/>
  <c r="X1178" i="1"/>
  <c r="X214" i="1"/>
  <c r="X246" i="1"/>
  <c r="X278" i="1"/>
  <c r="X310" i="1"/>
  <c r="X342" i="1"/>
  <c r="X358" i="1"/>
  <c r="X1194" i="1"/>
  <c r="X1226" i="1"/>
  <c r="X1274" i="1"/>
  <c r="X1306" i="1"/>
  <c r="X1338" i="1"/>
  <c r="X1370" i="1"/>
  <c r="X424" i="1"/>
  <c r="X348" i="1"/>
  <c r="X635" i="1"/>
  <c r="X1388" i="1"/>
  <c r="X1404" i="1"/>
  <c r="X1420" i="1"/>
  <c r="X1436" i="1"/>
  <c r="X1452" i="1"/>
  <c r="X1468" i="1"/>
  <c r="X1484" i="1"/>
  <c r="X1500" i="1"/>
  <c r="X1516" i="1"/>
  <c r="X1532" i="1"/>
  <c r="X1548" i="1"/>
  <c r="X1564" i="1"/>
  <c r="X1580" i="1"/>
  <c r="X1596" i="1"/>
  <c r="X1612" i="1"/>
  <c r="X8" i="1"/>
  <c r="X24" i="1"/>
  <c r="X40" i="1"/>
  <c r="X56" i="1"/>
  <c r="X72" i="1"/>
  <c r="X88" i="1"/>
  <c r="X104" i="1"/>
  <c r="X120" i="1"/>
  <c r="X136" i="1"/>
  <c r="X152" i="1"/>
  <c r="X168" i="1"/>
  <c r="X184" i="1"/>
  <c r="X1004" i="1"/>
  <c r="X1032" i="1"/>
  <c r="X1048" i="1"/>
  <c r="X1076" i="1"/>
  <c r="X1132" i="1"/>
  <c r="X200" i="1"/>
  <c r="X276" i="1"/>
  <c r="X344" i="1"/>
  <c r="X1212" i="1"/>
  <c r="X1276" i="1"/>
  <c r="X1340" i="1"/>
  <c r="X418" i="1"/>
  <c r="X892" i="1"/>
  <c r="X908" i="1"/>
  <c r="X924" i="1"/>
  <c r="X940" i="1"/>
  <c r="X956" i="1"/>
  <c r="X972" i="1"/>
  <c r="X988" i="1"/>
  <c r="X788" i="1"/>
  <c r="X653" i="1"/>
  <c r="X669" i="1"/>
  <c r="X685" i="1"/>
  <c r="X701" i="1"/>
  <c r="X717" i="1"/>
  <c r="X733" i="1"/>
  <c r="X1869" i="1"/>
  <c r="X1885" i="1"/>
  <c r="X1901" i="1"/>
  <c r="X1917" i="1"/>
  <c r="X1933" i="1"/>
  <c r="X1949" i="1"/>
  <c r="X1965" i="1"/>
  <c r="X1870" i="1"/>
  <c r="X1902" i="1"/>
  <c r="X1934" i="1"/>
  <c r="X1960" i="1"/>
  <c r="X1392" i="1"/>
  <c r="X1408" i="1"/>
  <c r="X1424" i="1"/>
  <c r="X1440" i="1"/>
  <c r="X1456" i="1"/>
  <c r="X1472" i="1"/>
  <c r="X1488" i="1"/>
  <c r="X1504" i="1"/>
  <c r="X1520" i="1"/>
  <c r="X1536" i="1"/>
  <c r="X1552" i="1"/>
  <c r="X1568" i="1"/>
  <c r="X1584" i="1"/>
  <c r="X1600" i="1"/>
  <c r="X1616" i="1"/>
  <c r="X12" i="1"/>
  <c r="X28" i="1"/>
  <c r="X44" i="1"/>
  <c r="X60" i="1"/>
  <c r="X76" i="1"/>
  <c r="X92" i="1"/>
  <c r="X108" i="1"/>
  <c r="X124" i="1"/>
  <c r="X140" i="1"/>
  <c r="X156" i="1"/>
  <c r="X172" i="1"/>
  <c r="X188" i="1"/>
  <c r="X1008" i="1"/>
  <c r="X1036" i="1"/>
  <c r="X1052" i="1"/>
  <c r="X1088" i="1"/>
  <c r="X1148" i="1"/>
  <c r="X216" i="1"/>
  <c r="X296" i="1"/>
  <c r="X360" i="1"/>
  <c r="X1228" i="1"/>
  <c r="X1292" i="1"/>
  <c r="X912" i="1"/>
  <c r="X944" i="1"/>
  <c r="X1732" i="1"/>
  <c r="X1764" i="1"/>
  <c r="X752" i="1"/>
  <c r="X1868" i="1"/>
  <c r="X1884" i="1"/>
  <c r="X1900" i="1"/>
  <c r="X1916" i="1"/>
  <c r="X1932" i="1"/>
  <c r="X1948" i="1"/>
  <c r="X1964" i="1"/>
  <c r="X1980" i="1"/>
  <c r="X1887" i="1"/>
  <c r="X1919" i="1"/>
  <c r="X1951" i="1"/>
  <c r="X1872" i="1"/>
  <c r="X1888" i="1"/>
  <c r="X1904" i="1"/>
  <c r="X1920" i="1"/>
  <c r="X1936" i="1"/>
  <c r="X1952" i="1"/>
  <c r="X1968" i="1"/>
  <c r="X1984" i="1"/>
  <c r="X984" i="1"/>
  <c r="X627" i="1"/>
  <c r="X1676" i="1"/>
  <c r="X1708" i="1"/>
  <c r="X1724" i="1"/>
  <c r="X1740" i="1"/>
  <c r="X1780" i="1"/>
  <c r="X1796" i="1"/>
  <c r="X1812" i="1"/>
  <c r="X1828" i="1"/>
  <c r="X1860" i="1"/>
  <c r="X1756" i="1"/>
  <c r="X1628" i="1"/>
  <c r="X1644" i="1"/>
  <c r="X800" i="1"/>
  <c r="X832" i="1"/>
  <c r="X864" i="1"/>
  <c r="X665" i="1"/>
  <c r="X681" i="1"/>
  <c r="X697" i="1"/>
  <c r="X713" i="1"/>
  <c r="X729" i="1"/>
  <c r="X760" i="1"/>
  <c r="X1648" i="1"/>
  <c r="X1664" i="1"/>
  <c r="X1680" i="1"/>
  <c r="X1696" i="1"/>
  <c r="X1712" i="1"/>
  <c r="X1728" i="1"/>
  <c r="X1768" i="1"/>
  <c r="X1784" i="1"/>
  <c r="X1800" i="1"/>
  <c r="X1816" i="1"/>
  <c r="X1832" i="1"/>
  <c r="X1848" i="1"/>
  <c r="X1744" i="1"/>
  <c r="X1760" i="1"/>
  <c r="X1632" i="1"/>
  <c r="X772" i="1"/>
  <c r="X804" i="1"/>
  <c r="X820" i="1"/>
  <c r="X836" i="1"/>
  <c r="X852" i="1"/>
  <c r="X748" i="1"/>
  <c r="X764" i="1"/>
  <c r="X640" i="1"/>
  <c r="X1886" i="1"/>
  <c r="X1918" i="1"/>
  <c r="X1950" i="1"/>
  <c r="X1879" i="1"/>
  <c r="X1895" i="1"/>
  <c r="X1911" i="1"/>
  <c r="X1927" i="1"/>
  <c r="X1943" i="1"/>
  <c r="X1959" i="1"/>
  <c r="X1864" i="1"/>
  <c r="X1880" i="1"/>
  <c r="X1896" i="1"/>
  <c r="X1912" i="1"/>
  <c r="X1928" i="1"/>
  <c r="X1944" i="1"/>
  <c r="X1976" i="1"/>
  <c r="X1992" i="1"/>
  <c r="X1360" i="1"/>
  <c r="X880" i="1"/>
  <c r="X896" i="1"/>
  <c r="X928" i="1"/>
  <c r="X960" i="1"/>
  <c r="X976" i="1"/>
  <c r="X992" i="1"/>
  <c r="X1652" i="1"/>
  <c r="X1668" i="1"/>
  <c r="X1684" i="1"/>
  <c r="X1700" i="1"/>
  <c r="X1716" i="1"/>
  <c r="X1772" i="1"/>
  <c r="X1788" i="1"/>
  <c r="X1804" i="1"/>
  <c r="X1820" i="1"/>
  <c r="X1836" i="1"/>
  <c r="X1852" i="1"/>
  <c r="X1748" i="1"/>
  <c r="X1636" i="1"/>
  <c r="X776" i="1"/>
  <c r="X792" i="1"/>
  <c r="X808" i="1"/>
  <c r="X824" i="1"/>
  <c r="X840" i="1"/>
  <c r="X856" i="1"/>
  <c r="X657" i="1"/>
  <c r="X673" i="1"/>
  <c r="X689" i="1"/>
  <c r="X705" i="1"/>
  <c r="X721" i="1"/>
  <c r="X737" i="1"/>
  <c r="X768" i="1"/>
  <c r="X1873" i="1"/>
  <c r="X1889" i="1"/>
  <c r="X1905" i="1"/>
  <c r="X1921" i="1"/>
  <c r="X1937" i="1"/>
  <c r="X1953" i="1"/>
  <c r="X1969" i="1"/>
  <c r="X1874" i="1"/>
  <c r="X1890" i="1"/>
  <c r="X1906" i="1"/>
  <c r="X1922" i="1"/>
  <c r="X1938" i="1"/>
  <c r="X1867" i="1"/>
  <c r="X1883" i="1"/>
  <c r="X1899" i="1"/>
  <c r="X1915" i="1"/>
  <c r="X1931" i="1"/>
  <c r="X1947" i="1"/>
  <c r="X1963" i="1"/>
  <c r="X1244" i="1"/>
  <c r="X1308" i="1"/>
  <c r="X1380" i="1"/>
  <c r="X1656" i="1"/>
  <c r="X1672" i="1"/>
  <c r="X1688" i="1"/>
  <c r="X1704" i="1"/>
  <c r="X1720" i="1"/>
  <c r="X1776" i="1"/>
  <c r="X1792" i="1"/>
  <c r="X1808" i="1"/>
  <c r="X1824" i="1"/>
  <c r="X1840" i="1"/>
  <c r="X1856" i="1"/>
  <c r="X1752" i="1"/>
  <c r="X1624" i="1"/>
  <c r="X1640" i="1"/>
  <c r="X780" i="1"/>
  <c r="X796" i="1"/>
  <c r="X812" i="1"/>
  <c r="X828" i="1"/>
  <c r="X844" i="1"/>
  <c r="X860" i="1"/>
  <c r="X756" i="1"/>
  <c r="T66" i="3"/>
  <c r="R67" i="3"/>
  <c r="S66" i="3"/>
  <c r="U63" i="3"/>
  <c r="D26" i="6"/>
  <c r="F26" i="6" s="1"/>
  <c r="B29" i="3"/>
  <c r="S65" i="3"/>
  <c r="T65" i="3"/>
  <c r="AE60" i="6"/>
  <c r="AC61" i="6"/>
  <c r="AC62" i="6" s="1"/>
  <c r="AC63" i="6" s="1"/>
  <c r="AC64" i="6" s="1"/>
  <c r="AC65" i="6" s="1"/>
  <c r="AC66" i="6" s="1"/>
  <c r="AC67" i="6" s="1"/>
  <c r="AD60" i="6" s="1"/>
  <c r="AD61" i="6" s="1"/>
  <c r="AD62" i="6" s="1"/>
  <c r="AD63" i="6" s="1"/>
  <c r="AD64" i="6" s="1"/>
  <c r="AD65" i="6" s="1"/>
  <c r="AD66" i="6" s="1"/>
  <c r="AD67" i="6" s="1"/>
  <c r="AB72" i="6" s="1"/>
  <c r="AB73" i="6" s="1"/>
  <c r="AB74" i="6" s="1"/>
  <c r="AB75" i="6" s="1"/>
  <c r="AB76" i="6" s="1"/>
  <c r="AB77" i="6" s="1"/>
  <c r="AB78" i="6" s="1"/>
  <c r="AB79" i="6" s="1"/>
  <c r="AC72" i="6" s="1"/>
  <c r="AC73" i="6" s="1"/>
  <c r="AC74" i="6" s="1"/>
  <c r="AC75" i="6" s="1"/>
  <c r="AC76" i="6" s="1"/>
  <c r="AC77" i="6" s="1"/>
  <c r="AC78" i="6" s="1"/>
  <c r="AC79" i="6" s="1"/>
  <c r="AB84" i="6" s="1"/>
  <c r="AB85" i="6" s="1"/>
  <c r="AB86" i="6" s="1"/>
  <c r="AB87" i="6" s="1"/>
  <c r="AB88" i="6" s="1"/>
  <c r="AB89" i="6" s="1"/>
  <c r="AB90" i="6" s="1"/>
  <c r="AB91" i="6" s="1"/>
  <c r="AC96" i="6" s="1"/>
  <c r="AG60" i="6"/>
  <c r="AG61" i="6" s="1"/>
  <c r="AG62" i="6" s="1"/>
  <c r="AG63" i="6" s="1"/>
  <c r="AG64" i="6" s="1"/>
  <c r="AG65" i="6" s="1"/>
  <c r="AG66" i="6" s="1"/>
  <c r="AG67" i="6" s="1"/>
  <c r="AE72" i="6" s="1"/>
  <c r="AE73" i="6" s="1"/>
  <c r="AE74" i="6" s="1"/>
  <c r="AE75" i="6" s="1"/>
  <c r="AE76" i="6" s="1"/>
  <c r="AE77" i="6" s="1"/>
  <c r="AE78" i="6" s="1"/>
  <c r="AE79" i="6" s="1"/>
  <c r="AF72" i="6" s="1"/>
  <c r="AF73" i="6" s="1"/>
  <c r="AF74" i="6" s="1"/>
  <c r="AF75" i="6" s="1"/>
  <c r="AF76" i="6" s="1"/>
  <c r="AF77" i="6" s="1"/>
  <c r="AF78" i="6" s="1"/>
  <c r="AF79" i="6" s="1"/>
  <c r="AE84" i="6" s="1"/>
  <c r="AE85" i="6" s="1"/>
  <c r="AE86" i="6" s="1"/>
  <c r="AE87" i="6" s="1"/>
  <c r="AE88" i="6" s="1"/>
  <c r="AE89" i="6" s="1"/>
  <c r="AE90" i="6" s="1"/>
  <c r="AE91" i="6" s="1"/>
  <c r="AF84" i="6" s="1"/>
  <c r="AF85" i="6" s="1"/>
  <c r="AF86" i="6" s="1"/>
  <c r="AF87" i="6" s="1"/>
  <c r="AF88" i="6" s="1"/>
  <c r="AF89" i="6" s="1"/>
  <c r="AF90" i="6" s="1"/>
  <c r="AF91" i="6" s="1"/>
  <c r="AA40" i="6"/>
  <c r="AA41" i="6" s="1"/>
  <c r="AA42" i="6" s="1"/>
  <c r="AA43" i="6" s="1"/>
  <c r="AA37" i="6"/>
  <c r="AA38" i="6" s="1"/>
  <c r="AA39" i="6" s="1"/>
  <c r="AA48" i="6" s="1"/>
  <c r="AH24" i="6"/>
  <c r="AH25" i="6" s="1"/>
  <c r="AH26" i="6" s="1"/>
  <c r="AH27" i="6" s="1"/>
  <c r="AH28" i="6" s="1"/>
  <c r="AH29" i="6" s="1"/>
  <c r="AH30" i="6" s="1"/>
  <c r="AH31" i="6" s="1"/>
  <c r="AG36" i="6" s="1"/>
  <c r="AG37" i="6" s="1"/>
  <c r="AG38" i="6" s="1"/>
  <c r="AG39" i="6" s="1"/>
  <c r="AG40" i="6" s="1"/>
  <c r="AG41" i="6" s="1"/>
  <c r="AG42" i="6" s="1"/>
  <c r="AG43" i="6" s="1"/>
  <c r="AH36" i="6" s="1"/>
  <c r="AH37" i="6" s="1"/>
  <c r="AH38" i="6" s="1"/>
  <c r="AH39" i="6" s="1"/>
  <c r="AH40" i="6" s="1"/>
  <c r="AH41" i="6" s="1"/>
  <c r="AH42" i="6" s="1"/>
  <c r="AH43" i="6" s="1"/>
  <c r="AG48" i="6" s="1"/>
  <c r="AG49" i="6" s="1"/>
  <c r="AG50" i="6" s="1"/>
  <c r="AG51" i="6" s="1"/>
  <c r="AG52" i="6" s="1"/>
  <c r="AG53" i="6" s="1"/>
  <c r="AG54" i="6" s="1"/>
  <c r="AG55" i="6" s="1"/>
  <c r="AH48" i="6" s="1"/>
  <c r="AH49" i="6" s="1"/>
  <c r="AH50" i="6" s="1"/>
  <c r="AH51" i="6" s="1"/>
  <c r="AH52" i="6" s="1"/>
  <c r="AH53" i="6" s="1"/>
  <c r="AH54" i="6" s="1"/>
  <c r="AH55" i="6" s="1"/>
  <c r="U25" i="6"/>
  <c r="U26" i="6" s="1"/>
  <c r="U27" i="6" s="1"/>
  <c r="U28" i="6" s="1"/>
  <c r="U29" i="6" s="1"/>
  <c r="U30" i="6" s="1"/>
  <c r="U31" i="6" s="1"/>
  <c r="S25" i="6"/>
  <c r="S26" i="6" s="1"/>
  <c r="S27" i="6" s="1"/>
  <c r="S28" i="6" s="1"/>
  <c r="S29" i="6" s="1"/>
  <c r="S30" i="6" s="1"/>
  <c r="S31" i="6" s="1"/>
  <c r="T24" i="6" s="1"/>
  <c r="T25" i="6" s="1"/>
  <c r="E25" i="6"/>
  <c r="H25" i="6"/>
  <c r="H26" i="6" s="1"/>
  <c r="J26" i="6" s="1"/>
  <c r="Q25" i="6"/>
  <c r="P26" i="6"/>
  <c r="O27" i="6"/>
  <c r="O28" i="6" s="1"/>
  <c r="O29" i="6" s="1"/>
  <c r="O36" i="6" s="1"/>
  <c r="C30" i="6"/>
  <c r="C27" i="6"/>
  <c r="C29" i="6"/>
  <c r="C76" i="2"/>
  <c r="E76" i="2" s="1"/>
  <c r="O61" i="2"/>
  <c r="Q61" i="2" s="1"/>
  <c r="I76" i="2"/>
  <c r="AS254" i="2"/>
  <c r="AU254" i="2"/>
  <c r="AW254" i="2"/>
  <c r="AY254" i="2"/>
  <c r="BA254" i="2"/>
  <c r="BC254" i="2"/>
  <c r="AV259" i="2"/>
  <c r="AZ259" i="2" s="1"/>
  <c r="AR275" i="2" s="1"/>
  <c r="AV275" i="2" s="1"/>
  <c r="AZ275" i="2" s="1"/>
  <c r="M61" i="2"/>
  <c r="G61" i="2"/>
  <c r="I61" i="2" s="1"/>
  <c r="S46" i="2"/>
  <c r="U46" i="2" s="1"/>
  <c r="F32" i="2"/>
  <c r="J32" i="2" s="1"/>
  <c r="N32" i="2" s="1"/>
  <c r="R32" i="2" s="1"/>
  <c r="V32" i="2" s="1"/>
  <c r="C33" i="2"/>
  <c r="D33" i="2" s="1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G45" i="2"/>
  <c r="K61" i="2"/>
  <c r="G76" i="2"/>
  <c r="C60" i="2"/>
  <c r="B36" i="2"/>
  <c r="F36" i="2" s="1"/>
  <c r="J36" i="2" s="1"/>
  <c r="N36" i="2" s="1"/>
  <c r="R36" i="2" s="1"/>
  <c r="V36" i="2" s="1"/>
  <c r="F34" i="2"/>
  <c r="J34" i="2" s="1"/>
  <c r="N34" i="2" s="1"/>
  <c r="R34" i="2" s="1"/>
  <c r="V34" i="2" s="1"/>
  <c r="C35" i="2"/>
  <c r="D35" i="2" s="1"/>
  <c r="E35" i="2" s="1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B37" i="2"/>
  <c r="C37" i="2" s="1"/>
  <c r="D37" i="2" s="1"/>
  <c r="E37" i="2" s="1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J47" i="2"/>
  <c r="Q46" i="2"/>
  <c r="O46" i="2"/>
  <c r="K46" i="2"/>
  <c r="M46" i="2" s="1"/>
  <c r="S47" i="2"/>
  <c r="U47" i="2" s="1"/>
  <c r="R48" i="2"/>
  <c r="B62" i="2"/>
  <c r="T47" i="2"/>
  <c r="M62" i="2"/>
  <c r="K62" i="2"/>
  <c r="G62" i="2"/>
  <c r="I62" i="2" s="1"/>
  <c r="F63" i="2"/>
  <c r="J62" i="2"/>
  <c r="L62" i="2" s="1"/>
  <c r="H62" i="2"/>
  <c r="O62" i="2"/>
  <c r="Q62" i="2" s="1"/>
  <c r="N63" i="2"/>
  <c r="R62" i="2"/>
  <c r="P62" i="2"/>
  <c r="I77" i="2"/>
  <c r="G77" i="2"/>
  <c r="C77" i="2"/>
  <c r="E77" i="2" s="1"/>
  <c r="B78" i="2"/>
  <c r="F77" i="2"/>
  <c r="H77" i="2" s="1"/>
  <c r="D77" i="2"/>
  <c r="AS256" i="2"/>
  <c r="AR258" i="2"/>
  <c r="F46" i="2"/>
  <c r="N46" i="2"/>
  <c r="P46" i="2" s="1"/>
  <c r="B47" i="2"/>
  <c r="T46" i="2"/>
  <c r="B61" i="2"/>
  <c r="H61" i="2"/>
  <c r="J61" i="2"/>
  <c r="L61" i="2" s="1"/>
  <c r="S60" i="2"/>
  <c r="P61" i="2"/>
  <c r="R61" i="2"/>
  <c r="D76" i="2"/>
  <c r="F76" i="2"/>
  <c r="H76" i="2" s="1"/>
  <c r="AV261" i="2"/>
  <c r="AZ261" i="2" s="1"/>
  <c r="AR277" i="2" s="1"/>
  <c r="AV277" i="2" s="1"/>
  <c r="AZ277" i="2" s="1"/>
  <c r="AS270" i="2"/>
  <c r="AU270" i="2"/>
  <c r="AW270" i="2"/>
  <c r="AY270" i="2"/>
  <c r="BA270" i="2"/>
  <c r="BC270" i="2"/>
  <c r="R395" i="1" l="1"/>
  <c r="R1103" i="1"/>
  <c r="R1008" i="1"/>
  <c r="R966" i="1"/>
  <c r="R1751" i="1"/>
  <c r="R876" i="1"/>
  <c r="R925" i="1"/>
  <c r="R635" i="1"/>
  <c r="R755" i="1"/>
  <c r="R107" i="1"/>
  <c r="R1511" i="1"/>
  <c r="R1199" i="1"/>
  <c r="R203" i="1"/>
  <c r="R515" i="1"/>
  <c r="R1631" i="1"/>
  <c r="R1875" i="1"/>
  <c r="R1391" i="1"/>
  <c r="R11" i="1"/>
  <c r="B81" i="3"/>
  <c r="C81" i="3" s="1"/>
  <c r="J25" i="6"/>
  <c r="D27" i="6"/>
  <c r="D28" i="6" s="1"/>
  <c r="V25" i="6"/>
  <c r="V26" i="6" s="1"/>
  <c r="V27" i="6" s="1"/>
  <c r="V28" i="6" s="1"/>
  <c r="V29" i="6" s="1"/>
  <c r="V30" i="6" s="1"/>
  <c r="V31" i="6" s="1"/>
  <c r="U36" i="6" s="1"/>
  <c r="S36" i="6"/>
  <c r="E29" i="3"/>
  <c r="H29" i="3" s="1"/>
  <c r="K29" i="3" s="1"/>
  <c r="N29" i="3" s="1"/>
  <c r="Q29" i="3" s="1"/>
  <c r="T29" i="3" s="1"/>
  <c r="W29" i="3" s="1"/>
  <c r="B32" i="3"/>
  <c r="R68" i="3"/>
  <c r="T67" i="3"/>
  <c r="S67" i="3"/>
  <c r="B82" i="3"/>
  <c r="C82" i="3" s="1"/>
  <c r="U65" i="3"/>
  <c r="U66" i="3"/>
  <c r="B83" i="3"/>
  <c r="C83" i="3" s="1"/>
  <c r="AA52" i="6"/>
  <c r="AA53" i="6" s="1"/>
  <c r="AA54" i="6" s="1"/>
  <c r="AA55" i="6" s="1"/>
  <c r="AB60" i="6" s="1"/>
  <c r="AB61" i="6" s="1"/>
  <c r="AB62" i="6" s="1"/>
  <c r="AB63" i="6" s="1"/>
  <c r="AB64" i="6" s="1"/>
  <c r="AB65" i="6" s="1"/>
  <c r="AA49" i="6"/>
  <c r="AA50" i="6" s="1"/>
  <c r="AA51" i="6" s="1"/>
  <c r="AA60" i="6" s="1"/>
  <c r="AA61" i="6" s="1"/>
  <c r="AA62" i="6" s="1"/>
  <c r="AA63" i="6" s="1"/>
  <c r="AA64" i="6" s="1"/>
  <c r="AA65" i="6" s="1"/>
  <c r="AA72" i="6" s="1"/>
  <c r="AE61" i="6"/>
  <c r="AE62" i="6" s="1"/>
  <c r="AE63" i="6" s="1"/>
  <c r="AE64" i="6" s="1"/>
  <c r="AE65" i="6" s="1"/>
  <c r="AE66" i="6" s="1"/>
  <c r="AE67" i="6" s="1"/>
  <c r="AF60" i="6" s="1"/>
  <c r="AF61" i="6" s="1"/>
  <c r="AF62" i="6" s="1"/>
  <c r="AF63" i="6" s="1"/>
  <c r="AF64" i="6" s="1"/>
  <c r="AF65" i="6" s="1"/>
  <c r="AF66" i="6" s="1"/>
  <c r="AF67" i="6" s="1"/>
  <c r="AD72" i="6" s="1"/>
  <c r="AD73" i="6" s="1"/>
  <c r="AD74" i="6" s="1"/>
  <c r="AD75" i="6" s="1"/>
  <c r="AD76" i="6" s="1"/>
  <c r="AD77" i="6" s="1"/>
  <c r="AD78" i="6" s="1"/>
  <c r="AD79" i="6" s="1"/>
  <c r="AC84" i="6" s="1"/>
  <c r="AC85" i="6" s="1"/>
  <c r="AC86" i="6" s="1"/>
  <c r="AC87" i="6" s="1"/>
  <c r="AC88" i="6" s="1"/>
  <c r="AC89" i="6" s="1"/>
  <c r="AC90" i="6" s="1"/>
  <c r="AC91" i="6" s="1"/>
  <c r="AD84" i="6" s="1"/>
  <c r="AD85" i="6" s="1"/>
  <c r="AD86" i="6" s="1"/>
  <c r="AD87" i="6" s="1"/>
  <c r="AD88" i="6" s="1"/>
  <c r="AD89" i="6" s="1"/>
  <c r="AD90" i="6" s="1"/>
  <c r="AD91" i="6" s="1"/>
  <c r="AH60" i="6"/>
  <c r="AH61" i="6" s="1"/>
  <c r="AH62" i="6" s="1"/>
  <c r="AH63" i="6" s="1"/>
  <c r="AH64" i="6" s="1"/>
  <c r="AH65" i="6" s="1"/>
  <c r="AH66" i="6" s="1"/>
  <c r="AH67" i="6" s="1"/>
  <c r="AG72" i="6" s="1"/>
  <c r="AG73" i="6" s="1"/>
  <c r="AG74" i="6" s="1"/>
  <c r="AG75" i="6" s="1"/>
  <c r="AG76" i="6" s="1"/>
  <c r="AG77" i="6" s="1"/>
  <c r="AG78" i="6" s="1"/>
  <c r="AG79" i="6" s="1"/>
  <c r="AH72" i="6" s="1"/>
  <c r="AH73" i="6" s="1"/>
  <c r="AH74" i="6" s="1"/>
  <c r="AH75" i="6" s="1"/>
  <c r="AH76" i="6" s="1"/>
  <c r="AH77" i="6" s="1"/>
  <c r="AH78" i="6" s="1"/>
  <c r="AH79" i="6" s="1"/>
  <c r="AG84" i="6" s="1"/>
  <c r="AG85" i="6" s="1"/>
  <c r="AG86" i="6" s="1"/>
  <c r="AG87" i="6" s="1"/>
  <c r="AG88" i="6" s="1"/>
  <c r="AG89" i="6" s="1"/>
  <c r="AG90" i="6" s="1"/>
  <c r="AG91" i="6" s="1"/>
  <c r="AH84" i="6" s="1"/>
  <c r="AH85" i="6" s="1"/>
  <c r="AH86" i="6" s="1"/>
  <c r="AH87" i="6" s="1"/>
  <c r="AH88" i="6" s="1"/>
  <c r="AH89" i="6" s="1"/>
  <c r="AH90" i="6" s="1"/>
  <c r="AH91" i="6" s="1"/>
  <c r="AE96" i="6"/>
  <c r="AC97" i="6"/>
  <c r="AC98" i="6" s="1"/>
  <c r="AC99" i="6" s="1"/>
  <c r="AC100" i="6" s="1"/>
  <c r="AC101" i="6" s="1"/>
  <c r="AC102" i="6" s="1"/>
  <c r="AC103" i="6" s="1"/>
  <c r="AD96" i="6" s="1"/>
  <c r="AD97" i="6" s="1"/>
  <c r="AD98" i="6" s="1"/>
  <c r="AD99" i="6" s="1"/>
  <c r="AD100" i="6" s="1"/>
  <c r="AD101" i="6" s="1"/>
  <c r="AD102" i="6" s="1"/>
  <c r="AD103" i="6" s="1"/>
  <c r="AB108" i="6" s="1"/>
  <c r="AB109" i="6" s="1"/>
  <c r="AB110" i="6" s="1"/>
  <c r="AB111" i="6" s="1"/>
  <c r="AB112" i="6" s="1"/>
  <c r="AB113" i="6" s="1"/>
  <c r="AB114" i="6" s="1"/>
  <c r="AB115" i="6" s="1"/>
  <c r="AC108" i="6" s="1"/>
  <c r="AC109" i="6" s="1"/>
  <c r="AC110" i="6" s="1"/>
  <c r="AC111" i="6" s="1"/>
  <c r="AC112" i="6" s="1"/>
  <c r="AC113" i="6" s="1"/>
  <c r="AC114" i="6" s="1"/>
  <c r="AC115" i="6" s="1"/>
  <c r="AB120" i="6" s="1"/>
  <c r="AB121" i="6" s="1"/>
  <c r="AB122" i="6" s="1"/>
  <c r="AB123" i="6" s="1"/>
  <c r="AB124" i="6" s="1"/>
  <c r="AB125" i="6" s="1"/>
  <c r="AB126" i="6" s="1"/>
  <c r="AB127" i="6" s="1"/>
  <c r="AG96" i="6"/>
  <c r="AG97" i="6" s="1"/>
  <c r="AG98" i="6" s="1"/>
  <c r="AG99" i="6" s="1"/>
  <c r="AG100" i="6" s="1"/>
  <c r="AG101" i="6" s="1"/>
  <c r="AG102" i="6" s="1"/>
  <c r="AG103" i="6" s="1"/>
  <c r="AE108" i="6" s="1"/>
  <c r="AE109" i="6" s="1"/>
  <c r="AE110" i="6" s="1"/>
  <c r="AE111" i="6" s="1"/>
  <c r="AE112" i="6" s="1"/>
  <c r="AE113" i="6" s="1"/>
  <c r="AE114" i="6" s="1"/>
  <c r="AE115" i="6" s="1"/>
  <c r="AF108" i="6" s="1"/>
  <c r="AF109" i="6" s="1"/>
  <c r="AF110" i="6" s="1"/>
  <c r="AF111" i="6" s="1"/>
  <c r="AF112" i="6" s="1"/>
  <c r="AF113" i="6" s="1"/>
  <c r="AF114" i="6" s="1"/>
  <c r="AF115" i="6" s="1"/>
  <c r="AE120" i="6" s="1"/>
  <c r="AE121" i="6" s="1"/>
  <c r="AE122" i="6" s="1"/>
  <c r="AE123" i="6" s="1"/>
  <c r="AE124" i="6" s="1"/>
  <c r="AE125" i="6" s="1"/>
  <c r="AE126" i="6" s="1"/>
  <c r="AE127" i="6" s="1"/>
  <c r="AF120" i="6" s="1"/>
  <c r="AF121" i="6" s="1"/>
  <c r="AF122" i="6" s="1"/>
  <c r="AF123" i="6" s="1"/>
  <c r="AF124" i="6" s="1"/>
  <c r="AF125" i="6" s="1"/>
  <c r="AF126" i="6" s="1"/>
  <c r="AF127" i="6" s="1"/>
  <c r="O37" i="6"/>
  <c r="O38" i="6" s="1"/>
  <c r="O39" i="6" s="1"/>
  <c r="O48" i="6" s="1"/>
  <c r="O40" i="6"/>
  <c r="O41" i="6" s="1"/>
  <c r="O42" i="6" s="1"/>
  <c r="O43" i="6" s="1"/>
  <c r="G25" i="6"/>
  <c r="E26" i="6"/>
  <c r="H27" i="6"/>
  <c r="J27" i="6" s="1"/>
  <c r="T26" i="6"/>
  <c r="T27" i="6" s="1"/>
  <c r="T28" i="6" s="1"/>
  <c r="T29" i="6" s="1"/>
  <c r="T30" i="6" s="1"/>
  <c r="T31" i="6" s="1"/>
  <c r="R36" i="6" s="1"/>
  <c r="Q26" i="6"/>
  <c r="P27" i="6"/>
  <c r="C36" i="6"/>
  <c r="C31" i="6"/>
  <c r="S61" i="2"/>
  <c r="T61" i="2"/>
  <c r="U61" i="2" s="1"/>
  <c r="AR260" i="2"/>
  <c r="AS258" i="2"/>
  <c r="AT258" i="2" s="1"/>
  <c r="AU258" i="2" s="1"/>
  <c r="AV258" i="2" s="1"/>
  <c r="AW258" i="2" s="1"/>
  <c r="AX258" i="2" s="1"/>
  <c r="AY258" i="2" s="1"/>
  <c r="AZ258" i="2" s="1"/>
  <c r="BA258" i="2" s="1"/>
  <c r="BB258" i="2" s="1"/>
  <c r="BC258" i="2" s="1"/>
  <c r="AR274" i="2" s="1"/>
  <c r="AS274" i="2" s="1"/>
  <c r="AT274" i="2" s="1"/>
  <c r="AU274" i="2" s="1"/>
  <c r="AV274" i="2" s="1"/>
  <c r="AW274" i="2" s="1"/>
  <c r="AX274" i="2" s="1"/>
  <c r="AY274" i="2" s="1"/>
  <c r="AZ274" i="2" s="1"/>
  <c r="BA274" i="2" s="1"/>
  <c r="BB274" i="2" s="1"/>
  <c r="BC274" i="2" s="1"/>
  <c r="I78" i="2"/>
  <c r="G78" i="2"/>
  <c r="C78" i="2"/>
  <c r="E78" i="2" s="1"/>
  <c r="B79" i="2"/>
  <c r="F78" i="2"/>
  <c r="H78" i="2" s="1"/>
  <c r="D78" i="2"/>
  <c r="O63" i="2"/>
  <c r="Q63" i="2" s="1"/>
  <c r="N64" i="2"/>
  <c r="R63" i="2"/>
  <c r="P63" i="2"/>
  <c r="M63" i="2"/>
  <c r="K63" i="2"/>
  <c r="G63" i="2"/>
  <c r="I63" i="2" s="1"/>
  <c r="F64" i="2"/>
  <c r="J63" i="2"/>
  <c r="L63" i="2" s="1"/>
  <c r="H63" i="2"/>
  <c r="S48" i="2"/>
  <c r="U48" i="2" s="1"/>
  <c r="R49" i="2"/>
  <c r="B63" i="2"/>
  <c r="T48" i="2"/>
  <c r="C61" i="2"/>
  <c r="D61" i="2"/>
  <c r="E61" i="2" s="1"/>
  <c r="B48" i="2"/>
  <c r="F47" i="2"/>
  <c r="D47" i="2"/>
  <c r="C47" i="2"/>
  <c r="E47" i="2" s="1"/>
  <c r="G46" i="2"/>
  <c r="H46" i="2"/>
  <c r="I46" i="2" s="1"/>
  <c r="S62" i="2"/>
  <c r="T62" i="2"/>
  <c r="U62" i="2" s="1"/>
  <c r="C62" i="2"/>
  <c r="D62" i="2"/>
  <c r="E62" i="2" s="1"/>
  <c r="J48" i="2"/>
  <c r="N47" i="2"/>
  <c r="P47" i="2" s="1"/>
  <c r="L47" i="2"/>
  <c r="Q47" i="2"/>
  <c r="O47" i="2"/>
  <c r="K47" i="2"/>
  <c r="M47" i="2" s="1"/>
  <c r="F27" i="6" l="1"/>
  <c r="R396" i="1"/>
  <c r="R1876" i="1"/>
  <c r="R1200" i="1"/>
  <c r="R756" i="1"/>
  <c r="R1752" i="1"/>
  <c r="R1632" i="1"/>
  <c r="R636" i="1"/>
  <c r="R967" i="1"/>
  <c r="R12" i="1"/>
  <c r="R516" i="1"/>
  <c r="R1512" i="1"/>
  <c r="R926" i="1"/>
  <c r="R1009" i="1"/>
  <c r="R1392" i="1"/>
  <c r="R204" i="1"/>
  <c r="R108" i="1"/>
  <c r="R877" i="1"/>
  <c r="R1104" i="1"/>
  <c r="E32" i="3"/>
  <c r="H32" i="3" s="1"/>
  <c r="K32" i="3" s="1"/>
  <c r="N32" i="3" s="1"/>
  <c r="Q32" i="3" s="1"/>
  <c r="T32" i="3" s="1"/>
  <c r="W32" i="3" s="1"/>
  <c r="B35" i="3"/>
  <c r="E35" i="3" s="1"/>
  <c r="H35" i="3" s="1"/>
  <c r="K35" i="3" s="1"/>
  <c r="N35" i="3" s="1"/>
  <c r="Q35" i="3" s="1"/>
  <c r="T35" i="3" s="1"/>
  <c r="W35" i="3" s="1"/>
  <c r="U67" i="3"/>
  <c r="B84" i="3"/>
  <c r="C84" i="3" s="1"/>
  <c r="O52" i="6"/>
  <c r="O53" i="6" s="1"/>
  <c r="O54" i="6" s="1"/>
  <c r="O55" i="6" s="1"/>
  <c r="P60" i="6" s="1"/>
  <c r="P61" i="6" s="1"/>
  <c r="P62" i="6" s="1"/>
  <c r="P63" i="6" s="1"/>
  <c r="P64" i="6" s="1"/>
  <c r="P65" i="6" s="1"/>
  <c r="O49" i="6"/>
  <c r="O50" i="6" s="1"/>
  <c r="O51" i="6" s="1"/>
  <c r="O60" i="6" s="1"/>
  <c r="O61" i="6" s="1"/>
  <c r="O62" i="6" s="1"/>
  <c r="O63" i="6" s="1"/>
  <c r="O64" i="6" s="1"/>
  <c r="O65" i="6" s="1"/>
  <c r="O72" i="6" s="1"/>
  <c r="S68" i="3"/>
  <c r="R69" i="3"/>
  <c r="T68" i="3"/>
  <c r="AE97" i="6"/>
  <c r="AE98" i="6" s="1"/>
  <c r="AE99" i="6" s="1"/>
  <c r="AE100" i="6" s="1"/>
  <c r="AE101" i="6" s="1"/>
  <c r="AE102" i="6" s="1"/>
  <c r="AE103" i="6" s="1"/>
  <c r="AF96" i="6" s="1"/>
  <c r="AF97" i="6" s="1"/>
  <c r="AF98" i="6" s="1"/>
  <c r="AF99" i="6" s="1"/>
  <c r="AF100" i="6" s="1"/>
  <c r="AF101" i="6" s="1"/>
  <c r="AF102" i="6" s="1"/>
  <c r="AF103" i="6" s="1"/>
  <c r="AD108" i="6" s="1"/>
  <c r="AD109" i="6" s="1"/>
  <c r="AD110" i="6" s="1"/>
  <c r="AD111" i="6" s="1"/>
  <c r="AD112" i="6" s="1"/>
  <c r="AD113" i="6" s="1"/>
  <c r="AD114" i="6" s="1"/>
  <c r="AD115" i="6" s="1"/>
  <c r="AC120" i="6" s="1"/>
  <c r="AC121" i="6" s="1"/>
  <c r="AC122" i="6" s="1"/>
  <c r="AC123" i="6" s="1"/>
  <c r="AC124" i="6" s="1"/>
  <c r="AC125" i="6" s="1"/>
  <c r="AC126" i="6" s="1"/>
  <c r="AC127" i="6" s="1"/>
  <c r="AD120" i="6" s="1"/>
  <c r="AD121" i="6" s="1"/>
  <c r="AD122" i="6" s="1"/>
  <c r="AD123" i="6" s="1"/>
  <c r="AD124" i="6" s="1"/>
  <c r="AD125" i="6" s="1"/>
  <c r="AD126" i="6" s="1"/>
  <c r="AD127" i="6" s="1"/>
  <c r="AH96" i="6"/>
  <c r="AH97" i="6" s="1"/>
  <c r="AH98" i="6" s="1"/>
  <c r="AH99" i="6" s="1"/>
  <c r="AH100" i="6" s="1"/>
  <c r="AH101" i="6" s="1"/>
  <c r="AH102" i="6" s="1"/>
  <c r="AH103" i="6" s="1"/>
  <c r="AG108" i="6" s="1"/>
  <c r="AG109" i="6" s="1"/>
  <c r="AG110" i="6" s="1"/>
  <c r="AG111" i="6" s="1"/>
  <c r="AG112" i="6" s="1"/>
  <c r="AG113" i="6" s="1"/>
  <c r="AG114" i="6" s="1"/>
  <c r="AG115" i="6" s="1"/>
  <c r="AH108" i="6" s="1"/>
  <c r="AH109" i="6" s="1"/>
  <c r="AH110" i="6" s="1"/>
  <c r="AH111" i="6" s="1"/>
  <c r="AH112" i="6" s="1"/>
  <c r="AH113" i="6" s="1"/>
  <c r="AH114" i="6" s="1"/>
  <c r="AH115" i="6" s="1"/>
  <c r="AG120" i="6" s="1"/>
  <c r="AG121" i="6" s="1"/>
  <c r="AG122" i="6" s="1"/>
  <c r="AG123" i="6" s="1"/>
  <c r="AG124" i="6" s="1"/>
  <c r="AG125" i="6" s="1"/>
  <c r="AG126" i="6" s="1"/>
  <c r="AG127" i="6" s="1"/>
  <c r="AH120" i="6" s="1"/>
  <c r="AH121" i="6" s="1"/>
  <c r="AH122" i="6" s="1"/>
  <c r="AH123" i="6" s="1"/>
  <c r="AH124" i="6" s="1"/>
  <c r="AH125" i="6" s="1"/>
  <c r="AH126" i="6" s="1"/>
  <c r="AH127" i="6" s="1"/>
  <c r="AA76" i="6"/>
  <c r="AA77" i="6" s="1"/>
  <c r="AA78" i="6" s="1"/>
  <c r="AA79" i="6" s="1"/>
  <c r="AA73" i="6"/>
  <c r="AA74" i="6" s="1"/>
  <c r="AA75" i="6" s="1"/>
  <c r="AA84" i="6" s="1"/>
  <c r="H28" i="6"/>
  <c r="J28" i="6" s="1"/>
  <c r="D29" i="6"/>
  <c r="F28" i="6"/>
  <c r="G26" i="6"/>
  <c r="E27" i="6"/>
  <c r="P28" i="6"/>
  <c r="Q27" i="6"/>
  <c r="C37" i="6"/>
  <c r="C40" i="6"/>
  <c r="H47" i="2"/>
  <c r="I47" i="2" s="1"/>
  <c r="G47" i="2"/>
  <c r="S49" i="2"/>
  <c r="U49" i="2" s="1"/>
  <c r="R50" i="2"/>
  <c r="B64" i="2"/>
  <c r="T49" i="2"/>
  <c r="M64" i="2"/>
  <c r="K64" i="2"/>
  <c r="G64" i="2"/>
  <c r="I64" i="2" s="1"/>
  <c r="F65" i="2"/>
  <c r="J64" i="2"/>
  <c r="L64" i="2" s="1"/>
  <c r="H64" i="2"/>
  <c r="O64" i="2"/>
  <c r="Q64" i="2" s="1"/>
  <c r="N65" i="2"/>
  <c r="R64" i="2"/>
  <c r="P64" i="2"/>
  <c r="I79" i="2"/>
  <c r="G79" i="2"/>
  <c r="C79" i="2"/>
  <c r="E79" i="2" s="1"/>
  <c r="B80" i="2"/>
  <c r="F79" i="2"/>
  <c r="H79" i="2" s="1"/>
  <c r="D79" i="2"/>
  <c r="J49" i="2"/>
  <c r="N48" i="2"/>
  <c r="P48" i="2" s="1"/>
  <c r="L48" i="2"/>
  <c r="Q48" i="2"/>
  <c r="O48" i="2"/>
  <c r="K48" i="2"/>
  <c r="M48" i="2" s="1"/>
  <c r="B49" i="2"/>
  <c r="F48" i="2"/>
  <c r="D48" i="2"/>
  <c r="C48" i="2"/>
  <c r="E48" i="2" s="1"/>
  <c r="C63" i="2"/>
  <c r="D63" i="2"/>
  <c r="E63" i="2" s="1"/>
  <c r="S63" i="2"/>
  <c r="T63" i="2"/>
  <c r="U63" i="2" s="1"/>
  <c r="AR262" i="2"/>
  <c r="AS260" i="2"/>
  <c r="AT260" i="2" s="1"/>
  <c r="AU260" i="2" s="1"/>
  <c r="AV260" i="2" s="1"/>
  <c r="AW260" i="2" s="1"/>
  <c r="AX260" i="2" s="1"/>
  <c r="AY260" i="2" s="1"/>
  <c r="AZ260" i="2" s="1"/>
  <c r="BA260" i="2" s="1"/>
  <c r="BB260" i="2" s="1"/>
  <c r="BC260" i="2" s="1"/>
  <c r="AR276" i="2" s="1"/>
  <c r="AS276" i="2" s="1"/>
  <c r="AT276" i="2" s="1"/>
  <c r="AU276" i="2" s="1"/>
  <c r="AV276" i="2" s="1"/>
  <c r="AW276" i="2" s="1"/>
  <c r="AX276" i="2" s="1"/>
  <c r="AY276" i="2" s="1"/>
  <c r="AZ276" i="2" s="1"/>
  <c r="BA276" i="2" s="1"/>
  <c r="BB276" i="2" s="1"/>
  <c r="BC276" i="2" s="1"/>
  <c r="R397" i="1" l="1"/>
  <c r="R109" i="1"/>
  <c r="R927" i="1"/>
  <c r="R968" i="1"/>
  <c r="R1753" i="1"/>
  <c r="R205" i="1"/>
  <c r="R1513" i="1"/>
  <c r="R637" i="1"/>
  <c r="R757" i="1"/>
  <c r="R1105" i="1"/>
  <c r="R1393" i="1"/>
  <c r="R517" i="1"/>
  <c r="R1201" i="1"/>
  <c r="R878" i="1"/>
  <c r="R1010" i="1"/>
  <c r="R13" i="1"/>
  <c r="R1633" i="1"/>
  <c r="R1877" i="1"/>
  <c r="H29" i="6"/>
  <c r="J29" i="6" s="1"/>
  <c r="U68" i="3"/>
  <c r="B85" i="3"/>
  <c r="C85" i="3" s="1"/>
  <c r="R70" i="3"/>
  <c r="T69" i="3"/>
  <c r="S69" i="3"/>
  <c r="O73" i="6"/>
  <c r="O74" i="6" s="1"/>
  <c r="O75" i="6" s="1"/>
  <c r="O84" i="6" s="1"/>
  <c r="O76" i="6"/>
  <c r="O77" i="6" s="1"/>
  <c r="O78" i="6" s="1"/>
  <c r="O79" i="6" s="1"/>
  <c r="AA88" i="6"/>
  <c r="AA89" i="6" s="1"/>
  <c r="AA90" i="6" s="1"/>
  <c r="AA91" i="6" s="1"/>
  <c r="AB96" i="6" s="1"/>
  <c r="AB97" i="6" s="1"/>
  <c r="AB98" i="6" s="1"/>
  <c r="AB99" i="6" s="1"/>
  <c r="AB100" i="6" s="1"/>
  <c r="AB101" i="6" s="1"/>
  <c r="AA85" i="6"/>
  <c r="AA86" i="6" s="1"/>
  <c r="AA87" i="6" s="1"/>
  <c r="AA96" i="6" s="1"/>
  <c r="AA97" i="6" s="1"/>
  <c r="AA98" i="6" s="1"/>
  <c r="AA99" i="6" s="1"/>
  <c r="AA100" i="6" s="1"/>
  <c r="AA101" i="6" s="1"/>
  <c r="AA108" i="6" s="1"/>
  <c r="D30" i="6"/>
  <c r="F29" i="6"/>
  <c r="E28" i="6"/>
  <c r="G27" i="6"/>
  <c r="Q28" i="6"/>
  <c r="P29" i="6"/>
  <c r="C41" i="6"/>
  <c r="C38" i="6"/>
  <c r="H48" i="2"/>
  <c r="I48" i="2" s="1"/>
  <c r="G48" i="2"/>
  <c r="I80" i="2"/>
  <c r="G80" i="2"/>
  <c r="C80" i="2"/>
  <c r="E80" i="2" s="1"/>
  <c r="B81" i="2"/>
  <c r="F80" i="2"/>
  <c r="H80" i="2" s="1"/>
  <c r="D80" i="2"/>
  <c r="O65" i="2"/>
  <c r="Q65" i="2" s="1"/>
  <c r="N66" i="2"/>
  <c r="R65" i="2"/>
  <c r="P65" i="2"/>
  <c r="M65" i="2"/>
  <c r="K65" i="2"/>
  <c r="G65" i="2"/>
  <c r="I65" i="2" s="1"/>
  <c r="F66" i="2"/>
  <c r="J65" i="2"/>
  <c r="L65" i="2" s="1"/>
  <c r="H65" i="2"/>
  <c r="S50" i="2"/>
  <c r="U50" i="2" s="1"/>
  <c r="R51" i="2"/>
  <c r="B65" i="2"/>
  <c r="T50" i="2"/>
  <c r="AR264" i="2"/>
  <c r="AS264" i="2" s="1"/>
  <c r="AT264" i="2" s="1"/>
  <c r="AU264" i="2" s="1"/>
  <c r="AV264" i="2" s="1"/>
  <c r="AW264" i="2" s="1"/>
  <c r="AX264" i="2" s="1"/>
  <c r="AY264" i="2" s="1"/>
  <c r="AZ264" i="2" s="1"/>
  <c r="BA264" i="2" s="1"/>
  <c r="BB264" i="2" s="1"/>
  <c r="BC264" i="2" s="1"/>
  <c r="AR280" i="2" s="1"/>
  <c r="AS280" i="2" s="1"/>
  <c r="AT280" i="2" s="1"/>
  <c r="AU280" i="2" s="1"/>
  <c r="AV280" i="2" s="1"/>
  <c r="AW280" i="2" s="1"/>
  <c r="AX280" i="2" s="1"/>
  <c r="AY280" i="2" s="1"/>
  <c r="AZ280" i="2" s="1"/>
  <c r="BA280" i="2" s="1"/>
  <c r="BB280" i="2" s="1"/>
  <c r="BC280" i="2" s="1"/>
  <c r="AS262" i="2"/>
  <c r="AT262" i="2" s="1"/>
  <c r="AU262" i="2" s="1"/>
  <c r="AV262" i="2" s="1"/>
  <c r="AW262" i="2" s="1"/>
  <c r="AX262" i="2" s="1"/>
  <c r="AY262" i="2" s="1"/>
  <c r="AZ262" i="2" s="1"/>
  <c r="BA262" i="2" s="1"/>
  <c r="BB262" i="2" s="1"/>
  <c r="BC262" i="2" s="1"/>
  <c r="AR278" i="2" s="1"/>
  <c r="AS278" i="2" s="1"/>
  <c r="AT278" i="2" s="1"/>
  <c r="AU278" i="2" s="1"/>
  <c r="AV278" i="2" s="1"/>
  <c r="AW278" i="2" s="1"/>
  <c r="AX278" i="2" s="1"/>
  <c r="AY278" i="2" s="1"/>
  <c r="AZ278" i="2" s="1"/>
  <c r="BA278" i="2" s="1"/>
  <c r="BB278" i="2" s="1"/>
  <c r="BC278" i="2" s="1"/>
  <c r="B50" i="2"/>
  <c r="F49" i="2"/>
  <c r="D49" i="2"/>
  <c r="C49" i="2"/>
  <c r="E49" i="2" s="1"/>
  <c r="J50" i="2"/>
  <c r="N49" i="2"/>
  <c r="P49" i="2" s="1"/>
  <c r="L49" i="2"/>
  <c r="Q49" i="2"/>
  <c r="O49" i="2"/>
  <c r="K49" i="2"/>
  <c r="M49" i="2" s="1"/>
  <c r="S64" i="2"/>
  <c r="T64" i="2"/>
  <c r="U64" i="2" s="1"/>
  <c r="C64" i="2"/>
  <c r="D64" i="2"/>
  <c r="E64" i="2" s="1"/>
  <c r="R398" i="1" l="1"/>
  <c r="R14" i="1"/>
  <c r="R758" i="1"/>
  <c r="R1754" i="1"/>
  <c r="R1011" i="1"/>
  <c r="R518" i="1"/>
  <c r="R638" i="1"/>
  <c r="R969" i="1"/>
  <c r="R1878" i="1"/>
  <c r="R879" i="1"/>
  <c r="R1394" i="1"/>
  <c r="R1514" i="1"/>
  <c r="R928" i="1"/>
  <c r="R1634" i="1"/>
  <c r="R1202" i="1"/>
  <c r="R1106" i="1"/>
  <c r="R206" i="1"/>
  <c r="R110" i="1"/>
  <c r="H30" i="6"/>
  <c r="U69" i="3"/>
  <c r="B86" i="3"/>
  <c r="C86" i="3" s="1"/>
  <c r="S70" i="3"/>
  <c r="T70" i="3"/>
  <c r="O88" i="6"/>
  <c r="O89" i="6" s="1"/>
  <c r="O90" i="6" s="1"/>
  <c r="O91" i="6" s="1"/>
  <c r="P96" i="6" s="1"/>
  <c r="P97" i="6" s="1"/>
  <c r="P98" i="6" s="1"/>
  <c r="P99" i="6" s="1"/>
  <c r="P100" i="6" s="1"/>
  <c r="P101" i="6" s="1"/>
  <c r="O85" i="6"/>
  <c r="O86" i="6" s="1"/>
  <c r="O87" i="6" s="1"/>
  <c r="O96" i="6" s="1"/>
  <c r="O97" i="6" s="1"/>
  <c r="O98" i="6" s="1"/>
  <c r="O99" i="6" s="1"/>
  <c r="O100" i="6" s="1"/>
  <c r="O101" i="6" s="1"/>
  <c r="O108" i="6" s="1"/>
  <c r="AA112" i="6"/>
  <c r="AA113" i="6" s="1"/>
  <c r="AA114" i="6" s="1"/>
  <c r="AA115" i="6" s="1"/>
  <c r="AA109" i="6"/>
  <c r="AA110" i="6" s="1"/>
  <c r="AA111" i="6" s="1"/>
  <c r="AA120" i="6" s="1"/>
  <c r="D31" i="6"/>
  <c r="F30" i="6"/>
  <c r="E29" i="6"/>
  <c r="G28" i="6"/>
  <c r="Q29" i="6"/>
  <c r="C42" i="6"/>
  <c r="C39" i="6"/>
  <c r="H31" i="6"/>
  <c r="I24" i="6" s="1"/>
  <c r="I25" i="6" s="1"/>
  <c r="I26" i="6" s="1"/>
  <c r="I27" i="6" s="1"/>
  <c r="I28" i="6" s="1"/>
  <c r="I29" i="6" s="1"/>
  <c r="I30" i="6" s="1"/>
  <c r="I31" i="6" s="1"/>
  <c r="H36" i="6" s="1"/>
  <c r="J30" i="6"/>
  <c r="S51" i="2"/>
  <c r="U51" i="2" s="1"/>
  <c r="R52" i="2"/>
  <c r="B66" i="2"/>
  <c r="T51" i="2"/>
  <c r="M66" i="2"/>
  <c r="K66" i="2"/>
  <c r="G66" i="2"/>
  <c r="I66" i="2" s="1"/>
  <c r="F67" i="2"/>
  <c r="J66" i="2"/>
  <c r="L66" i="2" s="1"/>
  <c r="H66" i="2"/>
  <c r="O66" i="2"/>
  <c r="Q66" i="2" s="1"/>
  <c r="N67" i="2"/>
  <c r="R66" i="2"/>
  <c r="P66" i="2"/>
  <c r="I81" i="2"/>
  <c r="G81" i="2"/>
  <c r="C81" i="2"/>
  <c r="E81" i="2" s="1"/>
  <c r="B82" i="2"/>
  <c r="F81" i="2"/>
  <c r="H81" i="2" s="1"/>
  <c r="D81" i="2"/>
  <c r="J51" i="2"/>
  <c r="N50" i="2"/>
  <c r="P50" i="2" s="1"/>
  <c r="L50" i="2"/>
  <c r="Q50" i="2"/>
  <c r="O50" i="2"/>
  <c r="K50" i="2"/>
  <c r="M50" i="2" s="1"/>
  <c r="B51" i="2"/>
  <c r="F50" i="2"/>
  <c r="D50" i="2"/>
  <c r="C50" i="2"/>
  <c r="E50" i="2" s="1"/>
  <c r="C65" i="2"/>
  <c r="D65" i="2"/>
  <c r="E65" i="2" s="1"/>
  <c r="S65" i="2"/>
  <c r="T65" i="2"/>
  <c r="U65" i="2" s="1"/>
  <c r="H49" i="2"/>
  <c r="I49" i="2" s="1"/>
  <c r="G49" i="2"/>
  <c r="R399" i="1" l="1"/>
  <c r="R1107" i="1"/>
  <c r="R1515" i="1"/>
  <c r="R970" i="1"/>
  <c r="R1755" i="1"/>
  <c r="R1203" i="1"/>
  <c r="R1395" i="1"/>
  <c r="R639" i="1"/>
  <c r="R759" i="1"/>
  <c r="R1635" i="1"/>
  <c r="R111" i="1"/>
  <c r="R880" i="1"/>
  <c r="R519" i="1"/>
  <c r="R207" i="1"/>
  <c r="R929" i="1"/>
  <c r="R1879" i="1"/>
  <c r="R1012" i="1"/>
  <c r="R15" i="1"/>
  <c r="U70" i="3"/>
  <c r="B87" i="3"/>
  <c r="C87" i="3" s="1"/>
  <c r="O109" i="6"/>
  <c r="O110" i="6" s="1"/>
  <c r="O111" i="6" s="1"/>
  <c r="O120" i="6" s="1"/>
  <c r="O112" i="6"/>
  <c r="O113" i="6" s="1"/>
  <c r="O114" i="6" s="1"/>
  <c r="O115" i="6" s="1"/>
  <c r="AA124" i="6"/>
  <c r="AA125" i="6" s="1"/>
  <c r="AA126" i="6" s="1"/>
  <c r="AA127" i="6" s="1"/>
  <c r="AA121" i="6"/>
  <c r="AA122" i="6" s="1"/>
  <c r="AA123" i="6" s="1"/>
  <c r="F31" i="6"/>
  <c r="D36" i="6"/>
  <c r="E30" i="6"/>
  <c r="G29" i="6"/>
  <c r="J36" i="6"/>
  <c r="H37" i="6"/>
  <c r="Q30" i="6"/>
  <c r="C43" i="6"/>
  <c r="C48" i="6"/>
  <c r="J31" i="6"/>
  <c r="H50" i="2"/>
  <c r="I50" i="2" s="1"/>
  <c r="G50" i="2"/>
  <c r="I82" i="2"/>
  <c r="G82" i="2"/>
  <c r="C82" i="2"/>
  <c r="E82" i="2" s="1"/>
  <c r="F82" i="2"/>
  <c r="H82" i="2" s="1"/>
  <c r="D82" i="2"/>
  <c r="O67" i="2"/>
  <c r="Q67" i="2" s="1"/>
  <c r="R67" i="2"/>
  <c r="P67" i="2"/>
  <c r="M67" i="2"/>
  <c r="K67" i="2"/>
  <c r="G67" i="2"/>
  <c r="I67" i="2" s="1"/>
  <c r="J67" i="2"/>
  <c r="L67" i="2" s="1"/>
  <c r="H67" i="2"/>
  <c r="S52" i="2"/>
  <c r="U52" i="2" s="1"/>
  <c r="B67" i="2"/>
  <c r="T52" i="2"/>
  <c r="B52" i="2"/>
  <c r="F51" i="2"/>
  <c r="D51" i="2"/>
  <c r="C51" i="2"/>
  <c r="E51" i="2" s="1"/>
  <c r="J52" i="2"/>
  <c r="N51" i="2"/>
  <c r="P51" i="2" s="1"/>
  <c r="L51" i="2"/>
  <c r="Q51" i="2"/>
  <c r="O51" i="2"/>
  <c r="K51" i="2"/>
  <c r="M51" i="2" s="1"/>
  <c r="S66" i="2"/>
  <c r="T66" i="2"/>
  <c r="U66" i="2" s="1"/>
  <c r="C66" i="2"/>
  <c r="D66" i="2"/>
  <c r="E66" i="2" s="1"/>
  <c r="R400" i="1" l="1"/>
  <c r="R1880" i="1"/>
  <c r="R520" i="1"/>
  <c r="R760" i="1"/>
  <c r="R1756" i="1"/>
  <c r="R930" i="1"/>
  <c r="R881" i="1"/>
  <c r="R640" i="1"/>
  <c r="R971" i="1"/>
  <c r="R16" i="1"/>
  <c r="R208" i="1"/>
  <c r="R112" i="1"/>
  <c r="R1396" i="1"/>
  <c r="R1516" i="1"/>
  <c r="R1013" i="1"/>
  <c r="R1636" i="1"/>
  <c r="R1204" i="1"/>
  <c r="R1108" i="1"/>
  <c r="O124" i="6"/>
  <c r="O125" i="6" s="1"/>
  <c r="O126" i="6" s="1"/>
  <c r="O127" i="6" s="1"/>
  <c r="O121" i="6"/>
  <c r="O122" i="6" s="1"/>
  <c r="O123" i="6" s="1"/>
  <c r="E31" i="6"/>
  <c r="G31" i="6" s="1"/>
  <c r="G30" i="6"/>
  <c r="H38" i="6"/>
  <c r="J37" i="6"/>
  <c r="D37" i="6"/>
  <c r="F36" i="6"/>
  <c r="E36" i="6"/>
  <c r="Q31" i="6"/>
  <c r="R24" i="6" s="1"/>
  <c r="R25" i="6" s="1"/>
  <c r="R26" i="6" s="1"/>
  <c r="R27" i="6" s="1"/>
  <c r="R28" i="6" s="1"/>
  <c r="R29" i="6" s="1"/>
  <c r="R30" i="6" s="1"/>
  <c r="R31" i="6" s="1"/>
  <c r="P36" i="6" s="1"/>
  <c r="P37" i="6" s="1"/>
  <c r="P38" i="6" s="1"/>
  <c r="P39" i="6" s="1"/>
  <c r="P40" i="6" s="1"/>
  <c r="P41" i="6" s="1"/>
  <c r="P42" i="6" s="1"/>
  <c r="P43" i="6" s="1"/>
  <c r="Q36" i="6" s="1"/>
  <c r="C52" i="6"/>
  <c r="C49" i="6"/>
  <c r="K24" i="6"/>
  <c r="H51" i="2"/>
  <c r="I51" i="2" s="1"/>
  <c r="G51" i="2"/>
  <c r="N52" i="2"/>
  <c r="P52" i="2" s="1"/>
  <c r="L52" i="2"/>
  <c r="Q52" i="2"/>
  <c r="O52" i="2"/>
  <c r="K52" i="2"/>
  <c r="M52" i="2" s="1"/>
  <c r="F52" i="2"/>
  <c r="D52" i="2"/>
  <c r="C52" i="2"/>
  <c r="E52" i="2" s="1"/>
  <c r="C67" i="2"/>
  <c r="D67" i="2"/>
  <c r="E67" i="2" s="1"/>
  <c r="S67" i="2"/>
  <c r="T67" i="2"/>
  <c r="U67" i="2" s="1"/>
  <c r="R401" i="1" l="1"/>
  <c r="R1637" i="1"/>
  <c r="R1397" i="1"/>
  <c r="R972" i="1"/>
  <c r="R1757" i="1"/>
  <c r="R113" i="1"/>
  <c r="R641" i="1"/>
  <c r="R761" i="1"/>
  <c r="R1109" i="1"/>
  <c r="R1014" i="1"/>
  <c r="R209" i="1"/>
  <c r="R882" i="1"/>
  <c r="R521" i="1"/>
  <c r="R1205" i="1"/>
  <c r="R1517" i="1"/>
  <c r="R17" i="1"/>
  <c r="R931" i="1"/>
  <c r="R1881" i="1"/>
  <c r="J38" i="6"/>
  <c r="H39" i="6"/>
  <c r="D38" i="6"/>
  <c r="F37" i="6"/>
  <c r="G36" i="6"/>
  <c r="E37" i="6"/>
  <c r="Q37" i="6"/>
  <c r="Q38" i="6" s="1"/>
  <c r="Q39" i="6" s="1"/>
  <c r="Q40" i="6" s="1"/>
  <c r="Q41" i="6" s="1"/>
  <c r="Q42" i="6" s="1"/>
  <c r="Q43" i="6" s="1"/>
  <c r="C50" i="6"/>
  <c r="C53" i="6"/>
  <c r="K25" i="6"/>
  <c r="H52" i="2"/>
  <c r="I52" i="2" s="1"/>
  <c r="G52" i="2"/>
  <c r="R402" i="1" l="1"/>
  <c r="R18" i="1"/>
  <c r="R883" i="1"/>
  <c r="R762" i="1"/>
  <c r="R1758" i="1"/>
  <c r="R1518" i="1"/>
  <c r="R210" i="1"/>
  <c r="R642" i="1"/>
  <c r="R973" i="1"/>
  <c r="R1882" i="1"/>
  <c r="R1206" i="1"/>
  <c r="R1015" i="1"/>
  <c r="R114" i="1"/>
  <c r="R1398" i="1"/>
  <c r="R932" i="1"/>
  <c r="R522" i="1"/>
  <c r="R1110" i="1"/>
  <c r="R1638" i="1"/>
  <c r="R37" i="6"/>
  <c r="R38" i="6" s="1"/>
  <c r="R39" i="6" s="1"/>
  <c r="R40" i="6" s="1"/>
  <c r="R41" i="6" s="1"/>
  <c r="R42" i="6" s="1"/>
  <c r="R43" i="6" s="1"/>
  <c r="Q48" i="6" s="1"/>
  <c r="Q49" i="6" s="1"/>
  <c r="Q50" i="6" s="1"/>
  <c r="Q51" i="6" s="1"/>
  <c r="Q52" i="6" s="1"/>
  <c r="Q53" i="6" s="1"/>
  <c r="Q54" i="6" s="1"/>
  <c r="Q55" i="6" s="1"/>
  <c r="R48" i="6" s="1"/>
  <c r="R49" i="6" s="1"/>
  <c r="R50" i="6" s="1"/>
  <c r="R51" i="6" s="1"/>
  <c r="R52" i="6" s="1"/>
  <c r="R53" i="6" s="1"/>
  <c r="R54" i="6" s="1"/>
  <c r="R55" i="6" s="1"/>
  <c r="P48" i="6"/>
  <c r="P49" i="6" s="1"/>
  <c r="P50" i="6" s="1"/>
  <c r="P51" i="6" s="1"/>
  <c r="P52" i="6" s="1"/>
  <c r="P53" i="6" s="1"/>
  <c r="P54" i="6" s="1"/>
  <c r="P55" i="6" s="1"/>
  <c r="Q60" i="6" s="1"/>
  <c r="S37" i="6"/>
  <c r="S38" i="6" s="1"/>
  <c r="S39" i="6" s="1"/>
  <c r="S40" i="6" s="1"/>
  <c r="S41" i="6" s="1"/>
  <c r="S42" i="6" s="1"/>
  <c r="S43" i="6" s="1"/>
  <c r="T36" i="6" s="1"/>
  <c r="T37" i="6" s="1"/>
  <c r="T38" i="6" s="1"/>
  <c r="T39" i="6" s="1"/>
  <c r="T40" i="6" s="1"/>
  <c r="T41" i="6" s="1"/>
  <c r="T42" i="6" s="1"/>
  <c r="T43" i="6" s="1"/>
  <c r="F38" i="6"/>
  <c r="D39" i="6"/>
  <c r="G37" i="6"/>
  <c r="E38" i="6"/>
  <c r="J39" i="6"/>
  <c r="H40" i="6"/>
  <c r="C54" i="6"/>
  <c r="C51" i="6"/>
  <c r="K26" i="6"/>
  <c r="R403" i="1" l="1"/>
  <c r="R1111" i="1"/>
  <c r="R115" i="1"/>
  <c r="R974" i="1"/>
  <c r="R1759" i="1"/>
  <c r="R523" i="1"/>
  <c r="R1016" i="1"/>
  <c r="R643" i="1"/>
  <c r="R763" i="1"/>
  <c r="R1639" i="1"/>
  <c r="R933" i="1"/>
  <c r="R1207" i="1"/>
  <c r="R211" i="1"/>
  <c r="R884" i="1"/>
  <c r="R1399" i="1"/>
  <c r="R1883" i="1"/>
  <c r="R1519" i="1"/>
  <c r="R19" i="1"/>
  <c r="U37" i="6"/>
  <c r="U38" i="6" s="1"/>
  <c r="U39" i="6" s="1"/>
  <c r="U40" i="6" s="1"/>
  <c r="U41" i="6" s="1"/>
  <c r="U42" i="6" s="1"/>
  <c r="U43" i="6" s="1"/>
  <c r="V36" i="6" s="1"/>
  <c r="V37" i="6" s="1"/>
  <c r="V38" i="6" s="1"/>
  <c r="V39" i="6" s="1"/>
  <c r="V40" i="6" s="1"/>
  <c r="V41" i="6" s="1"/>
  <c r="V42" i="6" s="1"/>
  <c r="V43" i="6" s="1"/>
  <c r="U48" i="6" s="1"/>
  <c r="U49" i="6" s="1"/>
  <c r="U50" i="6" s="1"/>
  <c r="U51" i="6" s="1"/>
  <c r="U52" i="6" s="1"/>
  <c r="U53" i="6" s="1"/>
  <c r="U54" i="6" s="1"/>
  <c r="U55" i="6" s="1"/>
  <c r="V48" i="6" s="1"/>
  <c r="V49" i="6" s="1"/>
  <c r="V50" i="6" s="1"/>
  <c r="V51" i="6" s="1"/>
  <c r="V52" i="6" s="1"/>
  <c r="V53" i="6" s="1"/>
  <c r="V54" i="6" s="1"/>
  <c r="V55" i="6" s="1"/>
  <c r="S48" i="6"/>
  <c r="S49" i="6" s="1"/>
  <c r="S50" i="6" s="1"/>
  <c r="S51" i="6" s="1"/>
  <c r="S52" i="6" s="1"/>
  <c r="S53" i="6" s="1"/>
  <c r="S54" i="6" s="1"/>
  <c r="S55" i="6" s="1"/>
  <c r="T48" i="6" s="1"/>
  <c r="T49" i="6" s="1"/>
  <c r="T50" i="6" s="1"/>
  <c r="T51" i="6" s="1"/>
  <c r="T52" i="6" s="1"/>
  <c r="T53" i="6" s="1"/>
  <c r="T54" i="6" s="1"/>
  <c r="T55" i="6" s="1"/>
  <c r="Q61" i="6"/>
  <c r="Q62" i="6" s="1"/>
  <c r="Q63" i="6" s="1"/>
  <c r="Q64" i="6" s="1"/>
  <c r="Q65" i="6" s="1"/>
  <c r="Q66" i="6" s="1"/>
  <c r="Q67" i="6" s="1"/>
  <c r="R60" i="6" s="1"/>
  <c r="R61" i="6" s="1"/>
  <c r="R62" i="6" s="1"/>
  <c r="R63" i="6" s="1"/>
  <c r="R64" i="6" s="1"/>
  <c r="R65" i="6" s="1"/>
  <c r="R66" i="6" s="1"/>
  <c r="R67" i="6" s="1"/>
  <c r="P72" i="6" s="1"/>
  <c r="P73" i="6" s="1"/>
  <c r="P74" i="6" s="1"/>
  <c r="P75" i="6" s="1"/>
  <c r="P76" i="6" s="1"/>
  <c r="P77" i="6" s="1"/>
  <c r="P78" i="6" s="1"/>
  <c r="P79" i="6" s="1"/>
  <c r="Q72" i="6" s="1"/>
  <c r="Q73" i="6" s="1"/>
  <c r="Q74" i="6" s="1"/>
  <c r="Q75" i="6" s="1"/>
  <c r="Q76" i="6" s="1"/>
  <c r="Q77" i="6" s="1"/>
  <c r="Q78" i="6" s="1"/>
  <c r="Q79" i="6" s="1"/>
  <c r="P84" i="6" s="1"/>
  <c r="P85" i="6" s="1"/>
  <c r="P86" i="6" s="1"/>
  <c r="P87" i="6" s="1"/>
  <c r="P88" i="6" s="1"/>
  <c r="P89" i="6" s="1"/>
  <c r="P90" i="6" s="1"/>
  <c r="P91" i="6" s="1"/>
  <c r="Q96" i="6" s="1"/>
  <c r="U60" i="6"/>
  <c r="U61" i="6" s="1"/>
  <c r="U62" i="6" s="1"/>
  <c r="U63" i="6" s="1"/>
  <c r="U64" i="6" s="1"/>
  <c r="U65" i="6" s="1"/>
  <c r="U66" i="6" s="1"/>
  <c r="U67" i="6" s="1"/>
  <c r="S72" i="6" s="1"/>
  <c r="S73" i="6" s="1"/>
  <c r="S74" i="6" s="1"/>
  <c r="S75" i="6" s="1"/>
  <c r="S76" i="6" s="1"/>
  <c r="S77" i="6" s="1"/>
  <c r="S78" i="6" s="1"/>
  <c r="S79" i="6" s="1"/>
  <c r="T72" i="6" s="1"/>
  <c r="T73" i="6" s="1"/>
  <c r="T74" i="6" s="1"/>
  <c r="T75" i="6" s="1"/>
  <c r="T76" i="6" s="1"/>
  <c r="T77" i="6" s="1"/>
  <c r="T78" i="6" s="1"/>
  <c r="T79" i="6" s="1"/>
  <c r="S84" i="6" s="1"/>
  <c r="S85" i="6" s="1"/>
  <c r="S86" i="6" s="1"/>
  <c r="S87" i="6" s="1"/>
  <c r="S88" i="6" s="1"/>
  <c r="S89" i="6" s="1"/>
  <c r="S90" i="6" s="1"/>
  <c r="S91" i="6" s="1"/>
  <c r="T84" i="6" s="1"/>
  <c r="T85" i="6" s="1"/>
  <c r="T86" i="6" s="1"/>
  <c r="T87" i="6" s="1"/>
  <c r="T88" i="6" s="1"/>
  <c r="T89" i="6" s="1"/>
  <c r="T90" i="6" s="1"/>
  <c r="T91" i="6" s="1"/>
  <c r="S60" i="6"/>
  <c r="E39" i="6"/>
  <c r="G38" i="6"/>
  <c r="J40" i="6"/>
  <c r="H41" i="6"/>
  <c r="F39" i="6"/>
  <c r="D40" i="6"/>
  <c r="C55" i="6"/>
  <c r="C60" i="6"/>
  <c r="K27" i="6"/>
  <c r="R404" i="1" l="1"/>
  <c r="R1884" i="1"/>
  <c r="R212" i="1"/>
  <c r="R764" i="1"/>
  <c r="R1760" i="1"/>
  <c r="R1400" i="1"/>
  <c r="R1208" i="1"/>
  <c r="R644" i="1"/>
  <c r="R975" i="1"/>
  <c r="R20" i="1"/>
  <c r="R934" i="1"/>
  <c r="R1017" i="1"/>
  <c r="R116" i="1"/>
  <c r="R1520" i="1"/>
  <c r="R885" i="1"/>
  <c r="R1640" i="1"/>
  <c r="R524" i="1"/>
  <c r="R1112" i="1"/>
  <c r="V60" i="6"/>
  <c r="V61" i="6" s="1"/>
  <c r="V62" i="6" s="1"/>
  <c r="V63" i="6" s="1"/>
  <c r="V64" i="6" s="1"/>
  <c r="V65" i="6" s="1"/>
  <c r="V66" i="6" s="1"/>
  <c r="V67" i="6" s="1"/>
  <c r="U72" i="6" s="1"/>
  <c r="U73" i="6" s="1"/>
  <c r="U74" i="6" s="1"/>
  <c r="U75" i="6" s="1"/>
  <c r="U76" i="6" s="1"/>
  <c r="U77" i="6" s="1"/>
  <c r="U78" i="6" s="1"/>
  <c r="U79" i="6" s="1"/>
  <c r="V72" i="6" s="1"/>
  <c r="V73" i="6" s="1"/>
  <c r="V74" i="6" s="1"/>
  <c r="V75" i="6" s="1"/>
  <c r="V76" i="6" s="1"/>
  <c r="V77" i="6" s="1"/>
  <c r="V78" i="6" s="1"/>
  <c r="V79" i="6" s="1"/>
  <c r="U84" i="6" s="1"/>
  <c r="U85" i="6" s="1"/>
  <c r="U86" i="6" s="1"/>
  <c r="U87" i="6" s="1"/>
  <c r="U88" i="6" s="1"/>
  <c r="U89" i="6" s="1"/>
  <c r="U90" i="6" s="1"/>
  <c r="U91" i="6" s="1"/>
  <c r="V84" i="6" s="1"/>
  <c r="V85" i="6" s="1"/>
  <c r="V86" i="6" s="1"/>
  <c r="V87" i="6" s="1"/>
  <c r="V88" i="6" s="1"/>
  <c r="V89" i="6" s="1"/>
  <c r="V90" i="6" s="1"/>
  <c r="V91" i="6" s="1"/>
  <c r="S61" i="6"/>
  <c r="S62" i="6" s="1"/>
  <c r="S63" i="6" s="1"/>
  <c r="S64" i="6" s="1"/>
  <c r="S65" i="6" s="1"/>
  <c r="S66" i="6" s="1"/>
  <c r="S67" i="6" s="1"/>
  <c r="T60" i="6" s="1"/>
  <c r="T61" i="6" s="1"/>
  <c r="T62" i="6" s="1"/>
  <c r="T63" i="6" s="1"/>
  <c r="T64" i="6" s="1"/>
  <c r="T65" i="6" s="1"/>
  <c r="T66" i="6" s="1"/>
  <c r="T67" i="6" s="1"/>
  <c r="R72" i="6" s="1"/>
  <c r="R73" i="6" s="1"/>
  <c r="R74" i="6" s="1"/>
  <c r="R75" i="6" s="1"/>
  <c r="R76" i="6" s="1"/>
  <c r="R77" i="6" s="1"/>
  <c r="R78" i="6" s="1"/>
  <c r="R79" i="6" s="1"/>
  <c r="Q84" i="6" s="1"/>
  <c r="Q85" i="6" s="1"/>
  <c r="Q86" i="6" s="1"/>
  <c r="Q87" i="6" s="1"/>
  <c r="Q88" i="6" s="1"/>
  <c r="Q89" i="6" s="1"/>
  <c r="Q90" i="6" s="1"/>
  <c r="Q91" i="6" s="1"/>
  <c r="R84" i="6" s="1"/>
  <c r="R85" i="6" s="1"/>
  <c r="R86" i="6" s="1"/>
  <c r="R87" i="6" s="1"/>
  <c r="R88" i="6" s="1"/>
  <c r="R89" i="6" s="1"/>
  <c r="R90" i="6" s="1"/>
  <c r="R91" i="6" s="1"/>
  <c r="S96" i="6"/>
  <c r="Q97" i="6"/>
  <c r="Q98" i="6" s="1"/>
  <c r="Q99" i="6" s="1"/>
  <c r="Q100" i="6" s="1"/>
  <c r="Q101" i="6" s="1"/>
  <c r="Q102" i="6" s="1"/>
  <c r="Q103" i="6" s="1"/>
  <c r="R96" i="6" s="1"/>
  <c r="R97" i="6" s="1"/>
  <c r="R98" i="6" s="1"/>
  <c r="R99" i="6" s="1"/>
  <c r="R100" i="6" s="1"/>
  <c r="R101" i="6" s="1"/>
  <c r="R102" i="6" s="1"/>
  <c r="R103" i="6" s="1"/>
  <c r="P108" i="6" s="1"/>
  <c r="P109" i="6" s="1"/>
  <c r="P110" i="6" s="1"/>
  <c r="P111" i="6" s="1"/>
  <c r="P112" i="6" s="1"/>
  <c r="P113" i="6" s="1"/>
  <c r="P114" i="6" s="1"/>
  <c r="P115" i="6" s="1"/>
  <c r="Q108" i="6" s="1"/>
  <c r="Q109" i="6" s="1"/>
  <c r="Q110" i="6" s="1"/>
  <c r="Q111" i="6" s="1"/>
  <c r="Q112" i="6" s="1"/>
  <c r="Q113" i="6" s="1"/>
  <c r="Q114" i="6" s="1"/>
  <c r="Q115" i="6" s="1"/>
  <c r="P120" i="6" s="1"/>
  <c r="P121" i="6" s="1"/>
  <c r="P122" i="6" s="1"/>
  <c r="P123" i="6" s="1"/>
  <c r="P124" i="6" s="1"/>
  <c r="P125" i="6" s="1"/>
  <c r="P126" i="6" s="1"/>
  <c r="P127" i="6" s="1"/>
  <c r="U96" i="6"/>
  <c r="U97" i="6" s="1"/>
  <c r="U98" i="6" s="1"/>
  <c r="U99" i="6" s="1"/>
  <c r="U100" i="6" s="1"/>
  <c r="U101" i="6" s="1"/>
  <c r="U102" i="6" s="1"/>
  <c r="U103" i="6" s="1"/>
  <c r="S108" i="6" s="1"/>
  <c r="S109" i="6" s="1"/>
  <c r="S110" i="6" s="1"/>
  <c r="S111" i="6" s="1"/>
  <c r="S112" i="6" s="1"/>
  <c r="S113" i="6" s="1"/>
  <c r="S114" i="6" s="1"/>
  <c r="S115" i="6" s="1"/>
  <c r="T108" i="6" s="1"/>
  <c r="T109" i="6" s="1"/>
  <c r="T110" i="6" s="1"/>
  <c r="T111" i="6" s="1"/>
  <c r="T112" i="6" s="1"/>
  <c r="T113" i="6" s="1"/>
  <c r="T114" i="6" s="1"/>
  <c r="T115" i="6" s="1"/>
  <c r="S120" i="6" s="1"/>
  <c r="S121" i="6" s="1"/>
  <c r="S122" i="6" s="1"/>
  <c r="S123" i="6" s="1"/>
  <c r="S124" i="6" s="1"/>
  <c r="S125" i="6" s="1"/>
  <c r="S126" i="6" s="1"/>
  <c r="S127" i="6" s="1"/>
  <c r="T120" i="6" s="1"/>
  <c r="T121" i="6" s="1"/>
  <c r="T122" i="6" s="1"/>
  <c r="T123" i="6" s="1"/>
  <c r="T124" i="6" s="1"/>
  <c r="T125" i="6" s="1"/>
  <c r="T126" i="6" s="1"/>
  <c r="T127" i="6" s="1"/>
  <c r="G39" i="6"/>
  <c r="E40" i="6"/>
  <c r="F40" i="6"/>
  <c r="D41" i="6"/>
  <c r="H42" i="6"/>
  <c r="J41" i="6"/>
  <c r="C64" i="6"/>
  <c r="C61" i="6"/>
  <c r="K28" i="6"/>
  <c r="R405" i="1" l="1"/>
  <c r="R1641" i="1"/>
  <c r="R1018" i="1"/>
  <c r="R976" i="1"/>
  <c r="R1761" i="1"/>
  <c r="R886" i="1"/>
  <c r="R935" i="1"/>
  <c r="R645" i="1"/>
  <c r="R765" i="1"/>
  <c r="R1113" i="1"/>
  <c r="R1521" i="1"/>
  <c r="R1209" i="1"/>
  <c r="R213" i="1"/>
  <c r="R525" i="1"/>
  <c r="R117" i="1"/>
  <c r="R21" i="1"/>
  <c r="R1401" i="1"/>
  <c r="R1885" i="1"/>
  <c r="V96" i="6"/>
  <c r="V97" i="6" s="1"/>
  <c r="V98" i="6" s="1"/>
  <c r="V99" i="6" s="1"/>
  <c r="V100" i="6" s="1"/>
  <c r="V101" i="6" s="1"/>
  <c r="V102" i="6" s="1"/>
  <c r="V103" i="6" s="1"/>
  <c r="U108" i="6" s="1"/>
  <c r="U109" i="6" s="1"/>
  <c r="U110" i="6" s="1"/>
  <c r="U111" i="6" s="1"/>
  <c r="U112" i="6" s="1"/>
  <c r="U113" i="6" s="1"/>
  <c r="U114" i="6" s="1"/>
  <c r="U115" i="6" s="1"/>
  <c r="V108" i="6" s="1"/>
  <c r="V109" i="6" s="1"/>
  <c r="V110" i="6" s="1"/>
  <c r="V111" i="6" s="1"/>
  <c r="V112" i="6" s="1"/>
  <c r="V113" i="6" s="1"/>
  <c r="V114" i="6" s="1"/>
  <c r="V115" i="6" s="1"/>
  <c r="U120" i="6" s="1"/>
  <c r="U121" i="6" s="1"/>
  <c r="U122" i="6" s="1"/>
  <c r="U123" i="6" s="1"/>
  <c r="U124" i="6" s="1"/>
  <c r="U125" i="6" s="1"/>
  <c r="U126" i="6" s="1"/>
  <c r="U127" i="6" s="1"/>
  <c r="V120" i="6" s="1"/>
  <c r="V121" i="6" s="1"/>
  <c r="V122" i="6" s="1"/>
  <c r="V123" i="6" s="1"/>
  <c r="V124" i="6" s="1"/>
  <c r="V125" i="6" s="1"/>
  <c r="V126" i="6" s="1"/>
  <c r="V127" i="6" s="1"/>
  <c r="S97" i="6"/>
  <c r="S98" i="6" s="1"/>
  <c r="S99" i="6" s="1"/>
  <c r="S100" i="6" s="1"/>
  <c r="S101" i="6" s="1"/>
  <c r="S102" i="6" s="1"/>
  <c r="S103" i="6" s="1"/>
  <c r="T96" i="6" s="1"/>
  <c r="T97" i="6" s="1"/>
  <c r="T98" i="6" s="1"/>
  <c r="T99" i="6" s="1"/>
  <c r="T100" i="6" s="1"/>
  <c r="T101" i="6" s="1"/>
  <c r="T102" i="6" s="1"/>
  <c r="T103" i="6" s="1"/>
  <c r="R108" i="6" s="1"/>
  <c r="R109" i="6" s="1"/>
  <c r="R110" i="6" s="1"/>
  <c r="R111" i="6" s="1"/>
  <c r="R112" i="6" s="1"/>
  <c r="R113" i="6" s="1"/>
  <c r="R114" i="6" s="1"/>
  <c r="R115" i="6" s="1"/>
  <c r="Q120" i="6" s="1"/>
  <c r="Q121" i="6" s="1"/>
  <c r="Q122" i="6" s="1"/>
  <c r="Q123" i="6" s="1"/>
  <c r="Q124" i="6" s="1"/>
  <c r="Q125" i="6" s="1"/>
  <c r="Q126" i="6" s="1"/>
  <c r="Q127" i="6" s="1"/>
  <c r="R120" i="6" s="1"/>
  <c r="R121" i="6" s="1"/>
  <c r="R122" i="6" s="1"/>
  <c r="R123" i="6" s="1"/>
  <c r="R124" i="6" s="1"/>
  <c r="R125" i="6" s="1"/>
  <c r="R126" i="6" s="1"/>
  <c r="R127" i="6" s="1"/>
  <c r="D42" i="6"/>
  <c r="F41" i="6"/>
  <c r="H43" i="6"/>
  <c r="J42" i="6"/>
  <c r="G40" i="6"/>
  <c r="E41" i="6"/>
  <c r="C62" i="6"/>
  <c r="C65" i="6"/>
  <c r="K29" i="6"/>
  <c r="R406" i="1" l="1"/>
  <c r="R1210" i="1"/>
  <c r="R766" i="1"/>
  <c r="R1762" i="1"/>
  <c r="R118" i="1"/>
  <c r="R646" i="1"/>
  <c r="R977" i="1"/>
  <c r="R1886" i="1"/>
  <c r="R526" i="1"/>
  <c r="R1522" i="1"/>
  <c r="R936" i="1"/>
  <c r="R1019" i="1"/>
  <c r="R22" i="1"/>
  <c r="R1402" i="1"/>
  <c r="R214" i="1"/>
  <c r="R1114" i="1"/>
  <c r="R887" i="1"/>
  <c r="R1642" i="1"/>
  <c r="F42" i="6"/>
  <c r="D43" i="6"/>
  <c r="E42" i="6"/>
  <c r="G41" i="6"/>
  <c r="J43" i="6"/>
  <c r="I36" i="6"/>
  <c r="C66" i="6"/>
  <c r="C63" i="6"/>
  <c r="K31" i="6"/>
  <c r="K30" i="6"/>
  <c r="R407" i="1" l="1"/>
  <c r="R1115" i="1"/>
  <c r="R1020" i="1"/>
  <c r="R1887" i="1"/>
  <c r="R119" i="1"/>
  <c r="R215" i="1"/>
  <c r="R937" i="1"/>
  <c r="R978" i="1"/>
  <c r="R1763" i="1"/>
  <c r="R1643" i="1"/>
  <c r="R1403" i="1"/>
  <c r="R1523" i="1"/>
  <c r="R647" i="1"/>
  <c r="R767" i="1"/>
  <c r="R888" i="1"/>
  <c r="R23" i="1"/>
  <c r="R527" i="1"/>
  <c r="R1211" i="1"/>
  <c r="E43" i="6"/>
  <c r="G43" i="6" s="1"/>
  <c r="G42" i="6"/>
  <c r="I37" i="6"/>
  <c r="K36" i="6"/>
  <c r="F43" i="6"/>
  <c r="D48" i="6"/>
  <c r="C67" i="6"/>
  <c r="C72" i="6"/>
  <c r="R408" i="1" l="1"/>
  <c r="R528" i="1"/>
  <c r="R648" i="1"/>
  <c r="R1764" i="1"/>
  <c r="R120" i="1"/>
  <c r="R24" i="1"/>
  <c r="R1524" i="1"/>
  <c r="R979" i="1"/>
  <c r="R1888" i="1"/>
  <c r="R1212" i="1"/>
  <c r="R889" i="1"/>
  <c r="R1404" i="1"/>
  <c r="R938" i="1"/>
  <c r="R1021" i="1"/>
  <c r="R768" i="1"/>
  <c r="R1644" i="1"/>
  <c r="R216" i="1"/>
  <c r="R1116" i="1"/>
  <c r="F48" i="6"/>
  <c r="D49" i="6"/>
  <c r="E48" i="6"/>
  <c r="I38" i="6"/>
  <c r="K37" i="6"/>
  <c r="C76" i="6"/>
  <c r="C73" i="6"/>
  <c r="R409" i="1" l="1"/>
  <c r="R1645" i="1"/>
  <c r="R939" i="1"/>
  <c r="R1889" i="1"/>
  <c r="R121" i="1"/>
  <c r="R769" i="1"/>
  <c r="R1405" i="1"/>
  <c r="R980" i="1"/>
  <c r="R1765" i="1"/>
  <c r="R1117" i="1"/>
  <c r="R890" i="1"/>
  <c r="R1525" i="1"/>
  <c r="R649" i="1"/>
  <c r="R217" i="1"/>
  <c r="R1022" i="1"/>
  <c r="R1213" i="1"/>
  <c r="R25" i="1"/>
  <c r="R529" i="1"/>
  <c r="F49" i="6"/>
  <c r="D50" i="6"/>
  <c r="G48" i="6"/>
  <c r="E49" i="6"/>
  <c r="K38" i="6"/>
  <c r="I39" i="6"/>
  <c r="C74" i="6"/>
  <c r="C77" i="6"/>
  <c r="R410" i="1" l="1"/>
  <c r="R1214" i="1"/>
  <c r="R1526" i="1"/>
  <c r="R1766" i="1"/>
  <c r="R122" i="1"/>
  <c r="R1023" i="1"/>
  <c r="R891" i="1"/>
  <c r="R981" i="1"/>
  <c r="R1890" i="1"/>
  <c r="R530" i="1"/>
  <c r="R218" i="1"/>
  <c r="R1406" i="1"/>
  <c r="R940" i="1"/>
  <c r="R26" i="1"/>
  <c r="R650" i="1"/>
  <c r="R1118" i="1"/>
  <c r="R770" i="1"/>
  <c r="R1646" i="1"/>
  <c r="D51" i="6"/>
  <c r="F50" i="6"/>
  <c r="K39" i="6"/>
  <c r="I40" i="6"/>
  <c r="G49" i="6"/>
  <c r="E50" i="6"/>
  <c r="C75" i="6"/>
  <c r="C78" i="6"/>
  <c r="R411" i="1" l="1"/>
  <c r="R1119" i="1"/>
  <c r="R1407" i="1"/>
  <c r="R1891" i="1"/>
  <c r="R123" i="1"/>
  <c r="R651" i="1"/>
  <c r="R982" i="1"/>
  <c r="R1767" i="1"/>
  <c r="R1647" i="1"/>
  <c r="R27" i="1"/>
  <c r="R219" i="1"/>
  <c r="R892" i="1"/>
  <c r="R1527" i="1"/>
  <c r="R771" i="1"/>
  <c r="R941" i="1"/>
  <c r="R531" i="1"/>
  <c r="R1024" i="1"/>
  <c r="R1215" i="1"/>
  <c r="F51" i="6"/>
  <c r="D52" i="6"/>
  <c r="G50" i="6"/>
  <c r="E51" i="6"/>
  <c r="K40" i="6"/>
  <c r="I41" i="6"/>
  <c r="C79" i="6"/>
  <c r="C84" i="6"/>
  <c r="R412" i="1" l="1"/>
  <c r="R532" i="1"/>
  <c r="R893" i="1"/>
  <c r="R1768" i="1"/>
  <c r="R124" i="1"/>
  <c r="R942" i="1"/>
  <c r="R220" i="1"/>
  <c r="R983" i="1"/>
  <c r="R1892" i="1"/>
  <c r="R1216" i="1"/>
  <c r="R772" i="1"/>
  <c r="R28" i="1"/>
  <c r="R1408" i="1"/>
  <c r="R1025" i="1"/>
  <c r="R1528" i="1"/>
  <c r="R1648" i="1"/>
  <c r="R652" i="1"/>
  <c r="R1120" i="1"/>
  <c r="F52" i="6"/>
  <c r="D53" i="6"/>
  <c r="I42" i="6"/>
  <c r="K41" i="6"/>
  <c r="G51" i="6"/>
  <c r="E52" i="6"/>
  <c r="C88" i="6"/>
  <c r="C85" i="6"/>
  <c r="R413" i="1" l="1"/>
  <c r="R1649" i="1"/>
  <c r="R1893" i="1"/>
  <c r="R125" i="1"/>
  <c r="R1529" i="1"/>
  <c r="R29" i="1"/>
  <c r="R984" i="1"/>
  <c r="R1769" i="1"/>
  <c r="R1121" i="1"/>
  <c r="R1026" i="1"/>
  <c r="R773" i="1"/>
  <c r="R221" i="1"/>
  <c r="R894" i="1"/>
  <c r="R653" i="1"/>
  <c r="R1409" i="1"/>
  <c r="R1217" i="1"/>
  <c r="R943" i="1"/>
  <c r="R533" i="1"/>
  <c r="I43" i="6"/>
  <c r="K42" i="6"/>
  <c r="G52" i="6"/>
  <c r="E53" i="6"/>
  <c r="F53" i="6"/>
  <c r="D54" i="6"/>
  <c r="C86" i="6"/>
  <c r="C89" i="6"/>
  <c r="R414" i="1" l="1"/>
  <c r="R1218" i="1"/>
  <c r="R222" i="1"/>
  <c r="R1770" i="1"/>
  <c r="R126" i="1"/>
  <c r="R1410" i="1"/>
  <c r="R774" i="1"/>
  <c r="R985" i="1"/>
  <c r="R1894" i="1"/>
  <c r="R534" i="1"/>
  <c r="R654" i="1"/>
  <c r="R1027" i="1"/>
  <c r="R30" i="1"/>
  <c r="R944" i="1"/>
  <c r="R895" i="1"/>
  <c r="R1122" i="1"/>
  <c r="R1530" i="1"/>
  <c r="R1650" i="1"/>
  <c r="K43" i="6"/>
  <c r="H48" i="6"/>
  <c r="G53" i="6"/>
  <c r="E54" i="6"/>
  <c r="D55" i="6"/>
  <c r="F54" i="6"/>
  <c r="C87" i="6"/>
  <c r="C90" i="6"/>
  <c r="R415" i="1" l="1"/>
  <c r="R1123" i="1"/>
  <c r="R31" i="1"/>
  <c r="R1895" i="1"/>
  <c r="R127" i="1"/>
  <c r="R896" i="1"/>
  <c r="R1028" i="1"/>
  <c r="R986" i="1"/>
  <c r="R1771" i="1"/>
  <c r="R1651" i="1"/>
  <c r="R945" i="1"/>
  <c r="R655" i="1"/>
  <c r="R775" i="1"/>
  <c r="R223" i="1"/>
  <c r="R1531" i="1"/>
  <c r="R535" i="1"/>
  <c r="R1411" i="1"/>
  <c r="R1219" i="1"/>
  <c r="F55" i="6"/>
  <c r="D60" i="6"/>
  <c r="C91" i="6"/>
  <c r="C96" i="6"/>
  <c r="G54" i="6"/>
  <c r="E55" i="6"/>
  <c r="G55" i="6" s="1"/>
  <c r="J48" i="6"/>
  <c r="H49" i="6"/>
  <c r="R416" i="1" l="1"/>
  <c r="R536" i="1"/>
  <c r="R776" i="1"/>
  <c r="R1772" i="1"/>
  <c r="R128" i="1"/>
  <c r="R656" i="1"/>
  <c r="R987" i="1"/>
  <c r="R1896" i="1"/>
  <c r="R1220" i="1"/>
  <c r="R1532" i="1"/>
  <c r="R946" i="1"/>
  <c r="R1029" i="1"/>
  <c r="R32" i="1"/>
  <c r="R1412" i="1"/>
  <c r="R224" i="1"/>
  <c r="R1652" i="1"/>
  <c r="R897" i="1"/>
  <c r="R1124" i="1"/>
  <c r="D61" i="6"/>
  <c r="F60" i="6"/>
  <c r="E60" i="6"/>
  <c r="J49" i="6"/>
  <c r="H50" i="6"/>
  <c r="C100" i="6"/>
  <c r="C97" i="6"/>
  <c r="R417" i="1" l="1"/>
  <c r="R1653" i="1"/>
  <c r="R1030" i="1"/>
  <c r="R1897" i="1"/>
  <c r="R129" i="1"/>
  <c r="R225" i="1"/>
  <c r="R947" i="1"/>
  <c r="R988" i="1"/>
  <c r="R1773" i="1"/>
  <c r="R1125" i="1"/>
  <c r="R1413" i="1"/>
  <c r="R1533" i="1"/>
  <c r="R657" i="1"/>
  <c r="R777" i="1"/>
  <c r="R898" i="1"/>
  <c r="R33" i="1"/>
  <c r="R1221" i="1"/>
  <c r="R537" i="1"/>
  <c r="J50" i="6"/>
  <c r="H51" i="6"/>
  <c r="D62" i="6"/>
  <c r="F61" i="6"/>
  <c r="C98" i="6"/>
  <c r="C101" i="6"/>
  <c r="G60" i="6"/>
  <c r="E61" i="6"/>
  <c r="R418" i="1" l="1"/>
  <c r="R1222" i="1"/>
  <c r="R658" i="1"/>
  <c r="R1774" i="1"/>
  <c r="R130" i="1"/>
  <c r="R34" i="1"/>
  <c r="R1534" i="1"/>
  <c r="R989" i="1"/>
  <c r="R1898" i="1"/>
  <c r="R538" i="1"/>
  <c r="R899" i="1"/>
  <c r="R1414" i="1"/>
  <c r="R948" i="1"/>
  <c r="R1031" i="1"/>
  <c r="R778" i="1"/>
  <c r="R1126" i="1"/>
  <c r="R226" i="1"/>
  <c r="R1654" i="1"/>
  <c r="C99" i="6"/>
  <c r="C102" i="6"/>
  <c r="J51" i="6"/>
  <c r="H52" i="6"/>
  <c r="F62" i="6"/>
  <c r="D63" i="6"/>
  <c r="G61" i="6"/>
  <c r="E62" i="6"/>
  <c r="R419" i="1" l="1"/>
  <c r="R1127" i="1"/>
  <c r="R949" i="1"/>
  <c r="R1899" i="1"/>
  <c r="R131" i="1"/>
  <c r="R779" i="1"/>
  <c r="R1415" i="1"/>
  <c r="R990" i="1"/>
  <c r="R1775" i="1"/>
  <c r="R1655" i="1"/>
  <c r="R900" i="1"/>
  <c r="R1535" i="1"/>
  <c r="R659" i="1"/>
  <c r="R227" i="1"/>
  <c r="R1032" i="1"/>
  <c r="R539" i="1"/>
  <c r="R35" i="1"/>
  <c r="R1223" i="1"/>
  <c r="C103" i="6"/>
  <c r="C108" i="6"/>
  <c r="F63" i="6"/>
  <c r="D64" i="6"/>
  <c r="G62" i="6"/>
  <c r="E63" i="6"/>
  <c r="J52" i="6"/>
  <c r="H53" i="6"/>
  <c r="R420" i="1" l="1"/>
  <c r="R540" i="1"/>
  <c r="R1536" i="1"/>
  <c r="R1776" i="1"/>
  <c r="R132" i="1"/>
  <c r="R1033" i="1"/>
  <c r="R901" i="1"/>
  <c r="R991" i="1"/>
  <c r="R1900" i="1"/>
  <c r="R1224" i="1"/>
  <c r="R228" i="1"/>
  <c r="R1416" i="1"/>
  <c r="R950" i="1"/>
  <c r="R36" i="1"/>
  <c r="R660" i="1"/>
  <c r="R1656" i="1"/>
  <c r="R780" i="1"/>
  <c r="R1128" i="1"/>
  <c r="G63" i="6"/>
  <c r="E64" i="6"/>
  <c r="C112" i="6"/>
  <c r="C109" i="6"/>
  <c r="J53" i="6"/>
  <c r="H54" i="6"/>
  <c r="F64" i="6"/>
  <c r="D65" i="6"/>
  <c r="R421" i="1" l="1"/>
  <c r="R1657" i="1"/>
  <c r="R1417" i="1"/>
  <c r="R1901" i="1"/>
  <c r="R133" i="1"/>
  <c r="R661" i="1"/>
  <c r="R992" i="1"/>
  <c r="R1777" i="1"/>
  <c r="R1129" i="1"/>
  <c r="R37" i="1"/>
  <c r="R229" i="1"/>
  <c r="R902" i="1"/>
  <c r="R1537" i="1"/>
  <c r="R781" i="1"/>
  <c r="R951" i="1"/>
  <c r="R1225" i="1"/>
  <c r="R1034" i="1"/>
  <c r="R541" i="1"/>
  <c r="H55" i="6"/>
  <c r="J54" i="6"/>
  <c r="E65" i="6"/>
  <c r="G64" i="6"/>
  <c r="F65" i="6"/>
  <c r="D66" i="6"/>
  <c r="C110" i="6"/>
  <c r="C113" i="6"/>
  <c r="R422" i="1" l="1"/>
  <c r="R1226" i="1"/>
  <c r="R903" i="1"/>
  <c r="R1778" i="1"/>
  <c r="R134" i="1"/>
  <c r="R952" i="1"/>
  <c r="R230" i="1"/>
  <c r="R993" i="1"/>
  <c r="R1902" i="1"/>
  <c r="R542" i="1"/>
  <c r="R782" i="1"/>
  <c r="R38" i="1"/>
  <c r="R1418" i="1"/>
  <c r="R1035" i="1"/>
  <c r="R1538" i="1"/>
  <c r="R1130" i="1"/>
  <c r="R662" i="1"/>
  <c r="R1658" i="1"/>
  <c r="J55" i="6"/>
  <c r="I48" i="6"/>
  <c r="C111" i="6"/>
  <c r="C114" i="6"/>
  <c r="G65" i="6"/>
  <c r="E66" i="6"/>
  <c r="D67" i="6"/>
  <c r="F66" i="6"/>
  <c r="R423" i="1" l="1"/>
  <c r="R1131" i="1"/>
  <c r="R1903" i="1"/>
  <c r="R135" i="1"/>
  <c r="R1539" i="1"/>
  <c r="R39" i="1"/>
  <c r="R994" i="1"/>
  <c r="R1779" i="1"/>
  <c r="R1659" i="1"/>
  <c r="R1036" i="1"/>
  <c r="R783" i="1"/>
  <c r="R231" i="1"/>
  <c r="R904" i="1"/>
  <c r="R663" i="1"/>
  <c r="R1419" i="1"/>
  <c r="R543" i="1"/>
  <c r="R953" i="1"/>
  <c r="R1227" i="1"/>
  <c r="F67" i="6"/>
  <c r="D72" i="6"/>
  <c r="C115" i="6"/>
  <c r="C120" i="6"/>
  <c r="E67" i="6"/>
  <c r="G67" i="6" s="1"/>
  <c r="G66" i="6"/>
  <c r="I49" i="6"/>
  <c r="K48" i="6"/>
  <c r="R424" i="1" l="1"/>
  <c r="R544" i="1"/>
  <c r="R232" i="1"/>
  <c r="R1780" i="1"/>
  <c r="R136" i="1"/>
  <c r="R1420" i="1"/>
  <c r="R784" i="1"/>
  <c r="R995" i="1"/>
  <c r="R1904" i="1"/>
  <c r="R1228" i="1"/>
  <c r="R664" i="1"/>
  <c r="R1037" i="1"/>
  <c r="R40" i="1"/>
  <c r="R954" i="1"/>
  <c r="R905" i="1"/>
  <c r="R1660" i="1"/>
  <c r="R1540" i="1"/>
  <c r="R1132" i="1"/>
  <c r="C124" i="6"/>
  <c r="C121" i="6"/>
  <c r="F72" i="6"/>
  <c r="D73" i="6"/>
  <c r="E72" i="6"/>
  <c r="I50" i="6"/>
  <c r="K49" i="6"/>
  <c r="R425" i="1" l="1"/>
  <c r="R1661" i="1"/>
  <c r="R41" i="1"/>
  <c r="R1905" i="1"/>
  <c r="R137" i="1"/>
  <c r="R906" i="1"/>
  <c r="R1038" i="1"/>
  <c r="R996" i="1"/>
  <c r="R1781" i="1"/>
  <c r="R1133" i="1"/>
  <c r="R955" i="1"/>
  <c r="R665" i="1"/>
  <c r="R785" i="1"/>
  <c r="R233" i="1"/>
  <c r="R1541" i="1"/>
  <c r="R1229" i="1"/>
  <c r="R1421" i="1"/>
  <c r="R545" i="1"/>
  <c r="F73" i="6"/>
  <c r="D74" i="6"/>
  <c r="G72" i="6"/>
  <c r="E73" i="6"/>
  <c r="I51" i="6"/>
  <c r="K50" i="6"/>
  <c r="C125" i="6"/>
  <c r="C122" i="6"/>
  <c r="R426" i="1" l="1"/>
  <c r="R1230" i="1"/>
  <c r="R786" i="1"/>
  <c r="R1782" i="1"/>
  <c r="R138" i="1"/>
  <c r="R666" i="1"/>
  <c r="R997" i="1"/>
  <c r="R1906" i="1"/>
  <c r="R546" i="1"/>
  <c r="R1542" i="1"/>
  <c r="R956" i="1"/>
  <c r="R1039" i="1"/>
  <c r="R42" i="1"/>
  <c r="R1422" i="1"/>
  <c r="R234" i="1"/>
  <c r="R1134" i="1"/>
  <c r="R907" i="1"/>
  <c r="R1662" i="1"/>
  <c r="C126" i="6"/>
  <c r="C123" i="6"/>
  <c r="G73" i="6"/>
  <c r="E74" i="6"/>
  <c r="K51" i="6"/>
  <c r="I52" i="6"/>
  <c r="F74" i="6"/>
  <c r="D75" i="6"/>
  <c r="R427" i="1" l="1"/>
  <c r="R1135" i="1"/>
  <c r="R1040" i="1"/>
  <c r="R1907" i="1"/>
  <c r="R139" i="1"/>
  <c r="R235" i="1"/>
  <c r="R998" i="1"/>
  <c r="R1783" i="1"/>
  <c r="R1663" i="1"/>
  <c r="R1423" i="1"/>
  <c r="R1543" i="1"/>
  <c r="R667" i="1"/>
  <c r="R787" i="1"/>
  <c r="R908" i="1"/>
  <c r="R43" i="1"/>
  <c r="R547" i="1"/>
  <c r="R1231" i="1"/>
  <c r="D76" i="6"/>
  <c r="F75" i="6"/>
  <c r="G74" i="6"/>
  <c r="E75" i="6"/>
  <c r="K52" i="6"/>
  <c r="I53" i="6"/>
  <c r="C127" i="6"/>
  <c r="C132" i="6"/>
  <c r="R428" i="1" l="1"/>
  <c r="R788" i="1"/>
  <c r="R1664" i="1"/>
  <c r="R140" i="1"/>
  <c r="R548" i="1"/>
  <c r="R668" i="1"/>
  <c r="R1784" i="1"/>
  <c r="R1908" i="1"/>
  <c r="R44" i="1"/>
  <c r="R1544" i="1"/>
  <c r="R1041" i="1"/>
  <c r="R1232" i="1"/>
  <c r="R909" i="1"/>
  <c r="R1424" i="1"/>
  <c r="R236" i="1"/>
  <c r="R1136" i="1"/>
  <c r="C136" i="6"/>
  <c r="C133" i="6"/>
  <c r="G75" i="6"/>
  <c r="E76" i="6"/>
  <c r="F76" i="6"/>
  <c r="D77" i="6"/>
  <c r="I54" i="6"/>
  <c r="K53" i="6"/>
  <c r="R429" i="1" l="1"/>
  <c r="R1137" i="1"/>
  <c r="R1233" i="1"/>
  <c r="R1909" i="1"/>
  <c r="R141" i="1"/>
  <c r="R237" i="1"/>
  <c r="R1042" i="1"/>
  <c r="R1785" i="1"/>
  <c r="R1665" i="1"/>
  <c r="R1425" i="1"/>
  <c r="R1545" i="1"/>
  <c r="R669" i="1"/>
  <c r="R789" i="1"/>
  <c r="R910" i="1"/>
  <c r="R45" i="1"/>
  <c r="R549" i="1"/>
  <c r="F77" i="6"/>
  <c r="D78" i="6"/>
  <c r="G76" i="6"/>
  <c r="E77" i="6"/>
  <c r="C137" i="6"/>
  <c r="C134" i="6"/>
  <c r="I55" i="6"/>
  <c r="K54" i="6"/>
  <c r="R430" i="1" l="1"/>
  <c r="R790" i="1"/>
  <c r="R1666" i="1"/>
  <c r="R142" i="1"/>
  <c r="R550" i="1"/>
  <c r="R670" i="1"/>
  <c r="R1786" i="1"/>
  <c r="R1910" i="1"/>
  <c r="R46" i="1"/>
  <c r="R1546" i="1"/>
  <c r="R1043" i="1"/>
  <c r="R1234" i="1"/>
  <c r="R911" i="1"/>
  <c r="R1426" i="1"/>
  <c r="R238" i="1"/>
  <c r="R1138" i="1"/>
  <c r="E78" i="6"/>
  <c r="G77" i="6"/>
  <c r="C135" i="6"/>
  <c r="C138" i="6"/>
  <c r="D79" i="6"/>
  <c r="F78" i="6"/>
  <c r="K55" i="6"/>
  <c r="H60" i="6"/>
  <c r="R431" i="1" l="1"/>
  <c r="R1139" i="1"/>
  <c r="R1235" i="1"/>
  <c r="R1911" i="1"/>
  <c r="R143" i="1"/>
  <c r="R239" i="1"/>
  <c r="R1044" i="1"/>
  <c r="R1787" i="1"/>
  <c r="R1667" i="1"/>
  <c r="R1427" i="1"/>
  <c r="R1547" i="1"/>
  <c r="R671" i="1"/>
  <c r="R791" i="1"/>
  <c r="R912" i="1"/>
  <c r="R47" i="1"/>
  <c r="R551" i="1"/>
  <c r="H61" i="6"/>
  <c r="J60" i="6"/>
  <c r="F79" i="6"/>
  <c r="D84" i="6"/>
  <c r="G78" i="6"/>
  <c r="E79" i="6"/>
  <c r="G79" i="6" s="1"/>
  <c r="C139" i="6"/>
  <c r="C144" i="6"/>
  <c r="R432" i="1" l="1"/>
  <c r="R792" i="1"/>
  <c r="R1668" i="1"/>
  <c r="R144" i="1"/>
  <c r="R552" i="1"/>
  <c r="R672" i="1"/>
  <c r="R1788" i="1"/>
  <c r="R1912" i="1"/>
  <c r="R48" i="1"/>
  <c r="R1548" i="1"/>
  <c r="R1045" i="1"/>
  <c r="R1236" i="1"/>
  <c r="R913" i="1"/>
  <c r="R1428" i="1"/>
  <c r="R240" i="1"/>
  <c r="R1140" i="1"/>
  <c r="C148" i="6"/>
  <c r="C145" i="6"/>
  <c r="F84" i="6"/>
  <c r="D85" i="6"/>
  <c r="E84" i="6"/>
  <c r="H62" i="6"/>
  <c r="J61" i="6"/>
  <c r="R433" i="1" l="1"/>
  <c r="R145" i="1"/>
  <c r="R241" i="1"/>
  <c r="R1046" i="1"/>
  <c r="R1789" i="1"/>
  <c r="R1669" i="1"/>
  <c r="R1141" i="1"/>
  <c r="R1237" i="1"/>
  <c r="R1429" i="1"/>
  <c r="R1549" i="1"/>
  <c r="R673" i="1"/>
  <c r="R793" i="1"/>
  <c r="R914" i="1"/>
  <c r="R49" i="1"/>
  <c r="R553" i="1"/>
  <c r="F85" i="6"/>
  <c r="D86" i="6"/>
  <c r="G84" i="6"/>
  <c r="E85" i="6"/>
  <c r="J62" i="6"/>
  <c r="H63" i="6"/>
  <c r="C149" i="6"/>
  <c r="C146" i="6"/>
  <c r="R434" i="1" l="1"/>
  <c r="R915" i="1"/>
  <c r="R1430" i="1"/>
  <c r="R1790" i="1"/>
  <c r="R794" i="1"/>
  <c r="R1238" i="1"/>
  <c r="R1047" i="1"/>
  <c r="R554" i="1"/>
  <c r="R674" i="1"/>
  <c r="R1142" i="1"/>
  <c r="R242" i="1"/>
  <c r="R50" i="1"/>
  <c r="R1550" i="1"/>
  <c r="R1670" i="1"/>
  <c r="R146" i="1"/>
  <c r="C147" i="6"/>
  <c r="C150" i="6"/>
  <c r="G85" i="6"/>
  <c r="E86" i="6"/>
  <c r="J63" i="6"/>
  <c r="H64" i="6"/>
  <c r="F86" i="6"/>
  <c r="D87" i="6"/>
  <c r="R435" i="1" l="1"/>
  <c r="R51" i="1"/>
  <c r="R555" i="1"/>
  <c r="R147" i="1"/>
  <c r="R243" i="1"/>
  <c r="R1048" i="1"/>
  <c r="R1791" i="1"/>
  <c r="R1671" i="1"/>
  <c r="R1143" i="1"/>
  <c r="R1239" i="1"/>
  <c r="R1431" i="1"/>
  <c r="R916" i="1"/>
  <c r="R1551" i="1"/>
  <c r="R675" i="1"/>
  <c r="R795" i="1"/>
  <c r="D88" i="6"/>
  <c r="F87" i="6"/>
  <c r="G86" i="6"/>
  <c r="E87" i="6"/>
  <c r="C151" i="6"/>
  <c r="C156" i="6"/>
  <c r="H65" i="6"/>
  <c r="J64" i="6"/>
  <c r="R436" i="1" l="1"/>
  <c r="R1672" i="1"/>
  <c r="R148" i="1"/>
  <c r="R796" i="1"/>
  <c r="R1432" i="1"/>
  <c r="R1792" i="1"/>
  <c r="R676" i="1"/>
  <c r="R1240" i="1"/>
  <c r="R1049" i="1"/>
  <c r="R556" i="1"/>
  <c r="R1552" i="1"/>
  <c r="R1144" i="1"/>
  <c r="R244" i="1"/>
  <c r="R52" i="1"/>
  <c r="G87" i="6"/>
  <c r="E88" i="6"/>
  <c r="F88" i="6"/>
  <c r="D89" i="6"/>
  <c r="C160" i="6"/>
  <c r="C157" i="6"/>
  <c r="J65" i="6"/>
  <c r="H66" i="6"/>
  <c r="R437" i="1" l="1"/>
  <c r="R1145" i="1"/>
  <c r="R1241" i="1"/>
  <c r="R1433" i="1"/>
  <c r="R1553" i="1"/>
  <c r="R677" i="1"/>
  <c r="R797" i="1"/>
  <c r="R53" i="1"/>
  <c r="R557" i="1"/>
  <c r="R149" i="1"/>
  <c r="R245" i="1"/>
  <c r="R1050" i="1"/>
  <c r="R1793" i="1"/>
  <c r="R1673" i="1"/>
  <c r="C158" i="6"/>
  <c r="C161" i="6"/>
  <c r="G88" i="6"/>
  <c r="E89" i="6"/>
  <c r="H67" i="6"/>
  <c r="J66" i="6"/>
  <c r="D90" i="6"/>
  <c r="F89" i="6"/>
  <c r="R438" i="1" l="1"/>
  <c r="R1051" i="1"/>
  <c r="R558" i="1"/>
  <c r="R1554" i="1"/>
  <c r="R246" i="1"/>
  <c r="R54" i="1"/>
  <c r="R1434" i="1"/>
  <c r="R1674" i="1"/>
  <c r="R150" i="1"/>
  <c r="R798" i="1"/>
  <c r="R1242" i="1"/>
  <c r="R1794" i="1"/>
  <c r="R678" i="1"/>
  <c r="R1146" i="1"/>
  <c r="J67" i="6"/>
  <c r="I60" i="6"/>
  <c r="C159" i="6"/>
  <c r="C163" i="6" s="1"/>
  <c r="C162" i="6"/>
  <c r="E90" i="6"/>
  <c r="G89" i="6"/>
  <c r="D91" i="6"/>
  <c r="F90" i="6"/>
  <c r="R439" i="1" l="1"/>
  <c r="R151" i="1"/>
  <c r="R247" i="1"/>
  <c r="R1795" i="1"/>
  <c r="R1675" i="1"/>
  <c r="R1555" i="1"/>
  <c r="R1147" i="1"/>
  <c r="R1243" i="1"/>
  <c r="R1435" i="1"/>
  <c r="R559" i="1"/>
  <c r="R679" i="1"/>
  <c r="R799" i="1"/>
  <c r="R55" i="1"/>
  <c r="R1052" i="1"/>
  <c r="G90" i="6"/>
  <c r="E91" i="6"/>
  <c r="G91" i="6" s="1"/>
  <c r="I61" i="6"/>
  <c r="K60" i="6"/>
  <c r="F91" i="6"/>
  <c r="D96" i="6"/>
  <c r="R440" i="1" l="1"/>
  <c r="R800" i="1"/>
  <c r="R1244" i="1"/>
  <c r="R1796" i="1"/>
  <c r="R680" i="1"/>
  <c r="R1148" i="1"/>
  <c r="R248" i="1"/>
  <c r="R1053" i="1"/>
  <c r="R560" i="1"/>
  <c r="R1556" i="1"/>
  <c r="R152" i="1"/>
  <c r="R56" i="1"/>
  <c r="R1436" i="1"/>
  <c r="R1676" i="1"/>
  <c r="D97" i="6"/>
  <c r="F96" i="6"/>
  <c r="E96" i="6"/>
  <c r="I62" i="6"/>
  <c r="K61" i="6"/>
  <c r="R441" i="1" l="1"/>
  <c r="R1437" i="1"/>
  <c r="R561" i="1"/>
  <c r="R681" i="1"/>
  <c r="R57" i="1"/>
  <c r="R1054" i="1"/>
  <c r="R1797" i="1"/>
  <c r="R153" i="1"/>
  <c r="R249" i="1"/>
  <c r="R1245" i="1"/>
  <c r="R1677" i="1"/>
  <c r="R1557" i="1"/>
  <c r="R1149" i="1"/>
  <c r="R801" i="1"/>
  <c r="F97" i="6"/>
  <c r="D98" i="6"/>
  <c r="E97" i="6"/>
  <c r="G96" i="6"/>
  <c r="K62" i="6"/>
  <c r="I63" i="6"/>
  <c r="R442" i="1" l="1"/>
  <c r="R1558" i="1"/>
  <c r="R154" i="1"/>
  <c r="R58" i="1"/>
  <c r="R1678" i="1"/>
  <c r="R682" i="1"/>
  <c r="R802" i="1"/>
  <c r="R1246" i="1"/>
  <c r="R1798" i="1"/>
  <c r="R562" i="1"/>
  <c r="R1150" i="1"/>
  <c r="R250" i="1"/>
  <c r="R1055" i="1"/>
  <c r="R1438" i="1"/>
  <c r="I64" i="6"/>
  <c r="K63" i="6"/>
  <c r="F98" i="6"/>
  <c r="D99" i="6"/>
  <c r="E98" i="6"/>
  <c r="G97" i="6"/>
  <c r="R443" i="1" l="1"/>
  <c r="R251" i="1"/>
  <c r="R1247" i="1"/>
  <c r="R1679" i="1"/>
  <c r="R1151" i="1"/>
  <c r="R803" i="1"/>
  <c r="R59" i="1"/>
  <c r="R1439" i="1"/>
  <c r="R563" i="1"/>
  <c r="R683" i="1"/>
  <c r="R155" i="1"/>
  <c r="R1056" i="1"/>
  <c r="R1799" i="1"/>
  <c r="R1559" i="1"/>
  <c r="F99" i="6"/>
  <c r="D100" i="6"/>
  <c r="G98" i="6"/>
  <c r="E99" i="6"/>
  <c r="I65" i="6"/>
  <c r="K64" i="6"/>
  <c r="R444" i="1" l="1"/>
  <c r="R1800" i="1"/>
  <c r="R564" i="1"/>
  <c r="R1152" i="1"/>
  <c r="R1057" i="1"/>
  <c r="R1440" i="1"/>
  <c r="R1680" i="1"/>
  <c r="R1560" i="1"/>
  <c r="R156" i="1"/>
  <c r="R60" i="1"/>
  <c r="R1248" i="1"/>
  <c r="R684" i="1"/>
  <c r="R804" i="1"/>
  <c r="R252" i="1"/>
  <c r="I66" i="6"/>
  <c r="K65" i="6"/>
  <c r="F100" i="6"/>
  <c r="D101" i="6"/>
  <c r="E100" i="6"/>
  <c r="G99" i="6"/>
  <c r="R445" i="1" l="1"/>
  <c r="R685" i="1"/>
  <c r="R157" i="1"/>
  <c r="R1058" i="1"/>
  <c r="R1561" i="1"/>
  <c r="R1153" i="1"/>
  <c r="R253" i="1"/>
  <c r="R1249" i="1"/>
  <c r="R1681" i="1"/>
  <c r="R565" i="1"/>
  <c r="R805" i="1"/>
  <c r="R61" i="1"/>
  <c r="R1441" i="1"/>
  <c r="R1801" i="1"/>
  <c r="G100" i="6"/>
  <c r="E101" i="6"/>
  <c r="K66" i="6"/>
  <c r="I67" i="6"/>
  <c r="F101" i="6"/>
  <c r="D102" i="6"/>
  <c r="R446" i="1" l="1"/>
  <c r="R62" i="1"/>
  <c r="R1250" i="1"/>
  <c r="R1562" i="1"/>
  <c r="R806" i="1"/>
  <c r="R254" i="1"/>
  <c r="R1059" i="1"/>
  <c r="R1802" i="1"/>
  <c r="R566" i="1"/>
  <c r="R158" i="1"/>
  <c r="R1442" i="1"/>
  <c r="R1682" i="1"/>
  <c r="R1154" i="1"/>
  <c r="R686" i="1"/>
  <c r="D103" i="6"/>
  <c r="F102" i="6"/>
  <c r="E102" i="6"/>
  <c r="G101" i="6"/>
  <c r="K67" i="6"/>
  <c r="H72" i="6"/>
  <c r="R447" i="1" l="1"/>
  <c r="R1683" i="1"/>
  <c r="R567" i="1"/>
  <c r="R807" i="1"/>
  <c r="R1443" i="1"/>
  <c r="R1803" i="1"/>
  <c r="R1563" i="1"/>
  <c r="R687" i="1"/>
  <c r="R159" i="1"/>
  <c r="R1060" i="1"/>
  <c r="R1251" i="1"/>
  <c r="R1155" i="1"/>
  <c r="R255" i="1"/>
  <c r="R63" i="1"/>
  <c r="F103" i="6"/>
  <c r="D108" i="6"/>
  <c r="J72" i="6"/>
  <c r="H73" i="6"/>
  <c r="G102" i="6"/>
  <c r="E103" i="6"/>
  <c r="G103" i="6" s="1"/>
  <c r="R448" i="1" l="1"/>
  <c r="R160" i="1"/>
  <c r="R1444" i="1"/>
  <c r="R1156" i="1"/>
  <c r="R688" i="1"/>
  <c r="R808" i="1"/>
  <c r="R64" i="1"/>
  <c r="R1252" i="1"/>
  <c r="R1564" i="1"/>
  <c r="R568" i="1"/>
  <c r="R256" i="1"/>
  <c r="R1061" i="1"/>
  <c r="R1804" i="1"/>
  <c r="R1684" i="1"/>
  <c r="F108" i="6"/>
  <c r="E108" i="6"/>
  <c r="D109" i="6"/>
  <c r="J73" i="6"/>
  <c r="H74" i="6"/>
  <c r="R449" i="1" l="1"/>
  <c r="R1062" i="1"/>
  <c r="R1253" i="1"/>
  <c r="R1157" i="1"/>
  <c r="R257" i="1"/>
  <c r="R65" i="1"/>
  <c r="R1445" i="1"/>
  <c r="R1685" i="1"/>
  <c r="R569" i="1"/>
  <c r="R809" i="1"/>
  <c r="R161" i="1"/>
  <c r="R1805" i="1"/>
  <c r="R1565" i="1"/>
  <c r="R689" i="1"/>
  <c r="J74" i="6"/>
  <c r="H75" i="6"/>
  <c r="G108" i="6"/>
  <c r="E109" i="6"/>
  <c r="F109" i="6"/>
  <c r="D110" i="6"/>
  <c r="R450" i="1" l="1"/>
  <c r="R1566" i="1"/>
  <c r="R570" i="1"/>
  <c r="R258" i="1"/>
  <c r="R1686" i="1"/>
  <c r="R1158" i="1"/>
  <c r="R1806" i="1"/>
  <c r="R162" i="1"/>
  <c r="R1446" i="1"/>
  <c r="R1254" i="1"/>
  <c r="R690" i="1"/>
  <c r="R810" i="1"/>
  <c r="R66" i="1"/>
  <c r="R1063" i="1"/>
  <c r="F110" i="6"/>
  <c r="D111" i="6"/>
  <c r="J75" i="6"/>
  <c r="H76" i="6"/>
  <c r="G109" i="6"/>
  <c r="E110" i="6"/>
  <c r="R451" i="1" l="1"/>
  <c r="R811" i="1"/>
  <c r="R163" i="1"/>
  <c r="R1687" i="1"/>
  <c r="R691" i="1"/>
  <c r="R259" i="1"/>
  <c r="R1064" i="1"/>
  <c r="R1255" i="1"/>
  <c r="R1807" i="1"/>
  <c r="R571" i="1"/>
  <c r="R67" i="1"/>
  <c r="R1447" i="1"/>
  <c r="R1159" i="1"/>
  <c r="R1567" i="1"/>
  <c r="E111" i="6"/>
  <c r="G110" i="6"/>
  <c r="F111" i="6"/>
  <c r="D112" i="6"/>
  <c r="J76" i="6"/>
  <c r="H77" i="6"/>
  <c r="R452" i="1" l="1"/>
  <c r="R1448" i="1"/>
  <c r="R1256" i="1"/>
  <c r="R692" i="1"/>
  <c r="R68" i="1"/>
  <c r="R1065" i="1"/>
  <c r="R1688" i="1"/>
  <c r="R1568" i="1"/>
  <c r="R572" i="1"/>
  <c r="R260" i="1"/>
  <c r="R164" i="1"/>
  <c r="R1160" i="1"/>
  <c r="R1808" i="1"/>
  <c r="R812" i="1"/>
  <c r="G111" i="6"/>
  <c r="E112" i="6"/>
  <c r="H78" i="6"/>
  <c r="J77" i="6"/>
  <c r="F112" i="6"/>
  <c r="D113" i="6"/>
  <c r="R453" i="1" l="1"/>
  <c r="R1809" i="1"/>
  <c r="R573" i="1"/>
  <c r="R69" i="1"/>
  <c r="R1161" i="1"/>
  <c r="R1569" i="1"/>
  <c r="R693" i="1"/>
  <c r="R813" i="1"/>
  <c r="R165" i="1"/>
  <c r="R1689" i="1"/>
  <c r="R1257" i="1"/>
  <c r="R261" i="1"/>
  <c r="R1066" i="1"/>
  <c r="R1449" i="1"/>
  <c r="F113" i="6"/>
  <c r="D114" i="6"/>
  <c r="G112" i="6"/>
  <c r="E113" i="6"/>
  <c r="J78" i="6"/>
  <c r="H79" i="6"/>
  <c r="R454" i="1" l="1"/>
  <c r="R262" i="1"/>
  <c r="R166" i="1"/>
  <c r="R1162" i="1"/>
  <c r="R814" i="1"/>
  <c r="R70" i="1"/>
  <c r="R1450" i="1"/>
  <c r="R1258" i="1"/>
  <c r="R694" i="1"/>
  <c r="R574" i="1"/>
  <c r="R1067" i="1"/>
  <c r="R1690" i="1"/>
  <c r="R1570" i="1"/>
  <c r="R1810" i="1"/>
  <c r="J79" i="6"/>
  <c r="I72" i="6"/>
  <c r="D115" i="6"/>
  <c r="F114" i="6"/>
  <c r="G113" i="6"/>
  <c r="E114" i="6"/>
  <c r="R455" i="1" l="1"/>
  <c r="R1691" i="1"/>
  <c r="R1259" i="1"/>
  <c r="R815" i="1"/>
  <c r="R1068" i="1"/>
  <c r="R1451" i="1"/>
  <c r="R1163" i="1"/>
  <c r="R1811" i="1"/>
  <c r="R575" i="1"/>
  <c r="R167" i="1"/>
  <c r="R1571" i="1"/>
  <c r="R695" i="1"/>
  <c r="R71" i="1"/>
  <c r="R263" i="1"/>
  <c r="G114" i="6"/>
  <c r="E115" i="6"/>
  <c r="G115" i="6" s="1"/>
  <c r="K72" i="6"/>
  <c r="I73" i="6"/>
  <c r="F115" i="6"/>
  <c r="D120" i="6"/>
  <c r="R456" i="1" l="1"/>
  <c r="R696" i="1"/>
  <c r="R576" i="1"/>
  <c r="R1069" i="1"/>
  <c r="R1572" i="1"/>
  <c r="R1812" i="1"/>
  <c r="R816" i="1"/>
  <c r="R264" i="1"/>
  <c r="R168" i="1"/>
  <c r="R1164" i="1"/>
  <c r="R1260" i="1"/>
  <c r="R72" i="1"/>
  <c r="R1452" i="1"/>
  <c r="R1692" i="1"/>
  <c r="D121" i="6"/>
  <c r="E120" i="6"/>
  <c r="F120" i="6"/>
  <c r="I74" i="6"/>
  <c r="K73" i="6"/>
  <c r="R457" i="1" l="1"/>
  <c r="R169" i="1"/>
  <c r="R1573" i="1"/>
  <c r="R73" i="1"/>
  <c r="R265" i="1"/>
  <c r="R1070" i="1"/>
  <c r="R1693" i="1"/>
  <c r="R1261" i="1"/>
  <c r="R817" i="1"/>
  <c r="R577" i="1"/>
  <c r="R1453" i="1"/>
  <c r="R1165" i="1"/>
  <c r="R1813" i="1"/>
  <c r="R697" i="1"/>
  <c r="F121" i="6"/>
  <c r="D122" i="6"/>
  <c r="E121" i="6"/>
  <c r="G120" i="6"/>
  <c r="I75" i="6"/>
  <c r="K74" i="6"/>
  <c r="R458" i="1" l="1"/>
  <c r="R1262" i="1"/>
  <c r="R74" i="1"/>
  <c r="R1454" i="1"/>
  <c r="R1694" i="1"/>
  <c r="R1574" i="1"/>
  <c r="R1166" i="1"/>
  <c r="R698" i="1"/>
  <c r="R578" i="1"/>
  <c r="R1071" i="1"/>
  <c r="R170" i="1"/>
  <c r="R1814" i="1"/>
  <c r="R818" i="1"/>
  <c r="R266" i="1"/>
  <c r="I76" i="6"/>
  <c r="K75" i="6"/>
  <c r="F122" i="6"/>
  <c r="D123" i="6"/>
  <c r="G121" i="6"/>
  <c r="E122" i="6"/>
  <c r="R459" i="1" l="1"/>
  <c r="R819" i="1"/>
  <c r="R579" i="1"/>
  <c r="R1695" i="1"/>
  <c r="R1815" i="1"/>
  <c r="R699" i="1"/>
  <c r="R1455" i="1"/>
  <c r="R171" i="1"/>
  <c r="R1167" i="1"/>
  <c r="R75" i="1"/>
  <c r="R267" i="1"/>
  <c r="R1072" i="1"/>
  <c r="R1575" i="1"/>
  <c r="R1263" i="1"/>
  <c r="K76" i="6"/>
  <c r="I77" i="6"/>
  <c r="G122" i="6"/>
  <c r="E123" i="6"/>
  <c r="F123" i="6"/>
  <c r="D124" i="6"/>
  <c r="R460" i="1" l="1"/>
  <c r="R1073" i="1"/>
  <c r="R172" i="1"/>
  <c r="R1816" i="1"/>
  <c r="R268" i="1"/>
  <c r="R1696" i="1"/>
  <c r="R1264" i="1"/>
  <c r="R76" i="1"/>
  <c r="R1456" i="1"/>
  <c r="R580" i="1"/>
  <c r="R1576" i="1"/>
  <c r="R1168" i="1"/>
  <c r="R700" i="1"/>
  <c r="R820" i="1"/>
  <c r="F124" i="6"/>
  <c r="D125" i="6"/>
  <c r="K77" i="6"/>
  <c r="I78" i="6"/>
  <c r="G123" i="6"/>
  <c r="E124" i="6"/>
  <c r="R461" i="1" l="1"/>
  <c r="R1169" i="1"/>
  <c r="R77" i="1"/>
  <c r="R269" i="1"/>
  <c r="R1577" i="1"/>
  <c r="R1265" i="1"/>
  <c r="R1817" i="1"/>
  <c r="R821" i="1"/>
  <c r="R581" i="1"/>
  <c r="R1697" i="1"/>
  <c r="R173" i="1"/>
  <c r="R701" i="1"/>
  <c r="R1457" i="1"/>
  <c r="R1074" i="1"/>
  <c r="F125" i="6"/>
  <c r="D126" i="6"/>
  <c r="G124" i="6"/>
  <c r="E125" i="6"/>
  <c r="I79" i="6"/>
  <c r="K78" i="6"/>
  <c r="R462" i="1" l="1"/>
  <c r="R1458" i="1"/>
  <c r="R582" i="1"/>
  <c r="R1578" i="1"/>
  <c r="R702" i="1"/>
  <c r="R822" i="1"/>
  <c r="R270" i="1"/>
  <c r="R1075" i="1"/>
  <c r="R174" i="1"/>
  <c r="R1818" i="1"/>
  <c r="R78" i="1"/>
  <c r="R1698" i="1"/>
  <c r="R1266" i="1"/>
  <c r="R1170" i="1"/>
  <c r="K79" i="6"/>
  <c r="H84" i="6"/>
  <c r="D127" i="6"/>
  <c r="F126" i="6"/>
  <c r="E126" i="6"/>
  <c r="G125" i="6"/>
  <c r="R463" i="1" l="1"/>
  <c r="R1699" i="1"/>
  <c r="R175" i="1"/>
  <c r="R703" i="1"/>
  <c r="R1076" i="1"/>
  <c r="R1579" i="1"/>
  <c r="R1171" i="1"/>
  <c r="R79" i="1"/>
  <c r="R271" i="1"/>
  <c r="R583" i="1"/>
  <c r="R1267" i="1"/>
  <c r="R1819" i="1"/>
  <c r="R823" i="1"/>
  <c r="R1459" i="1"/>
  <c r="E127" i="6"/>
  <c r="G127" i="6" s="1"/>
  <c r="G126" i="6"/>
  <c r="J84" i="6"/>
  <c r="H85" i="6"/>
  <c r="F127" i="6"/>
  <c r="D132" i="6"/>
  <c r="R464" i="1" l="1"/>
  <c r="R1820" i="1"/>
  <c r="R80" i="1"/>
  <c r="R1268" i="1"/>
  <c r="R1172" i="1"/>
  <c r="R704" i="1"/>
  <c r="R1460" i="1"/>
  <c r="R584" i="1"/>
  <c r="R1580" i="1"/>
  <c r="R176" i="1"/>
  <c r="R824" i="1"/>
  <c r="R272" i="1"/>
  <c r="R1077" i="1"/>
  <c r="R1700" i="1"/>
  <c r="F132" i="6"/>
  <c r="D133" i="6"/>
  <c r="E132" i="6"/>
  <c r="J85" i="6"/>
  <c r="H86" i="6"/>
  <c r="R465" i="1" l="1"/>
  <c r="R585" i="1"/>
  <c r="R1269" i="1"/>
  <c r="R825" i="1"/>
  <c r="R1461" i="1"/>
  <c r="R1701" i="1"/>
  <c r="R177" i="1"/>
  <c r="R705" i="1"/>
  <c r="R81" i="1"/>
  <c r="R273" i="1"/>
  <c r="R1078" i="1"/>
  <c r="R1581" i="1"/>
  <c r="R1173" i="1"/>
  <c r="R1821" i="1"/>
  <c r="J86" i="6"/>
  <c r="H87" i="6"/>
  <c r="F133" i="6"/>
  <c r="D134" i="6"/>
  <c r="G132" i="6"/>
  <c r="E133" i="6"/>
  <c r="R466" i="1" l="1"/>
  <c r="R706" i="1"/>
  <c r="R1462" i="1"/>
  <c r="R178" i="1"/>
  <c r="R826" i="1"/>
  <c r="R1582" i="1"/>
  <c r="R1079" i="1"/>
  <c r="R1822" i="1"/>
  <c r="R274" i="1"/>
  <c r="R1702" i="1"/>
  <c r="R1270" i="1"/>
  <c r="R1174" i="1"/>
  <c r="R82" i="1"/>
  <c r="R586" i="1"/>
  <c r="G133" i="6"/>
  <c r="E134" i="6"/>
  <c r="J87" i="6"/>
  <c r="H88" i="6"/>
  <c r="D135" i="6"/>
  <c r="F134" i="6"/>
  <c r="R467" i="1" l="1"/>
  <c r="R83" i="1"/>
  <c r="R275" i="1"/>
  <c r="R827" i="1"/>
  <c r="R1823" i="1"/>
  <c r="R179" i="1"/>
  <c r="R1175" i="1"/>
  <c r="R587" i="1"/>
  <c r="R1271" i="1"/>
  <c r="R1080" i="1"/>
  <c r="R1463" i="1"/>
  <c r="R1703" i="1"/>
  <c r="R1583" i="1"/>
  <c r="R707" i="1"/>
  <c r="F135" i="6"/>
  <c r="D136" i="6"/>
  <c r="E135" i="6"/>
  <c r="G134" i="6"/>
  <c r="J88" i="6"/>
  <c r="H89" i="6"/>
  <c r="R468" i="1" l="1"/>
  <c r="R1704" i="1"/>
  <c r="R1272" i="1"/>
  <c r="R1824" i="1"/>
  <c r="R588" i="1"/>
  <c r="R828" i="1"/>
  <c r="R708" i="1"/>
  <c r="R1464" i="1"/>
  <c r="R1176" i="1"/>
  <c r="R276" i="1"/>
  <c r="R1584" i="1"/>
  <c r="R1081" i="1"/>
  <c r="R180" i="1"/>
  <c r="R84" i="1"/>
  <c r="J89" i="6"/>
  <c r="H90" i="6"/>
  <c r="F136" i="6"/>
  <c r="D137" i="6"/>
  <c r="G135" i="6"/>
  <c r="E136" i="6"/>
  <c r="R469" i="1" l="1"/>
  <c r="R1082" i="1"/>
  <c r="R1465" i="1"/>
  <c r="R1585" i="1"/>
  <c r="R709" i="1"/>
  <c r="R1825" i="1"/>
  <c r="R85" i="1"/>
  <c r="R277" i="1"/>
  <c r="R829" i="1"/>
  <c r="R1273" i="1"/>
  <c r="R181" i="1"/>
  <c r="R1177" i="1"/>
  <c r="R589" i="1"/>
  <c r="R1705" i="1"/>
  <c r="G136" i="6"/>
  <c r="E137" i="6"/>
  <c r="H91" i="6"/>
  <c r="J90" i="6"/>
  <c r="F137" i="6"/>
  <c r="D138" i="6"/>
  <c r="R470" i="1" l="1"/>
  <c r="R1178" i="1"/>
  <c r="R278" i="1"/>
  <c r="R1586" i="1"/>
  <c r="R182" i="1"/>
  <c r="R86" i="1"/>
  <c r="R1706" i="1"/>
  <c r="R1274" i="1"/>
  <c r="R1826" i="1"/>
  <c r="R1466" i="1"/>
  <c r="R590" i="1"/>
  <c r="R830" i="1"/>
  <c r="R710" i="1"/>
  <c r="R1083" i="1"/>
  <c r="D139" i="6"/>
  <c r="F138" i="6"/>
  <c r="G137" i="6"/>
  <c r="E138" i="6"/>
  <c r="J91" i="6"/>
  <c r="I84" i="6"/>
  <c r="R471" i="1" l="1"/>
  <c r="R831" i="1"/>
  <c r="R1275" i="1"/>
  <c r="R183" i="1"/>
  <c r="R591" i="1"/>
  <c r="R1707" i="1"/>
  <c r="R1587" i="1"/>
  <c r="R1084" i="1"/>
  <c r="R1467" i="1"/>
  <c r="R279" i="1"/>
  <c r="R711" i="1"/>
  <c r="R1827" i="1"/>
  <c r="R87" i="1"/>
  <c r="R1179" i="1"/>
  <c r="F139" i="6"/>
  <c r="D144" i="6"/>
  <c r="I85" i="6"/>
  <c r="K84" i="6"/>
  <c r="G138" i="6"/>
  <c r="E139" i="6"/>
  <c r="G139" i="6" s="1"/>
  <c r="R472" i="1" l="1"/>
  <c r="R1828" i="1"/>
  <c r="R1468" i="1"/>
  <c r="R592" i="1"/>
  <c r="R1085" i="1"/>
  <c r="R184" i="1"/>
  <c r="R712" i="1"/>
  <c r="R1180" i="1"/>
  <c r="R280" i="1"/>
  <c r="R1588" i="1"/>
  <c r="R1276" i="1"/>
  <c r="R88" i="1"/>
  <c r="R1708" i="1"/>
  <c r="R832" i="1"/>
  <c r="F144" i="6"/>
  <c r="E144" i="6"/>
  <c r="D145" i="6"/>
  <c r="K85" i="6"/>
  <c r="I86" i="6"/>
  <c r="R473" i="1" l="1"/>
  <c r="R281" i="1"/>
  <c r="R1086" i="1"/>
  <c r="R89" i="1"/>
  <c r="R1181" i="1"/>
  <c r="R593" i="1"/>
  <c r="R833" i="1"/>
  <c r="R1277" i="1"/>
  <c r="R713" i="1"/>
  <c r="R1469" i="1"/>
  <c r="R1709" i="1"/>
  <c r="R1589" i="1"/>
  <c r="R185" i="1"/>
  <c r="R1829" i="1"/>
  <c r="K86" i="6"/>
  <c r="I87" i="6"/>
  <c r="G144" i="6"/>
  <c r="E145" i="6"/>
  <c r="F145" i="6"/>
  <c r="D146" i="6"/>
  <c r="R474" i="1" l="1"/>
  <c r="R1590" i="1"/>
  <c r="R1278" i="1"/>
  <c r="R90" i="1"/>
  <c r="R1710" i="1"/>
  <c r="R834" i="1"/>
  <c r="R1087" i="1"/>
  <c r="R1830" i="1"/>
  <c r="R1470" i="1"/>
  <c r="R594" i="1"/>
  <c r="R282" i="1"/>
  <c r="R186" i="1"/>
  <c r="R714" i="1"/>
  <c r="R1182" i="1"/>
  <c r="F146" i="6"/>
  <c r="D147" i="6"/>
  <c r="I88" i="6"/>
  <c r="K87" i="6"/>
  <c r="G145" i="6"/>
  <c r="E146" i="6"/>
  <c r="R475" i="1" l="1"/>
  <c r="R715" i="1"/>
  <c r="R1471" i="1"/>
  <c r="R1711" i="1"/>
  <c r="R187" i="1"/>
  <c r="R1831" i="1"/>
  <c r="R91" i="1"/>
  <c r="R283" i="1"/>
  <c r="R1088" i="1"/>
  <c r="R1279" i="1"/>
  <c r="R1183" i="1"/>
  <c r="R595" i="1"/>
  <c r="R835" i="1"/>
  <c r="R1591" i="1"/>
  <c r="G146" i="6"/>
  <c r="E147" i="6"/>
  <c r="D148" i="6"/>
  <c r="F147" i="6"/>
  <c r="I89" i="6"/>
  <c r="K88" i="6"/>
  <c r="R476" i="1" l="1"/>
  <c r="R596" i="1"/>
  <c r="R284" i="1"/>
  <c r="R188" i="1"/>
  <c r="R1184" i="1"/>
  <c r="R1712" i="1"/>
  <c r="R1592" i="1"/>
  <c r="R1280" i="1"/>
  <c r="R92" i="1"/>
  <c r="R1472" i="1"/>
  <c r="R836" i="1"/>
  <c r="R1089" i="1"/>
  <c r="R1832" i="1"/>
  <c r="R716" i="1"/>
  <c r="I90" i="6"/>
  <c r="K89" i="6"/>
  <c r="G147" i="6"/>
  <c r="E148" i="6"/>
  <c r="F148" i="6"/>
  <c r="D149" i="6"/>
  <c r="R477" i="1" l="1"/>
  <c r="R1090" i="1"/>
  <c r="R1281" i="1"/>
  <c r="R1185" i="1"/>
  <c r="R837" i="1"/>
  <c r="R1593" i="1"/>
  <c r="R189" i="1"/>
  <c r="R717" i="1"/>
  <c r="R1473" i="1"/>
  <c r="R1713" i="1"/>
  <c r="R285" i="1"/>
  <c r="R1833" i="1"/>
  <c r="R93" i="1"/>
  <c r="R597" i="1"/>
  <c r="D150" i="6"/>
  <c r="F149" i="6"/>
  <c r="I91" i="6"/>
  <c r="K90" i="6"/>
  <c r="G148" i="6"/>
  <c r="E149" i="6"/>
  <c r="R478" i="1" l="1"/>
  <c r="R94" i="1"/>
  <c r="R1474" i="1"/>
  <c r="R838" i="1"/>
  <c r="R1834" i="1"/>
  <c r="R718" i="1"/>
  <c r="R1186" i="1"/>
  <c r="R598" i="1"/>
  <c r="R286" i="1"/>
  <c r="R190" i="1"/>
  <c r="R1282" i="1"/>
  <c r="R1714" i="1"/>
  <c r="R1594" i="1"/>
  <c r="R1091" i="1"/>
  <c r="E150" i="6"/>
  <c r="G149" i="6"/>
  <c r="F150" i="6"/>
  <c r="D151" i="6"/>
  <c r="K91" i="6"/>
  <c r="H96" i="6"/>
  <c r="R479" i="1" l="1"/>
  <c r="R287" i="1"/>
  <c r="R1835" i="1"/>
  <c r="R599" i="1"/>
  <c r="R839" i="1"/>
  <c r="R1715" i="1"/>
  <c r="R1092" i="1"/>
  <c r="R1283" i="1"/>
  <c r="R1187" i="1"/>
  <c r="R1475" i="1"/>
  <c r="R1595" i="1"/>
  <c r="R191" i="1"/>
  <c r="R719" i="1"/>
  <c r="R95" i="1"/>
  <c r="E151" i="6"/>
  <c r="G151" i="6" s="1"/>
  <c r="G150" i="6"/>
  <c r="H97" i="6"/>
  <c r="J96" i="6"/>
  <c r="F151" i="6"/>
  <c r="D156" i="6"/>
  <c r="R480" i="1" l="1"/>
  <c r="R192" i="1"/>
  <c r="R1284" i="1"/>
  <c r="R600" i="1"/>
  <c r="R1596" i="1"/>
  <c r="R1093" i="1"/>
  <c r="R96" i="1"/>
  <c r="R1476" i="1"/>
  <c r="R1716" i="1"/>
  <c r="R1836" i="1"/>
  <c r="R720" i="1"/>
  <c r="R1188" i="1"/>
  <c r="R840" i="1"/>
  <c r="R288" i="1"/>
  <c r="H98" i="6"/>
  <c r="J97" i="6"/>
  <c r="F156" i="6"/>
  <c r="D157" i="6"/>
  <c r="E156" i="6"/>
  <c r="R481" i="1" l="1"/>
  <c r="R1189" i="1"/>
  <c r="R1477" i="1"/>
  <c r="R1597" i="1"/>
  <c r="R721" i="1"/>
  <c r="R97" i="1"/>
  <c r="R601" i="1"/>
  <c r="R289" i="1"/>
  <c r="R1837" i="1"/>
  <c r="R1285" i="1"/>
  <c r="R841" i="1"/>
  <c r="R1717" i="1"/>
  <c r="R1094" i="1"/>
  <c r="R193" i="1"/>
  <c r="G156" i="6"/>
  <c r="E157" i="6"/>
  <c r="H99" i="6"/>
  <c r="J98" i="6"/>
  <c r="F157" i="6"/>
  <c r="D158" i="6"/>
  <c r="R482" i="1" l="1"/>
  <c r="R1718" i="1"/>
  <c r="R1838" i="1"/>
  <c r="R722" i="1"/>
  <c r="R842" i="1"/>
  <c r="R290" i="1"/>
  <c r="R1598" i="1"/>
  <c r="R194" i="1"/>
  <c r="R1286" i="1"/>
  <c r="R602" i="1"/>
  <c r="R1478" i="1"/>
  <c r="R98" i="1"/>
  <c r="R1190" i="1"/>
  <c r="F158" i="6"/>
  <c r="D159" i="6"/>
  <c r="G157" i="6"/>
  <c r="E158" i="6"/>
  <c r="J99" i="6"/>
  <c r="H100" i="6"/>
  <c r="R483" i="1" l="1"/>
  <c r="R1287" i="1"/>
  <c r="R843" i="1"/>
  <c r="R723" i="1"/>
  <c r="R1479" i="1"/>
  <c r="R1599" i="1"/>
  <c r="R1839" i="1"/>
  <c r="R603" i="1"/>
  <c r="R291" i="1"/>
  <c r="R1719" i="1"/>
  <c r="J100" i="6"/>
  <c r="H101" i="6"/>
  <c r="F159" i="6"/>
  <c r="D160" i="6"/>
  <c r="E159" i="6"/>
  <c r="G158" i="6"/>
  <c r="R484" i="1" l="1"/>
  <c r="R604" i="1"/>
  <c r="R724" i="1"/>
  <c r="R1840" i="1"/>
  <c r="R1720" i="1"/>
  <c r="R1600" i="1"/>
  <c r="R844" i="1"/>
  <c r="R292" i="1"/>
  <c r="R1480" i="1"/>
  <c r="R1288" i="1"/>
  <c r="G159" i="6"/>
  <c r="E160" i="6"/>
  <c r="H102" i="6"/>
  <c r="J101" i="6"/>
  <c r="F160" i="6"/>
  <c r="D161" i="6"/>
  <c r="R485" i="1" l="1"/>
  <c r="R293" i="1"/>
  <c r="R725" i="1"/>
  <c r="R845" i="1"/>
  <c r="R1289" i="1"/>
  <c r="R1601" i="1"/>
  <c r="R1841" i="1"/>
  <c r="R1481" i="1"/>
  <c r="R1721" i="1"/>
  <c r="R605" i="1"/>
  <c r="F161" i="6"/>
  <c r="D162" i="6"/>
  <c r="G160" i="6"/>
  <c r="E161" i="6"/>
  <c r="H103" i="6"/>
  <c r="J102" i="6"/>
  <c r="R486" i="1" l="1"/>
  <c r="R1290" i="1"/>
  <c r="R846" i="1"/>
  <c r="R1482" i="1"/>
  <c r="R1842" i="1"/>
  <c r="R606" i="1"/>
  <c r="R726" i="1"/>
  <c r="R1722" i="1"/>
  <c r="R1602" i="1"/>
  <c r="R294" i="1"/>
  <c r="I96" i="6"/>
  <c r="J103" i="6"/>
  <c r="D163" i="6"/>
  <c r="F163" i="6" s="1"/>
  <c r="F162" i="6"/>
  <c r="E162" i="6"/>
  <c r="G161" i="6"/>
  <c r="R487" i="1" l="1"/>
  <c r="R1843" i="1"/>
  <c r="R1483" i="1"/>
  <c r="R727" i="1"/>
  <c r="R295" i="1"/>
  <c r="R847" i="1"/>
  <c r="R1723" i="1"/>
  <c r="R1603" i="1"/>
  <c r="R607" i="1"/>
  <c r="R1291" i="1"/>
  <c r="E163" i="6"/>
  <c r="G163" i="6" s="1"/>
  <c r="G162" i="6"/>
  <c r="K96" i="6"/>
  <c r="I97" i="6"/>
  <c r="R488" i="1" l="1"/>
  <c r="R1724" i="1"/>
  <c r="R728" i="1"/>
  <c r="R1604" i="1"/>
  <c r="R296" i="1"/>
  <c r="R1292" i="1"/>
  <c r="R848" i="1"/>
  <c r="R1484" i="1"/>
  <c r="R608" i="1"/>
  <c r="R1844" i="1"/>
  <c r="I98" i="6"/>
  <c r="K97" i="6"/>
  <c r="R489" i="1" l="1"/>
  <c r="R609" i="1"/>
  <c r="R1605" i="1"/>
  <c r="R297" i="1"/>
  <c r="R1485" i="1"/>
  <c r="R1845" i="1"/>
  <c r="R849" i="1"/>
  <c r="R729" i="1"/>
  <c r="R1293" i="1"/>
  <c r="R1725" i="1"/>
  <c r="K98" i="6"/>
  <c r="I99" i="6"/>
  <c r="R490" i="1" l="1"/>
  <c r="R298" i="1"/>
  <c r="R1486" i="1"/>
  <c r="R1726" i="1"/>
  <c r="R850" i="1"/>
  <c r="R1606" i="1"/>
  <c r="R730" i="1"/>
  <c r="R1294" i="1"/>
  <c r="R1846" i="1"/>
  <c r="R610" i="1"/>
  <c r="I100" i="6"/>
  <c r="K99" i="6"/>
  <c r="R491" i="1" l="1"/>
  <c r="R1295" i="1"/>
  <c r="R1727" i="1"/>
  <c r="R731" i="1"/>
  <c r="R611" i="1"/>
  <c r="R1607" i="1"/>
  <c r="R1487" i="1"/>
  <c r="R1847" i="1"/>
  <c r="R851" i="1"/>
  <c r="R299" i="1"/>
  <c r="I101" i="6"/>
  <c r="K100" i="6"/>
  <c r="R492" i="1" l="1"/>
  <c r="R1848" i="1"/>
  <c r="R1728" i="1"/>
  <c r="R732" i="1"/>
  <c r="R1488" i="1"/>
  <c r="R300" i="1"/>
  <c r="R1608" i="1"/>
  <c r="R852" i="1"/>
  <c r="R612" i="1"/>
  <c r="R1296" i="1"/>
  <c r="I102" i="6"/>
  <c r="K101" i="6"/>
  <c r="R493" i="1" l="1"/>
  <c r="R733" i="1"/>
  <c r="R1489" i="1"/>
  <c r="R1297" i="1"/>
  <c r="R1609" i="1"/>
  <c r="R1729" i="1"/>
  <c r="R853" i="1"/>
  <c r="R613" i="1"/>
  <c r="R301" i="1"/>
  <c r="R1849" i="1"/>
  <c r="K102" i="6"/>
  <c r="I103" i="6"/>
  <c r="R494" i="1" l="1"/>
  <c r="R614" i="1"/>
  <c r="R1490" i="1"/>
  <c r="R1298" i="1"/>
  <c r="R854" i="1"/>
  <c r="R1850" i="1"/>
  <c r="R1730" i="1"/>
  <c r="R734" i="1"/>
  <c r="R302" i="1"/>
  <c r="R1610" i="1"/>
  <c r="K103" i="6"/>
  <c r="H108" i="6"/>
  <c r="R495" i="1" l="1"/>
  <c r="R1299" i="1"/>
  <c r="R855" i="1"/>
  <c r="R735" i="1"/>
  <c r="R1731" i="1"/>
  <c r="R1491" i="1"/>
  <c r="R303" i="1"/>
  <c r="R1611" i="1"/>
  <c r="R1851" i="1"/>
  <c r="R615" i="1"/>
  <c r="J108" i="6"/>
  <c r="H109" i="6"/>
  <c r="R496" i="1" l="1"/>
  <c r="R1612" i="1"/>
  <c r="R736" i="1"/>
  <c r="R304" i="1"/>
  <c r="R616" i="1"/>
  <c r="R1492" i="1"/>
  <c r="R856" i="1"/>
  <c r="R1852" i="1"/>
  <c r="R1732" i="1"/>
  <c r="R1300" i="1"/>
  <c r="J109" i="6"/>
  <c r="H110" i="6"/>
  <c r="R497" i="1" l="1"/>
  <c r="R1853" i="1"/>
  <c r="R305" i="1"/>
  <c r="R857" i="1"/>
  <c r="R1301" i="1"/>
  <c r="R1493" i="1"/>
  <c r="R737" i="1"/>
  <c r="R1733" i="1"/>
  <c r="R617" i="1"/>
  <c r="R1613" i="1"/>
  <c r="H111" i="6"/>
  <c r="J110" i="6"/>
  <c r="R498" i="1" l="1"/>
  <c r="R738" i="1"/>
  <c r="R306" i="1"/>
  <c r="R1734" i="1"/>
  <c r="R858" i="1"/>
  <c r="R1614" i="1"/>
  <c r="R1494" i="1"/>
  <c r="R618" i="1"/>
  <c r="R1302" i="1"/>
  <c r="R1854" i="1"/>
  <c r="J111" i="6"/>
  <c r="H112" i="6"/>
  <c r="R499" i="1" l="1"/>
  <c r="R1735" i="1"/>
  <c r="R859" i="1"/>
  <c r="R1855" i="1"/>
  <c r="R1495" i="1"/>
  <c r="R307" i="1"/>
  <c r="R619" i="1"/>
  <c r="R1303" i="1"/>
  <c r="R1615" i="1"/>
  <c r="R739" i="1"/>
  <c r="J112" i="6"/>
  <c r="H113" i="6"/>
  <c r="R500" i="1" l="1"/>
  <c r="R1304" i="1"/>
  <c r="R1856" i="1"/>
  <c r="R620" i="1"/>
  <c r="R740" i="1"/>
  <c r="R308" i="1"/>
  <c r="R860" i="1"/>
  <c r="R1616" i="1"/>
  <c r="R1496" i="1"/>
  <c r="R1736" i="1"/>
  <c r="J113" i="6"/>
  <c r="H114" i="6"/>
  <c r="R501" i="1" l="1"/>
  <c r="R1617" i="1"/>
  <c r="R861" i="1"/>
  <c r="R621" i="1"/>
  <c r="R1737" i="1"/>
  <c r="R309" i="1"/>
  <c r="R1857" i="1"/>
  <c r="R1497" i="1"/>
  <c r="R741" i="1"/>
  <c r="R1305" i="1"/>
  <c r="H115" i="6"/>
  <c r="J114" i="6"/>
  <c r="R502" i="1" l="1"/>
  <c r="R1498" i="1"/>
  <c r="R1858" i="1"/>
  <c r="R622" i="1"/>
  <c r="R1306" i="1"/>
  <c r="R310" i="1"/>
  <c r="R862" i="1"/>
  <c r="R742" i="1"/>
  <c r="R1738" i="1"/>
  <c r="R1618" i="1"/>
  <c r="J115" i="6"/>
  <c r="I108" i="6"/>
  <c r="R503" i="1" l="1"/>
  <c r="R623" i="1"/>
  <c r="R863" i="1"/>
  <c r="R1619" i="1"/>
  <c r="R311" i="1"/>
  <c r="R1859" i="1"/>
  <c r="R743" i="1"/>
  <c r="R1739" i="1"/>
  <c r="R1307" i="1"/>
  <c r="R1499" i="1"/>
  <c r="I109" i="6"/>
  <c r="K108" i="6"/>
  <c r="R504" i="1" l="1"/>
  <c r="R1740" i="1"/>
  <c r="R744" i="1"/>
  <c r="R864" i="1"/>
  <c r="R1620" i="1"/>
  <c r="R1500" i="1"/>
  <c r="R1860" i="1"/>
  <c r="R1308" i="1"/>
  <c r="R312" i="1"/>
  <c r="R624" i="1"/>
  <c r="I110" i="6"/>
  <c r="K109" i="6"/>
  <c r="R505" i="1" l="1"/>
  <c r="R865" i="1"/>
  <c r="R1309" i="1"/>
  <c r="R1621" i="1"/>
  <c r="R625" i="1"/>
  <c r="R1861" i="1"/>
  <c r="R745" i="1"/>
  <c r="R313" i="1"/>
  <c r="R1501" i="1"/>
  <c r="R1741" i="1"/>
  <c r="I111" i="6"/>
  <c r="K110" i="6"/>
  <c r="R506" i="1" l="1"/>
  <c r="R626" i="1"/>
  <c r="R1622" i="1"/>
  <c r="R1502" i="1"/>
  <c r="R314" i="1"/>
  <c r="R746" i="1"/>
  <c r="R1310" i="1"/>
  <c r="R1742" i="1"/>
  <c r="R1862" i="1"/>
  <c r="R866" i="1"/>
  <c r="I112" i="6"/>
  <c r="K111" i="6"/>
  <c r="R315" i="1" l="1"/>
  <c r="R1311" i="1"/>
  <c r="K112" i="6"/>
  <c r="I113" i="6"/>
  <c r="R1312" i="1" l="1"/>
  <c r="R316" i="1"/>
  <c r="K113" i="6"/>
  <c r="I114" i="6"/>
  <c r="R317" i="1" l="1"/>
  <c r="R1313" i="1"/>
  <c r="I115" i="6"/>
  <c r="K114" i="6"/>
  <c r="R1314" i="1" l="1"/>
  <c r="R318" i="1"/>
  <c r="K115" i="6"/>
  <c r="H120" i="6"/>
  <c r="R319" i="1" l="1"/>
  <c r="R1315" i="1"/>
  <c r="H121" i="6"/>
  <c r="J120" i="6"/>
  <c r="R1316" i="1" l="1"/>
  <c r="R320" i="1"/>
  <c r="H122" i="6"/>
  <c r="J121" i="6"/>
  <c r="R321" i="1" l="1"/>
  <c r="R1317" i="1"/>
  <c r="J122" i="6"/>
  <c r="H123" i="6"/>
  <c r="R1318" i="1" l="1"/>
  <c r="R322" i="1"/>
  <c r="J123" i="6"/>
  <c r="H124" i="6"/>
  <c r="R323" i="1" l="1"/>
  <c r="R1319" i="1"/>
  <c r="J124" i="6"/>
  <c r="H125" i="6"/>
  <c r="R1320" i="1" l="1"/>
  <c r="R324" i="1"/>
  <c r="J125" i="6"/>
  <c r="H126" i="6"/>
  <c r="R325" i="1" l="1"/>
  <c r="R1321" i="1"/>
  <c r="H127" i="6"/>
  <c r="J126" i="6"/>
  <c r="R1322" i="1" l="1"/>
  <c r="R326" i="1"/>
  <c r="I120" i="6"/>
  <c r="J127" i="6"/>
  <c r="R327" i="1" l="1"/>
  <c r="R1323" i="1"/>
  <c r="I121" i="6"/>
  <c r="K120" i="6"/>
  <c r="R1324" i="1" l="1"/>
  <c r="R328" i="1"/>
  <c r="I122" i="6"/>
  <c r="K121" i="6"/>
  <c r="R329" i="1" l="1"/>
  <c r="R1325" i="1"/>
  <c r="K122" i="6"/>
  <c r="I123" i="6"/>
  <c r="R1326" i="1" l="1"/>
  <c r="R330" i="1"/>
  <c r="I124" i="6"/>
  <c r="K123" i="6"/>
  <c r="R331" i="1" l="1"/>
  <c r="R1327" i="1"/>
  <c r="I125" i="6"/>
  <c r="K124" i="6"/>
  <c r="R1328" i="1" l="1"/>
  <c r="R332" i="1"/>
  <c r="I126" i="6"/>
  <c r="K125" i="6"/>
  <c r="R333" i="1" l="1"/>
  <c r="R1329" i="1"/>
  <c r="K126" i="6"/>
  <c r="I127" i="6"/>
  <c r="R1330" i="1" l="1"/>
  <c r="R334" i="1"/>
  <c r="K127" i="6"/>
  <c r="H132" i="6"/>
  <c r="R335" i="1" l="1"/>
  <c r="R1331" i="1"/>
  <c r="J132" i="6"/>
  <c r="H133" i="6"/>
  <c r="R1332" i="1" l="1"/>
  <c r="R336" i="1"/>
  <c r="J133" i="6"/>
  <c r="H134" i="6"/>
  <c r="R337" i="1" l="1"/>
  <c r="R1333" i="1"/>
  <c r="J134" i="6"/>
  <c r="H135" i="6"/>
  <c r="R1334" i="1" l="1"/>
  <c r="R338" i="1"/>
  <c r="H136" i="6"/>
  <c r="J135" i="6"/>
  <c r="R339" i="1" l="1"/>
  <c r="R1335" i="1"/>
  <c r="J136" i="6"/>
  <c r="H137" i="6"/>
  <c r="R1336" i="1" l="1"/>
  <c r="R340" i="1"/>
  <c r="J137" i="6"/>
  <c r="H138" i="6"/>
  <c r="R341" i="1" l="1"/>
  <c r="R1337" i="1"/>
  <c r="H139" i="6"/>
  <c r="J138" i="6"/>
  <c r="R1338" i="1" l="1"/>
  <c r="R342" i="1"/>
  <c r="J139" i="6"/>
  <c r="I132" i="6"/>
  <c r="R343" i="1" l="1"/>
  <c r="R1339" i="1"/>
  <c r="K132" i="6"/>
  <c r="I133" i="6"/>
  <c r="R1340" i="1" l="1"/>
  <c r="R344" i="1"/>
  <c r="I134" i="6"/>
  <c r="K133" i="6"/>
  <c r="R345" i="1" l="1"/>
  <c r="R1341" i="1"/>
  <c r="I135" i="6"/>
  <c r="K134" i="6"/>
  <c r="R1342" i="1" l="1"/>
  <c r="R346" i="1"/>
  <c r="I136" i="6"/>
  <c r="K135" i="6"/>
  <c r="R347" i="1" l="1"/>
  <c r="R1343" i="1"/>
  <c r="K136" i="6"/>
  <c r="I137" i="6"/>
  <c r="R1344" i="1" l="1"/>
  <c r="R348" i="1"/>
  <c r="I138" i="6"/>
  <c r="K137" i="6"/>
  <c r="R349" i="1" l="1"/>
  <c r="R1345" i="1"/>
  <c r="I139" i="6"/>
  <c r="K138" i="6"/>
  <c r="R1346" i="1" l="1"/>
  <c r="R350" i="1"/>
  <c r="K139" i="6"/>
  <c r="H144" i="6"/>
  <c r="R351" i="1" l="1"/>
  <c r="R1347" i="1"/>
  <c r="J144" i="6"/>
  <c r="H145" i="6"/>
  <c r="R1348" i="1" l="1"/>
  <c r="R352" i="1"/>
  <c r="J145" i="6"/>
  <c r="H146" i="6"/>
  <c r="R353" i="1" l="1"/>
  <c r="R1349" i="1"/>
  <c r="J146" i="6"/>
  <c r="H147" i="6"/>
  <c r="R354" i="1" l="1"/>
  <c r="R1350" i="1"/>
  <c r="H148" i="6"/>
  <c r="J147" i="6"/>
  <c r="R1351" i="1" l="1"/>
  <c r="R355" i="1"/>
  <c r="J148" i="6"/>
  <c r="H149" i="6"/>
  <c r="R356" i="1" l="1"/>
  <c r="R1352" i="1"/>
  <c r="J149" i="6"/>
  <c r="H150" i="6"/>
  <c r="R357" i="1" l="1"/>
  <c r="R1353" i="1"/>
  <c r="H151" i="6"/>
  <c r="J150" i="6"/>
  <c r="R358" i="1" l="1"/>
  <c r="R1354" i="1"/>
  <c r="I144" i="6"/>
  <c r="J151" i="6"/>
  <c r="R359" i="1" l="1"/>
  <c r="R1355" i="1"/>
  <c r="I145" i="6"/>
  <c r="K144" i="6"/>
  <c r="R360" i="1" l="1"/>
  <c r="R1356" i="1"/>
  <c r="K145" i="6"/>
  <c r="I146" i="6"/>
  <c r="R361" i="1" l="1"/>
  <c r="R1357" i="1"/>
  <c r="K146" i="6"/>
  <c r="I147" i="6"/>
  <c r="R362" i="1" l="1"/>
  <c r="R1358" i="1"/>
  <c r="I148" i="6"/>
  <c r="K147" i="6"/>
  <c r="R363" i="1" l="1"/>
  <c r="R1359" i="1"/>
  <c r="I149" i="6"/>
  <c r="K148" i="6"/>
  <c r="R1360" i="1" l="1"/>
  <c r="R364" i="1"/>
  <c r="I150" i="6"/>
  <c r="K149" i="6"/>
  <c r="R365" i="1" l="1"/>
  <c r="R1361" i="1"/>
  <c r="K150" i="6"/>
  <c r="I151" i="6"/>
  <c r="R1362" i="1" l="1"/>
  <c r="R366" i="1"/>
  <c r="K151" i="6"/>
  <c r="H156" i="6"/>
  <c r="R367" i="1" l="1"/>
  <c r="R1363" i="1"/>
  <c r="J156" i="6"/>
  <c r="H157" i="6"/>
  <c r="R1364" i="1" l="1"/>
  <c r="R368" i="1"/>
  <c r="J157" i="6"/>
  <c r="H158" i="6"/>
  <c r="R369" i="1" l="1"/>
  <c r="R1365" i="1"/>
  <c r="J158" i="6"/>
  <c r="H159" i="6"/>
  <c r="R1366" i="1" l="1"/>
  <c r="R370" i="1"/>
  <c r="H160" i="6"/>
  <c r="J159" i="6"/>
  <c r="R371" i="1" l="1"/>
  <c r="R1367" i="1"/>
  <c r="J160" i="6"/>
  <c r="H161" i="6"/>
  <c r="R1368" i="1" l="1"/>
  <c r="R372" i="1"/>
  <c r="J161" i="6"/>
  <c r="H162" i="6"/>
  <c r="R373" i="1" l="1"/>
  <c r="R1369" i="1"/>
  <c r="H163" i="6"/>
  <c r="J162" i="6"/>
  <c r="R1370" i="1" l="1"/>
  <c r="R374" i="1"/>
  <c r="I156" i="6"/>
  <c r="J163" i="6"/>
  <c r="R375" i="1" l="1"/>
  <c r="R1371" i="1"/>
  <c r="K156" i="6"/>
  <c r="I157" i="6"/>
  <c r="R1372" i="1" l="1"/>
  <c r="R376" i="1"/>
  <c r="K157" i="6"/>
  <c r="I158" i="6"/>
  <c r="R377" i="1" l="1"/>
  <c r="R1373" i="1"/>
  <c r="I159" i="6"/>
  <c r="K158" i="6"/>
  <c r="R1374" i="1" l="1"/>
  <c r="R378" i="1"/>
  <c r="I160" i="6"/>
  <c r="K159" i="6"/>
  <c r="R379" i="1" l="1"/>
  <c r="R1375" i="1"/>
  <c r="K160" i="6"/>
  <c r="I161" i="6"/>
  <c r="R1376" i="1" l="1"/>
  <c r="R380" i="1"/>
  <c r="K161" i="6"/>
  <c r="I162" i="6"/>
  <c r="R381" i="1" l="1"/>
  <c r="R1377" i="1"/>
  <c r="I163" i="6"/>
  <c r="K163" i="6" s="1"/>
  <c r="K162" i="6"/>
  <c r="R1378" i="1" l="1"/>
  <c r="R382" i="1"/>
  <c r="R383" i="1" l="1"/>
  <c r="R1379" i="1"/>
  <c r="R1380" i="1" l="1"/>
  <c r="R384" i="1"/>
  <c r="R1381" i="1" l="1"/>
  <c r="R385" i="1"/>
  <c r="R386" i="1" l="1"/>
  <c r="R1382" i="1"/>
</calcChain>
</file>

<file path=xl/sharedStrings.xml><?xml version="1.0" encoding="utf-8"?>
<sst xmlns="http://schemas.openxmlformats.org/spreadsheetml/2006/main" count="11785" uniqueCount="475">
  <si>
    <t>项目</t>
  </si>
  <si>
    <t>探头及前置卡通道编号</t>
  </si>
  <si>
    <t>使用输出编号</t>
  </si>
  <si>
    <t>OUT100</t>
  </si>
  <si>
    <t>OUT101</t>
  </si>
  <si>
    <t>OUT102</t>
  </si>
  <si>
    <t>OUT103</t>
  </si>
  <si>
    <t>OUT104</t>
  </si>
  <si>
    <t>OUT105</t>
  </si>
  <si>
    <t>OUT106</t>
  </si>
  <si>
    <t>OUT107</t>
  </si>
  <si>
    <t>OUT110</t>
  </si>
  <si>
    <t>OUT111</t>
  </si>
  <si>
    <t>AEC卡通道编号</t>
  </si>
  <si>
    <t>IN100</t>
  </si>
  <si>
    <t>IN101</t>
  </si>
  <si>
    <t>IN102</t>
  </si>
  <si>
    <t>IN103</t>
  </si>
  <si>
    <t>IN104</t>
  </si>
  <si>
    <t>IN105</t>
  </si>
  <si>
    <t>IN106</t>
  </si>
  <si>
    <t>IN107</t>
  </si>
  <si>
    <t>IN110</t>
  </si>
  <si>
    <t>IN111</t>
  </si>
  <si>
    <t>网口编号</t>
  </si>
  <si>
    <t>NET10</t>
  </si>
  <si>
    <t>NET11</t>
  </si>
  <si>
    <t>OUT112</t>
  </si>
  <si>
    <t>OUT113</t>
  </si>
  <si>
    <t>OUT114</t>
  </si>
  <si>
    <t>OUT115</t>
  </si>
  <si>
    <t>OUT116</t>
  </si>
  <si>
    <t>OUT117</t>
  </si>
  <si>
    <t>OUT120</t>
  </si>
  <si>
    <t>IN112</t>
  </si>
  <si>
    <t>IN113</t>
  </si>
  <si>
    <t>IN114</t>
  </si>
  <si>
    <t>IN115</t>
  </si>
  <si>
    <t>IN116</t>
  </si>
  <si>
    <t>IN117</t>
  </si>
  <si>
    <t>NET12</t>
  </si>
  <si>
    <t>直探头触发图：</t>
  </si>
  <si>
    <t>轮缘触发图：</t>
  </si>
  <si>
    <t>12号前置机箱通道编号与探头编号映射表</t>
  </si>
  <si>
    <t>OUT130</t>
  </si>
  <si>
    <t>OUT131</t>
  </si>
  <si>
    <t>OUT132</t>
  </si>
  <si>
    <t>OUT133</t>
  </si>
  <si>
    <t>OUT134</t>
  </si>
  <si>
    <t>OUT135</t>
  </si>
  <si>
    <t>OUT136</t>
  </si>
  <si>
    <t>OUT137</t>
  </si>
  <si>
    <t>IN130</t>
  </si>
  <si>
    <t>IN131</t>
  </si>
  <si>
    <t>IN132</t>
  </si>
  <si>
    <t>IN133</t>
  </si>
  <si>
    <t>IN134</t>
  </si>
  <si>
    <t>IN135</t>
  </si>
  <si>
    <t>IN136</t>
  </si>
  <si>
    <t>IN137</t>
  </si>
  <si>
    <t>NET13</t>
  </si>
  <si>
    <t>13号前置机箱通道编号与探头编号映射表</t>
  </si>
  <si>
    <t>前置卡130</t>
  </si>
  <si>
    <t>前置卡131</t>
  </si>
  <si>
    <t>前置卡132</t>
  </si>
  <si>
    <t>前置卡133</t>
  </si>
  <si>
    <t>前置卡134</t>
  </si>
  <si>
    <t>前置卡135</t>
  </si>
  <si>
    <t>前置卡136</t>
  </si>
  <si>
    <t>前置卡137</t>
  </si>
  <si>
    <t>OUT140</t>
  </si>
  <si>
    <t>OUT141</t>
  </si>
  <si>
    <t>OUT142</t>
  </si>
  <si>
    <t>OUT143</t>
  </si>
  <si>
    <t>OUT144</t>
  </si>
  <si>
    <t>OUT145</t>
  </si>
  <si>
    <t>OUT146</t>
  </si>
  <si>
    <t>OUT147</t>
  </si>
  <si>
    <t>IN140</t>
  </si>
  <si>
    <t>IN141</t>
  </si>
  <si>
    <t>IN142</t>
  </si>
  <si>
    <t>IN143</t>
  </si>
  <si>
    <t>IN144</t>
  </si>
  <si>
    <t>IN145</t>
  </si>
  <si>
    <t>IN146</t>
  </si>
  <si>
    <t>IN147</t>
  </si>
  <si>
    <t>NET14</t>
  </si>
  <si>
    <t>14号前置机箱通道编号与探头编号映射表</t>
  </si>
  <si>
    <t>前置卡140</t>
  </si>
  <si>
    <t>前置卡141</t>
  </si>
  <si>
    <t>前置卡142</t>
  </si>
  <si>
    <t>前置卡143</t>
  </si>
  <si>
    <t>前置卡144</t>
  </si>
  <si>
    <t>前置卡145</t>
  </si>
  <si>
    <t>前置卡146</t>
  </si>
  <si>
    <t>前置卡147</t>
  </si>
  <si>
    <t>前置卡148</t>
  </si>
  <si>
    <t>前置卡149</t>
  </si>
  <si>
    <t>OUT150</t>
  </si>
  <si>
    <t>OUT151</t>
  </si>
  <si>
    <t>OUT152</t>
  </si>
  <si>
    <t>OUT153</t>
  </si>
  <si>
    <t>OUT154</t>
  </si>
  <si>
    <t>OUT155</t>
  </si>
  <si>
    <t>OUT156</t>
  </si>
  <si>
    <t>OUT157</t>
  </si>
  <si>
    <t>IN150</t>
  </si>
  <si>
    <t>IN151</t>
  </si>
  <si>
    <t>IN152</t>
  </si>
  <si>
    <t>IN153</t>
  </si>
  <si>
    <t>IN154</t>
  </si>
  <si>
    <t>IN155</t>
  </si>
  <si>
    <t>IN156</t>
  </si>
  <si>
    <t>IN157</t>
  </si>
  <si>
    <t>NET15</t>
  </si>
  <si>
    <t>左轨直探头</t>
  </si>
  <si>
    <t>轮缘安装排序</t>
  </si>
  <si>
    <t>机械安装图：</t>
  </si>
  <si>
    <t>21度探头触发图：</t>
  </si>
  <si>
    <t>12000</t>
  </si>
  <si>
    <t>12003</t>
  </si>
  <si>
    <t>12001</t>
  </si>
  <si>
    <t>12004</t>
  </si>
  <si>
    <t>12002</t>
  </si>
  <si>
    <t>12005</t>
  </si>
  <si>
    <t>12006</t>
  </si>
  <si>
    <t>12009</t>
  </si>
  <si>
    <t>12007</t>
  </si>
  <si>
    <t>12010</t>
  </si>
  <si>
    <t>12008</t>
  </si>
  <si>
    <t>12011</t>
  </si>
  <si>
    <t>12012</t>
  </si>
  <si>
    <t>12015</t>
  </si>
  <si>
    <t>12013</t>
  </si>
  <si>
    <t>12016</t>
  </si>
  <si>
    <t>12014</t>
  </si>
  <si>
    <t>12017</t>
  </si>
  <si>
    <t>12018</t>
  </si>
  <si>
    <t>12021</t>
  </si>
  <si>
    <t>12019</t>
  </si>
  <si>
    <t>12022</t>
  </si>
  <si>
    <t>12020</t>
  </si>
  <si>
    <t>12023</t>
  </si>
  <si>
    <t>12024</t>
  </si>
  <si>
    <t>12027</t>
  </si>
  <si>
    <t>12025</t>
  </si>
  <si>
    <t>12028</t>
  </si>
  <si>
    <t>12026</t>
  </si>
  <si>
    <t>12029</t>
  </si>
  <si>
    <t>12030</t>
  </si>
  <si>
    <t>12033</t>
  </si>
  <si>
    <t>12031</t>
  </si>
  <si>
    <t>12034</t>
  </si>
  <si>
    <t>12032</t>
  </si>
  <si>
    <t>12035</t>
  </si>
  <si>
    <t>12036</t>
  </si>
  <si>
    <t>12039</t>
  </si>
  <si>
    <t>12037</t>
  </si>
  <si>
    <t>12040</t>
  </si>
  <si>
    <t>12038</t>
  </si>
  <si>
    <t>12041</t>
  </si>
  <si>
    <t>12042</t>
  </si>
  <si>
    <t>12045</t>
  </si>
  <si>
    <t>12043</t>
  </si>
  <si>
    <t>12046</t>
  </si>
  <si>
    <t>12044</t>
  </si>
  <si>
    <t>12047</t>
  </si>
  <si>
    <t>OUT160</t>
  </si>
  <si>
    <t>OUT161</t>
  </si>
  <si>
    <t>OUT162</t>
  </si>
  <si>
    <t>OUT163</t>
  </si>
  <si>
    <t>OUT164</t>
  </si>
  <si>
    <t>OUT165</t>
  </si>
  <si>
    <t>OUT170</t>
  </si>
  <si>
    <t>OUT171</t>
  </si>
  <si>
    <t>OUT172</t>
  </si>
  <si>
    <t>OUT173</t>
  </si>
  <si>
    <t>IN160</t>
  </si>
  <si>
    <t>IN161</t>
  </si>
  <si>
    <t>IN162</t>
  </si>
  <si>
    <t>IN163</t>
  </si>
  <si>
    <t>IN164</t>
  </si>
  <si>
    <t>IN165</t>
  </si>
  <si>
    <t>IN170</t>
  </si>
  <si>
    <t>IN171</t>
  </si>
  <si>
    <t>IN172</t>
  </si>
  <si>
    <t>IN173</t>
  </si>
  <si>
    <t>NET16</t>
  </si>
  <si>
    <t>NET17</t>
  </si>
  <si>
    <t>OUT174</t>
  </si>
  <si>
    <t>OUT175</t>
  </si>
  <si>
    <t>OUT180</t>
  </si>
  <si>
    <t>OUT181</t>
  </si>
  <si>
    <t>OUT182</t>
  </si>
  <si>
    <t>OUT183</t>
  </si>
  <si>
    <t>OUT184</t>
  </si>
  <si>
    <t>OUT185</t>
  </si>
  <si>
    <t>OUT190</t>
  </si>
  <si>
    <t>OUT191</t>
  </si>
  <si>
    <t>IN174</t>
  </si>
  <si>
    <t>IN175</t>
  </si>
  <si>
    <t>IN180</t>
  </si>
  <si>
    <t>IN181</t>
  </si>
  <si>
    <t>IN182</t>
  </si>
  <si>
    <t>IN183</t>
  </si>
  <si>
    <t>IN184</t>
  </si>
  <si>
    <t>IN185</t>
  </si>
  <si>
    <t>IN190</t>
  </si>
  <si>
    <t>IN191</t>
  </si>
  <si>
    <t>NET18</t>
  </si>
  <si>
    <t>NET19</t>
  </si>
  <si>
    <t>15号前置机箱通道编号与探头编号映射表</t>
  </si>
  <si>
    <t>前置卡150</t>
  </si>
  <si>
    <t>前置卡151</t>
  </si>
  <si>
    <t>前置卡152</t>
  </si>
  <si>
    <t>前置卡153</t>
  </si>
  <si>
    <t>前置卡154</t>
  </si>
  <si>
    <t>前置卡155</t>
  </si>
  <si>
    <t>前置卡156</t>
  </si>
  <si>
    <t>前置卡157</t>
  </si>
  <si>
    <t>前置卡158</t>
  </si>
  <si>
    <t>前置卡159</t>
  </si>
  <si>
    <t>OUT192</t>
  </si>
  <si>
    <t>OUT193</t>
  </si>
  <si>
    <t>OUT194</t>
  </si>
  <si>
    <t>OUT195</t>
  </si>
  <si>
    <t>OUT1100</t>
  </si>
  <si>
    <t>OUT1101</t>
  </si>
  <si>
    <t>OUT1102</t>
  </si>
  <si>
    <t>OUT1103</t>
  </si>
  <si>
    <t>OUT1104</t>
  </si>
  <si>
    <t>OUT1105</t>
  </si>
  <si>
    <t>IN192</t>
  </si>
  <si>
    <t>IN193</t>
  </si>
  <si>
    <t>IN194</t>
  </si>
  <si>
    <t>IN195</t>
  </si>
  <si>
    <t>IN1100</t>
  </si>
  <si>
    <t>IN1101</t>
  </si>
  <si>
    <t>IN1102</t>
  </si>
  <si>
    <t>IN1103</t>
  </si>
  <si>
    <t>IN1104</t>
  </si>
  <si>
    <t>IN1105</t>
  </si>
  <si>
    <t>NET110</t>
  </si>
  <si>
    <t>右轨21度</t>
  </si>
  <si>
    <t>同步信号跳线数据表</t>
  </si>
  <si>
    <t>AEC卡编号</t>
  </si>
  <si>
    <t>AEC通道编号</t>
  </si>
  <si>
    <t>前置卡输出口编号</t>
  </si>
  <si>
    <t>对应被检区域</t>
  </si>
  <si>
    <t>AEC10</t>
  </si>
  <si>
    <t>传感器专用</t>
  </si>
  <si>
    <t>探头数</t>
  </si>
  <si>
    <t>前置卡</t>
  </si>
  <si>
    <t>AEC卡</t>
  </si>
  <si>
    <t>传感器</t>
  </si>
  <si>
    <t>50+82</t>
  </si>
  <si>
    <t>AEC11</t>
  </si>
  <si>
    <t>直探头</t>
  </si>
  <si>
    <t>轮缘</t>
  </si>
  <si>
    <t>21度</t>
  </si>
  <si>
    <t>240+240</t>
  </si>
  <si>
    <t>合计</t>
  </si>
  <si>
    <r>
      <rPr>
        <b/>
        <sz val="18"/>
        <color theme="1"/>
        <rFont val="宋体"/>
        <family val="3"/>
        <charset val="134"/>
      </rPr>
      <t>132+</t>
    </r>
    <r>
      <rPr>
        <b/>
        <sz val="18"/>
        <color rgb="FFFF0000"/>
        <rFont val="宋体"/>
        <family val="3"/>
        <charset val="134"/>
      </rPr>
      <t>192</t>
    </r>
    <r>
      <rPr>
        <b/>
        <sz val="18"/>
        <rFont val="宋体"/>
        <family val="3"/>
        <charset val="134"/>
      </rPr>
      <t>+</t>
    </r>
    <r>
      <rPr>
        <b/>
        <sz val="18"/>
        <color rgb="FFFF0000"/>
        <rFont val="宋体"/>
        <family val="3"/>
        <charset val="134"/>
      </rPr>
      <t>192</t>
    </r>
    <r>
      <rPr>
        <b/>
        <sz val="18"/>
        <rFont val="宋体"/>
        <family val="3"/>
        <charset val="134"/>
      </rPr>
      <t>+480</t>
    </r>
  </si>
  <si>
    <r>
      <rPr>
        <b/>
        <sz val="18"/>
        <color rgb="FFFF0000"/>
        <rFont val="宋体"/>
        <family val="3"/>
        <charset val="134"/>
      </rPr>
      <t>17</t>
    </r>
    <r>
      <rPr>
        <b/>
        <sz val="18"/>
        <rFont val="宋体"/>
        <family val="3"/>
        <charset val="134"/>
      </rPr>
      <t>+54</t>
    </r>
  </si>
  <si>
    <t>AEC12</t>
  </si>
  <si>
    <t>IN1120</t>
  </si>
  <si>
    <t>IN1121</t>
  </si>
  <si>
    <t>OUT121</t>
  </si>
  <si>
    <t>IN1122</t>
  </si>
  <si>
    <t>OUT122</t>
  </si>
  <si>
    <t>4M:384/2.5M：614</t>
  </si>
  <si>
    <t>IN1123</t>
  </si>
  <si>
    <t>OUT123</t>
  </si>
  <si>
    <t>IN1124</t>
  </si>
  <si>
    <t>OUT124</t>
  </si>
  <si>
    <t>有4M:850/2.5M：1250</t>
  </si>
  <si>
    <t>16/1共有120</t>
  </si>
  <si>
    <t>共22块</t>
  </si>
  <si>
    <t>IN1125</t>
  </si>
  <si>
    <t>OUT125</t>
  </si>
  <si>
    <t>IN1126</t>
  </si>
  <si>
    <t>OUT126</t>
  </si>
  <si>
    <t>8/1共有200</t>
  </si>
  <si>
    <t>有6块在调试阶段</t>
  </si>
  <si>
    <t>IN1127</t>
  </si>
  <si>
    <t>OUT127</t>
  </si>
  <si>
    <t>AEC13</t>
  </si>
  <si>
    <t>直探头轮缘同步4米</t>
  </si>
  <si>
    <t>AEC14</t>
  </si>
  <si>
    <t>汇总探头</t>
  </si>
  <si>
    <t>2.5M总数量</t>
  </si>
  <si>
    <t>2.5M好的</t>
  </si>
  <si>
    <t>2.5M坏的</t>
  </si>
  <si>
    <t>备注</t>
  </si>
  <si>
    <t>4M总数量</t>
  </si>
  <si>
    <t>4M好的</t>
  </si>
  <si>
    <t>4M坏的</t>
  </si>
  <si>
    <t>1228+5</t>
  </si>
  <si>
    <t>+5为剩余探头</t>
  </si>
  <si>
    <t>768+66</t>
  </si>
  <si>
    <t>+66为剩余探头</t>
  </si>
  <si>
    <t>AEC15</t>
  </si>
  <si>
    <t>AEC16</t>
  </si>
  <si>
    <t>反21</t>
  </si>
  <si>
    <t>AEC17</t>
  </si>
  <si>
    <t>AEC18</t>
  </si>
  <si>
    <t>正21</t>
  </si>
  <si>
    <t>AEC19</t>
  </si>
  <si>
    <t>AEC20</t>
  </si>
  <si>
    <t>IN200</t>
  </si>
  <si>
    <t>OUT200</t>
  </si>
  <si>
    <t>NET20</t>
  </si>
  <si>
    <t>IN201</t>
  </si>
  <si>
    <t>OUT201</t>
  </si>
  <si>
    <t>IN202</t>
  </si>
  <si>
    <t>OUT202</t>
  </si>
  <si>
    <t>IN203</t>
  </si>
  <si>
    <t>OUT203</t>
  </si>
  <si>
    <t>IN204</t>
  </si>
  <si>
    <t>OUT204</t>
  </si>
  <si>
    <t>IN205</t>
  </si>
  <si>
    <t>OUT205</t>
  </si>
  <si>
    <t>左轨</t>
  </si>
  <si>
    <t>正反21度</t>
  </si>
  <si>
    <t>右轨</t>
  </si>
  <si>
    <t>直探头00</t>
    <phoneticPr fontId="32" type="noConversion"/>
  </si>
  <si>
    <t>直探头01</t>
    <phoneticPr fontId="32" type="noConversion"/>
  </si>
  <si>
    <t>直探头02</t>
    <phoneticPr fontId="32" type="noConversion"/>
  </si>
  <si>
    <t>直探头03</t>
    <phoneticPr fontId="32" type="noConversion"/>
  </si>
  <si>
    <t>直探头04</t>
    <phoneticPr fontId="32" type="noConversion"/>
  </si>
  <si>
    <t>轮缘00</t>
    <phoneticPr fontId="32" type="noConversion"/>
  </si>
  <si>
    <t>轮缘01</t>
    <phoneticPr fontId="32" type="noConversion"/>
  </si>
  <si>
    <t>轮缘02</t>
    <phoneticPr fontId="32" type="noConversion"/>
  </si>
  <si>
    <t>轮缘03</t>
    <phoneticPr fontId="32" type="noConversion"/>
  </si>
  <si>
    <r>
      <t>1</t>
    </r>
    <r>
      <rPr>
        <sz val="12"/>
        <rFont val="宋体"/>
        <family val="3"/>
        <charset val="134"/>
      </rPr>
      <t>1000与21000安装反了，原11与21安装相反</t>
    </r>
    <phoneticPr fontId="32" type="noConversion"/>
  </si>
  <si>
    <t>直探头05</t>
    <phoneticPr fontId="32" type="noConversion"/>
  </si>
  <si>
    <t>直探头06</t>
    <phoneticPr fontId="32" type="noConversion"/>
  </si>
  <si>
    <t>直探头07</t>
    <phoneticPr fontId="32" type="noConversion"/>
  </si>
  <si>
    <t>轮缘04</t>
    <phoneticPr fontId="32" type="noConversion"/>
  </si>
  <si>
    <t>轮缘05</t>
    <phoneticPr fontId="32" type="noConversion"/>
  </si>
  <si>
    <t>轮缘06</t>
    <phoneticPr fontId="32" type="noConversion"/>
  </si>
  <si>
    <t>轮缘07</t>
    <phoneticPr fontId="32" type="noConversion"/>
  </si>
  <si>
    <t>直探头08</t>
    <phoneticPr fontId="32" type="noConversion"/>
  </si>
  <si>
    <t>直探头09</t>
    <phoneticPr fontId="32" type="noConversion"/>
  </si>
  <si>
    <t>直探头10</t>
    <phoneticPr fontId="32" type="noConversion"/>
  </si>
  <si>
    <t>直探头11</t>
    <phoneticPr fontId="32" type="noConversion"/>
  </si>
  <si>
    <r>
      <t>轮缘0</t>
    </r>
    <r>
      <rPr>
        <b/>
        <sz val="16"/>
        <color rgb="FFFF0000"/>
        <rFont val="宋体"/>
        <family val="3"/>
        <charset val="134"/>
        <scheme val="minor"/>
      </rPr>
      <t>8</t>
    </r>
    <phoneticPr fontId="32" type="noConversion"/>
  </si>
  <si>
    <r>
      <t>轮缘0</t>
    </r>
    <r>
      <rPr>
        <b/>
        <sz val="16"/>
        <color rgb="FF006100"/>
        <rFont val="宋体"/>
        <family val="3"/>
        <charset val="134"/>
        <scheme val="minor"/>
      </rPr>
      <t>9</t>
    </r>
    <phoneticPr fontId="32" type="noConversion"/>
  </si>
  <si>
    <r>
      <t>轮缘1</t>
    </r>
    <r>
      <rPr>
        <b/>
        <sz val="16"/>
        <color rgb="FF006100"/>
        <rFont val="宋体"/>
        <family val="3"/>
        <charset val="134"/>
        <scheme val="minor"/>
      </rPr>
      <t>0</t>
    </r>
    <phoneticPr fontId="32" type="noConversion"/>
  </si>
  <si>
    <r>
      <t>轮缘1</t>
    </r>
    <r>
      <rPr>
        <b/>
        <sz val="16"/>
        <color rgb="FF006100"/>
        <rFont val="宋体"/>
        <family val="3"/>
        <charset val="134"/>
        <scheme val="minor"/>
      </rPr>
      <t>1</t>
    </r>
    <phoneticPr fontId="32" type="noConversion"/>
  </si>
  <si>
    <t>ZJ001
转接卡</t>
    <phoneticPr fontId="37" type="noConversion"/>
  </si>
  <si>
    <t>ZJ002
转接卡</t>
    <phoneticPr fontId="37" type="noConversion"/>
  </si>
  <si>
    <t>ZJ003
转接卡</t>
    <phoneticPr fontId="37" type="noConversion"/>
  </si>
  <si>
    <t>ZJ004
转接卡</t>
    <phoneticPr fontId="37" type="noConversion"/>
  </si>
  <si>
    <t>ZJ005
转接卡</t>
    <phoneticPr fontId="37" type="noConversion"/>
  </si>
  <si>
    <t>ZJ006
转接卡</t>
    <phoneticPr fontId="37" type="noConversion"/>
  </si>
  <si>
    <t>ZJ007
转接卡</t>
    <phoneticPr fontId="37" type="noConversion"/>
  </si>
  <si>
    <t>ZJ008
转接卡</t>
    <phoneticPr fontId="37" type="noConversion"/>
  </si>
  <si>
    <t>ZJ009
转接卡</t>
    <phoneticPr fontId="37" type="noConversion"/>
  </si>
  <si>
    <t>转接板机箱01</t>
    <phoneticPr fontId="37" type="noConversion"/>
  </si>
  <si>
    <t>转接板机箱02</t>
    <phoneticPr fontId="37" type="noConversion"/>
  </si>
  <si>
    <t>转接板机箱03</t>
    <phoneticPr fontId="37" type="noConversion"/>
  </si>
  <si>
    <t>转接板机箱04</t>
    <phoneticPr fontId="37" type="noConversion"/>
  </si>
  <si>
    <t>转接板机箱05</t>
    <phoneticPr fontId="37" type="noConversion"/>
  </si>
  <si>
    <t>转接板机箱06</t>
    <phoneticPr fontId="37" type="noConversion"/>
  </si>
  <si>
    <t>转接板机箱07</t>
    <phoneticPr fontId="37" type="noConversion"/>
  </si>
  <si>
    <t>转接板机箱08</t>
    <phoneticPr fontId="37" type="noConversion"/>
  </si>
  <si>
    <t>转接板机箱09</t>
    <phoneticPr fontId="37" type="noConversion"/>
  </si>
  <si>
    <t>转接板机箱10</t>
    <phoneticPr fontId="37" type="noConversion"/>
  </si>
  <si>
    <t>转接板机箱11</t>
    <phoneticPr fontId="37" type="noConversion"/>
  </si>
  <si>
    <t>转接板机箱12</t>
    <phoneticPr fontId="37" type="noConversion"/>
  </si>
  <si>
    <t>转接板机箱13</t>
    <phoneticPr fontId="37" type="noConversion"/>
  </si>
  <si>
    <t>转接板机箱14</t>
    <phoneticPr fontId="37" type="noConversion"/>
  </si>
  <si>
    <t>转接板机箱15</t>
    <phoneticPr fontId="37" type="noConversion"/>
  </si>
  <si>
    <t>转接板机箱16</t>
    <phoneticPr fontId="37" type="noConversion"/>
  </si>
  <si>
    <t>转接板机箱17</t>
    <phoneticPr fontId="37" type="noConversion"/>
  </si>
  <si>
    <t>转接板机箱18</t>
    <phoneticPr fontId="37" type="noConversion"/>
  </si>
  <si>
    <t>转接板机箱19</t>
    <phoneticPr fontId="37" type="noConversion"/>
  </si>
  <si>
    <t>转接板机箱20</t>
    <phoneticPr fontId="37" type="noConversion"/>
  </si>
  <si>
    <t>转接板机箱21</t>
    <phoneticPr fontId="37" type="noConversion"/>
  </si>
  <si>
    <t>转接板机箱22</t>
    <phoneticPr fontId="37" type="noConversion"/>
  </si>
  <si>
    <t>转接板机箱23</t>
    <phoneticPr fontId="37" type="noConversion"/>
  </si>
  <si>
    <t>转接板机箱24</t>
    <phoneticPr fontId="37" type="noConversion"/>
  </si>
  <si>
    <t>转接板机箱25</t>
    <phoneticPr fontId="37" type="noConversion"/>
  </si>
  <si>
    <t>转接板机箱26</t>
    <phoneticPr fontId="37" type="noConversion"/>
  </si>
  <si>
    <t>转接板机箱27</t>
    <phoneticPr fontId="37" type="noConversion"/>
  </si>
  <si>
    <t>转接板机箱28</t>
    <phoneticPr fontId="37" type="noConversion"/>
  </si>
  <si>
    <t>转接板机箱29</t>
    <phoneticPr fontId="37" type="noConversion"/>
  </si>
  <si>
    <t>转接板机箱30</t>
    <phoneticPr fontId="37" type="noConversion"/>
  </si>
  <si>
    <t>序号</t>
    <phoneticPr fontId="32" type="noConversion"/>
  </si>
  <si>
    <t>探头号</t>
    <phoneticPr fontId="32" type="noConversion"/>
  </si>
  <si>
    <t>IP地址</t>
    <phoneticPr fontId="32" type="noConversion"/>
  </si>
  <si>
    <t>AEC通道号</t>
    <phoneticPr fontId="32" type="noConversion"/>
  </si>
  <si>
    <t>AEC卡号</t>
    <phoneticPr fontId="32" type="noConversion"/>
  </si>
  <si>
    <t>SYN输入口网口编号</t>
    <phoneticPr fontId="32" type="noConversion"/>
  </si>
  <si>
    <t>SYN输入口网口编号</t>
    <phoneticPr fontId="32" type="noConversion"/>
  </si>
  <si>
    <t>探头频率</t>
    <phoneticPr fontId="32" type="noConversion"/>
  </si>
  <si>
    <r>
      <t>4</t>
    </r>
    <r>
      <rPr>
        <sz val="12"/>
        <rFont val="宋体"/>
        <family val="3"/>
        <charset val="134"/>
      </rPr>
      <t>M</t>
    </r>
    <phoneticPr fontId="32" type="noConversion"/>
  </si>
  <si>
    <t>检测类型</t>
    <phoneticPr fontId="32" type="noConversion"/>
  </si>
  <si>
    <r>
      <t>2</t>
    </r>
    <r>
      <rPr>
        <sz val="12"/>
        <rFont val="宋体"/>
        <family val="3"/>
        <charset val="134"/>
      </rPr>
      <t>.5M</t>
    </r>
    <phoneticPr fontId="32" type="noConversion"/>
  </si>
  <si>
    <t>PXI机箱号</t>
    <phoneticPr fontId="32" type="noConversion"/>
  </si>
  <si>
    <t>前置机箱号
（十位机柜号
个位机箱号）</t>
    <phoneticPr fontId="32" type="noConversion"/>
  </si>
  <si>
    <t>前置卡槽号
（1~10）</t>
    <phoneticPr fontId="32" type="noConversion"/>
  </si>
  <si>
    <t>AEC卡第几通道
（1~8）</t>
    <phoneticPr fontId="32" type="noConversion"/>
  </si>
  <si>
    <t>PXI机箱第几卡槽
（1~14）</t>
    <phoneticPr fontId="32" type="noConversion"/>
  </si>
  <si>
    <t>前置卡第几通道
（1~16）</t>
    <phoneticPr fontId="32" type="noConversion"/>
  </si>
  <si>
    <t>转接板号
（百位十位：箱号
个位：第几摞）</t>
    <phoneticPr fontId="32" type="noConversion"/>
  </si>
  <si>
    <t>前置卡A或B第几通道</t>
    <phoneticPr fontId="32" type="noConversion"/>
  </si>
  <si>
    <t>B</t>
    <phoneticPr fontId="32" type="noConversion"/>
  </si>
  <si>
    <t>A</t>
    <phoneticPr fontId="32" type="noConversion"/>
  </si>
  <si>
    <t>前置卡A或B通道</t>
    <phoneticPr fontId="32" type="noConversion"/>
  </si>
  <si>
    <r>
      <t>A</t>
    </r>
    <r>
      <rPr>
        <sz val="12"/>
        <rFont val="宋体"/>
        <family val="3"/>
        <charset val="134"/>
      </rPr>
      <t>EC通道标识</t>
    </r>
    <phoneticPr fontId="32" type="noConversion"/>
  </si>
  <si>
    <t>传感器号</t>
    <phoneticPr fontId="32" type="noConversion"/>
  </si>
  <si>
    <t>转接板第几通道
（1~8）</t>
    <phoneticPr fontId="32" type="noConversion"/>
  </si>
  <si>
    <t>index</t>
    <phoneticPr fontId="32" type="noConversion"/>
  </si>
  <si>
    <t>channel</t>
    <phoneticPr fontId="32" type="noConversion"/>
  </si>
  <si>
    <r>
      <t>t</t>
    </r>
    <r>
      <rPr>
        <sz val="12"/>
        <rFont val="宋体"/>
        <family val="3"/>
        <charset val="134"/>
      </rPr>
      <t>ransfer</t>
    </r>
    <phoneticPr fontId="32" type="noConversion"/>
  </si>
  <si>
    <r>
      <t>t</t>
    </r>
    <r>
      <rPr>
        <sz val="12"/>
        <rFont val="宋体"/>
        <family val="3"/>
        <charset val="134"/>
      </rPr>
      <t>ransferChannel</t>
    </r>
    <phoneticPr fontId="32" type="noConversion"/>
  </si>
  <si>
    <r>
      <t>p</t>
    </r>
    <r>
      <rPr>
        <sz val="12"/>
        <rFont val="宋体"/>
        <family val="3"/>
        <charset val="134"/>
      </rPr>
      <t>reBox</t>
    </r>
    <phoneticPr fontId="32" type="noConversion"/>
  </si>
  <si>
    <t>preCardSlot</t>
    <phoneticPr fontId="32" type="noConversion"/>
  </si>
  <si>
    <t>preCardChannel</t>
    <phoneticPr fontId="32" type="noConversion"/>
  </si>
  <si>
    <r>
      <t>s</t>
    </r>
    <r>
      <rPr>
        <sz val="12"/>
        <rFont val="宋体"/>
        <family val="3"/>
        <charset val="134"/>
      </rPr>
      <t>ynIn</t>
    </r>
    <phoneticPr fontId="32" type="noConversion"/>
  </si>
  <si>
    <t>ip</t>
    <phoneticPr fontId="32" type="noConversion"/>
  </si>
  <si>
    <r>
      <t>p</t>
    </r>
    <r>
      <rPr>
        <sz val="12"/>
        <rFont val="宋体"/>
        <family val="3"/>
        <charset val="134"/>
      </rPr>
      <t>xiSlot</t>
    </r>
    <phoneticPr fontId="32" type="noConversion"/>
  </si>
  <si>
    <t>aecChannel</t>
    <phoneticPr fontId="32" type="noConversion"/>
  </si>
  <si>
    <t>aecChannelName</t>
    <phoneticPr fontId="32" type="noConversion"/>
  </si>
  <si>
    <r>
      <t>c</t>
    </r>
    <r>
      <rPr>
        <sz val="12"/>
        <rFont val="宋体"/>
        <family val="3"/>
        <charset val="134"/>
      </rPr>
      <t>hannelGroup</t>
    </r>
    <phoneticPr fontId="32" type="noConversion"/>
  </si>
  <si>
    <t>frequency</t>
    <phoneticPr fontId="32" type="noConversion"/>
  </si>
  <si>
    <t>preChannelMark</t>
    <phoneticPr fontId="32" type="noConversion"/>
  </si>
  <si>
    <r>
      <t>p</t>
    </r>
    <r>
      <rPr>
        <sz val="12"/>
        <rFont val="宋体"/>
        <family val="3"/>
        <charset val="134"/>
      </rPr>
      <t>reChannelIndex</t>
    </r>
    <phoneticPr fontId="32" type="noConversion"/>
  </si>
  <si>
    <r>
      <t>a</t>
    </r>
    <r>
      <rPr>
        <sz val="12"/>
        <rFont val="宋体"/>
        <family val="3"/>
        <charset val="134"/>
      </rPr>
      <t>ecChannelMark</t>
    </r>
    <phoneticPr fontId="32" type="noConversion"/>
  </si>
  <si>
    <r>
      <t>s</t>
    </r>
    <r>
      <rPr>
        <sz val="12"/>
        <rFont val="宋体"/>
        <family val="3"/>
        <charset val="134"/>
      </rPr>
      <t>ensorId</t>
    </r>
    <phoneticPr fontId="32" type="noConversion"/>
  </si>
  <si>
    <t>特征值归并方式</t>
    <phoneticPr fontId="32" type="noConversion"/>
  </si>
  <si>
    <t>判伤原则</t>
    <phoneticPr fontId="32" type="noConversion"/>
  </si>
  <si>
    <t>特征值过滤原则</t>
    <phoneticPr fontId="32" type="noConversion"/>
  </si>
  <si>
    <t>aecCardId</t>
    <phoneticPr fontId="32" type="noConversion"/>
  </si>
  <si>
    <t>removeFront</t>
    <phoneticPr fontId="32" type="noConversion"/>
  </si>
  <si>
    <r>
      <t>r</t>
    </r>
    <r>
      <rPr>
        <sz val="12"/>
        <rFont val="宋体"/>
        <family val="3"/>
        <charset val="134"/>
      </rPr>
      <t>emoveBack</t>
    </r>
    <phoneticPr fontId="32" type="noConversion"/>
  </si>
  <si>
    <r>
      <t>r</t>
    </r>
    <r>
      <rPr>
        <sz val="12"/>
        <rFont val="宋体"/>
        <family val="3"/>
        <charset val="134"/>
      </rPr>
      <t>emoveAfterSwitch</t>
    </r>
    <phoneticPr fontId="32" type="noConversion"/>
  </si>
  <si>
    <r>
      <t>a</t>
    </r>
    <r>
      <rPr>
        <sz val="12"/>
        <rFont val="宋体"/>
        <family val="3"/>
        <charset val="134"/>
      </rPr>
      <t>verageSize</t>
    </r>
    <phoneticPr fontId="32" type="noConversion"/>
  </si>
  <si>
    <r>
      <t>f</t>
    </r>
    <r>
      <rPr>
        <sz val="12"/>
        <rFont val="宋体"/>
        <family val="3"/>
        <charset val="134"/>
      </rPr>
      <t>eatureType</t>
    </r>
    <phoneticPr fontId="32" type="noConversion"/>
  </si>
  <si>
    <r>
      <t>m</t>
    </r>
    <r>
      <rPr>
        <sz val="12"/>
        <rFont val="宋体"/>
        <family val="3"/>
        <charset val="134"/>
      </rPr>
      <t>erge</t>
    </r>
    <phoneticPr fontId="32" type="noConversion"/>
  </si>
  <si>
    <r>
      <t>j</t>
    </r>
    <r>
      <rPr>
        <sz val="12"/>
        <rFont val="宋体"/>
        <family val="3"/>
        <charset val="134"/>
      </rPr>
      <t>udgments</t>
    </r>
    <phoneticPr fontId="32" type="noConversion"/>
  </si>
  <si>
    <r>
      <t>f</t>
    </r>
    <r>
      <rPr>
        <sz val="12"/>
        <rFont val="宋体"/>
        <family val="3"/>
        <charset val="134"/>
      </rPr>
      <t>eatureFilters</t>
    </r>
    <phoneticPr fontId="32" type="noConversion"/>
  </si>
  <si>
    <t>instrumentId</t>
    <phoneticPr fontId="32" type="noConversion"/>
  </si>
  <si>
    <t>softChannel</t>
    <phoneticPr fontId="32" type="noConversion"/>
  </si>
  <si>
    <t>后端过滤比例
（0%~100%）</t>
    <phoneticPr fontId="32" type="noConversion"/>
  </si>
  <si>
    <t>传感器切换降噪数</t>
    <phoneticPr fontId="32" type="noConversion"/>
  </si>
  <si>
    <t>移动平均次数</t>
    <phoneticPr fontId="32" type="noConversion"/>
  </si>
  <si>
    <t>特征值选择
（0~7）</t>
    <phoneticPr fontId="32" type="noConversion"/>
  </si>
  <si>
    <t>最大值</t>
    <phoneticPr fontId="32" type="noConversion"/>
  </si>
  <si>
    <t>右轨分层缺陷</t>
    <phoneticPr fontId="32" type="noConversion"/>
  </si>
  <si>
    <t>右轨轮缘缺陷</t>
    <phoneticPr fontId="32" type="noConversion"/>
  </si>
  <si>
    <t>右轨正向裂纹</t>
    <phoneticPr fontId="32" type="noConversion"/>
  </si>
  <si>
    <t>右轨反向裂纹</t>
    <phoneticPr fontId="32" type="noConversion"/>
  </si>
  <si>
    <t>右轨传感器</t>
    <phoneticPr fontId="32" type="noConversion"/>
  </si>
  <si>
    <t>左轨分层缺陷</t>
    <phoneticPr fontId="32" type="noConversion"/>
  </si>
  <si>
    <t>左轨轮缘缺陷</t>
    <phoneticPr fontId="32" type="noConversion"/>
  </si>
  <si>
    <t>左轨正向裂纹</t>
    <phoneticPr fontId="32" type="noConversion"/>
  </si>
  <si>
    <t>左轨反向裂纹</t>
    <phoneticPr fontId="32" type="noConversion"/>
  </si>
  <si>
    <t>左轨传感器</t>
    <phoneticPr fontId="32" type="noConversion"/>
  </si>
  <si>
    <t>frameNumber</t>
  </si>
  <si>
    <t>最低伤时帧数</t>
  </si>
  <si>
    <t>软通道号
(0~15)</t>
    <phoneticPr fontId="32" type="noConversion"/>
  </si>
  <si>
    <t>前端过滤比例
（0%~100%）</t>
    <phoneticPr fontId="32" type="noConversion"/>
  </si>
  <si>
    <t>机械等效位</t>
    <phoneticPr fontId="32" type="noConversion"/>
  </si>
  <si>
    <t>实际检测位
（mm）</t>
    <phoneticPr fontId="32" type="noConversion"/>
  </si>
  <si>
    <t>position</t>
  </si>
  <si>
    <t>location</t>
  </si>
  <si>
    <t>3(50-100)</t>
    <phoneticPr fontId="32" type="noConversion"/>
  </si>
  <si>
    <t>3(50-100)</t>
  </si>
  <si>
    <r>
      <t>6(0.01-</t>
    </r>
    <r>
      <rPr>
        <sz val="12"/>
        <rFont val="宋体"/>
        <charset val="134"/>
      </rPr>
      <t>1000) 5(25</t>
    </r>
    <r>
      <rPr>
        <sz val="12"/>
        <rFont val="宋体"/>
        <family val="3"/>
        <charset val="134"/>
      </rPr>
      <t>-</t>
    </r>
    <r>
      <rPr>
        <sz val="12"/>
        <rFont val="宋体"/>
        <charset val="134"/>
      </rPr>
      <t>100)</t>
    </r>
    <phoneticPr fontId="32" type="noConversion"/>
  </si>
  <si>
    <r>
      <t>6(0.01-</t>
    </r>
    <r>
      <rPr>
        <sz val="12"/>
        <rFont val="宋体"/>
        <charset val="134"/>
      </rPr>
      <t>1000) 5(25</t>
    </r>
    <r>
      <rPr>
        <sz val="12"/>
        <rFont val="宋体"/>
        <family val="3"/>
        <charset val="134"/>
      </rPr>
      <t>-</t>
    </r>
    <r>
      <rPr>
        <sz val="12"/>
        <rFont val="宋体"/>
        <charset val="134"/>
      </rPr>
      <t>100)</t>
    </r>
    <r>
      <rPr>
        <sz val="11"/>
        <color theme="1"/>
        <rFont val="宋体"/>
        <family val="2"/>
        <charset val="134"/>
        <scheme val="minor"/>
      </rPr>
      <t/>
    </r>
  </si>
  <si>
    <t>6(0.01-1000) 5(25-100)</t>
  </si>
  <si>
    <t>6(0.01-1000) 5(25-100)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</si>
</sst>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?/2"/>
  </numFmts>
  <fonts count="41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36"/>
      <name val="宋体"/>
      <family val="3"/>
      <charset val="134"/>
    </font>
    <font>
      <b/>
      <sz val="12"/>
      <name val="宋体"/>
      <family val="3"/>
      <charset val="134"/>
    </font>
    <font>
      <b/>
      <sz val="26"/>
      <name val="宋体"/>
      <family val="3"/>
      <charset val="134"/>
    </font>
    <font>
      <b/>
      <sz val="24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20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6"/>
      <name val="宋体"/>
      <family val="3"/>
      <charset val="134"/>
    </font>
    <font>
      <sz val="16"/>
      <name val="宋体"/>
      <family val="3"/>
      <charset val="134"/>
    </font>
    <font>
      <sz val="24"/>
      <name val="宋体"/>
      <family val="3"/>
      <charset val="134"/>
    </font>
    <font>
      <b/>
      <sz val="12"/>
      <color rgb="FF0061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rgb="FF0061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8"/>
      <name val="宋体"/>
      <family val="3"/>
      <charset val="134"/>
    </font>
    <font>
      <b/>
      <sz val="16"/>
      <color rgb="FF0061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48"/>
      <name val="宋体"/>
      <family val="3"/>
      <charset val="134"/>
    </font>
    <font>
      <sz val="2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b/>
      <sz val="16"/>
      <color rgb="FF006100"/>
      <name val="宋体"/>
      <family val="3"/>
      <charset val="134"/>
      <scheme val="minor"/>
    </font>
    <font>
      <sz val="16"/>
      <name val="宋体"/>
      <family val="3"/>
      <charset val="134"/>
    </font>
    <font>
      <sz val="9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</cellStyleXfs>
  <cellXfs count="2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15" fillId="0" borderId="1" xfId="0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6" fillId="0" borderId="0" xfId="0" applyNumberFormat="1" applyFont="1">
      <alignment vertical="center"/>
    </xf>
    <xf numFmtId="0" fontId="17" fillId="2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17" fillId="2" borderId="0" xfId="0" applyNumberFormat="1" applyFont="1" applyFill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6" borderId="1" xfId="0" applyNumberFormat="1" applyFont="1" applyFill="1" applyBorder="1" applyAlignment="1">
      <alignment horizontal="center" vertical="center"/>
    </xf>
    <xf numFmtId="0" fontId="18" fillId="0" borderId="0" xfId="0" applyNumberFormat="1" applyFont="1">
      <alignment vertical="center"/>
    </xf>
    <xf numFmtId="0" fontId="3" fillId="4" borderId="1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19" fillId="9" borderId="1" xfId="1" applyNumberFormat="1" applyFont="1" applyBorder="1" applyAlignment="1">
      <alignment horizontal="center" vertical="center"/>
    </xf>
    <xf numFmtId="0" fontId="19" fillId="9" borderId="11" xfId="1" applyNumberFormat="1" applyFont="1" applyBorder="1" applyAlignment="1">
      <alignment horizontal="center" vertical="center"/>
    </xf>
    <xf numFmtId="49" fontId="21" fillId="10" borderId="13" xfId="0" applyNumberFormat="1" applyFont="1" applyFill="1" applyBorder="1" applyAlignment="1">
      <alignment horizontal="center" vertical="center"/>
    </xf>
    <xf numFmtId="49" fontId="21" fillId="11" borderId="13" xfId="0" applyNumberFormat="1" applyFont="1" applyFill="1" applyBorder="1" applyAlignment="1">
      <alignment horizontal="center" vertical="center"/>
    </xf>
    <xf numFmtId="0" fontId="21" fillId="10" borderId="13" xfId="0" applyNumberFormat="1" applyFont="1" applyFill="1" applyBorder="1" applyAlignment="1">
      <alignment horizontal="center" vertical="center"/>
    </xf>
    <xf numFmtId="0" fontId="21" fillId="11" borderId="13" xfId="0" applyNumberFormat="1" applyFont="1" applyFill="1" applyBorder="1" applyAlignment="1">
      <alignment horizontal="center" vertical="center"/>
    </xf>
    <xf numFmtId="0" fontId="22" fillId="9" borderId="1" xfId="1" applyNumberFormat="1" applyFont="1" applyBorder="1" applyAlignment="1">
      <alignment horizontal="center" vertical="center"/>
    </xf>
    <xf numFmtId="0" fontId="21" fillId="12" borderId="1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Alignment="1">
      <alignment vertical="center"/>
    </xf>
    <xf numFmtId="0" fontId="3" fillId="0" borderId="0" xfId="0" applyNumberFormat="1" applyFont="1" applyAlignment="1">
      <alignment vertical="center"/>
    </xf>
    <xf numFmtId="0" fontId="7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9" fillId="4" borderId="11" xfId="0" applyFont="1" applyFill="1" applyBorder="1" applyAlignment="1">
      <alignment horizontal="center" vertical="center"/>
    </xf>
    <xf numFmtId="0" fontId="25" fillId="9" borderId="1" xfId="1" applyNumberFormat="1" applyFont="1" applyBorder="1" applyAlignment="1">
      <alignment horizontal="center" vertical="center"/>
    </xf>
    <xf numFmtId="0" fontId="25" fillId="9" borderId="11" xfId="1" applyNumberFormat="1" applyFont="1" applyBorder="1" applyAlignment="1">
      <alignment horizontal="center" vertical="center"/>
    </xf>
    <xf numFmtId="0" fontId="27" fillId="10" borderId="1" xfId="0" applyNumberFormat="1" applyFont="1" applyFill="1" applyBorder="1" applyAlignment="1">
      <alignment horizontal="center" vertical="center"/>
    </xf>
    <xf numFmtId="0" fontId="27" fillId="11" borderId="1" xfId="0" applyNumberFormat="1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0" fillId="0" borderId="0" xfId="0" applyFont="1">
      <alignment vertical="center"/>
    </xf>
    <xf numFmtId="0" fontId="30" fillId="0" borderId="0" xfId="0" applyFont="1" applyAlignment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14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0" borderId="0" xfId="0" applyFill="1">
      <alignment vertical="center"/>
    </xf>
    <xf numFmtId="0" fontId="0" fillId="26" borderId="0" xfId="0" applyFill="1">
      <alignment vertical="center"/>
    </xf>
    <xf numFmtId="0" fontId="0" fillId="15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27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28" borderId="0" xfId="0" applyFill="1">
      <alignment vertical="center"/>
    </xf>
    <xf numFmtId="0" fontId="0" fillId="34" borderId="0" xfId="0" applyFill="1">
      <alignment vertical="center"/>
    </xf>
    <xf numFmtId="0" fontId="0" fillId="31" borderId="0" xfId="0" applyFill="1">
      <alignment vertical="center"/>
    </xf>
    <xf numFmtId="0" fontId="36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0" fillId="9" borderId="1" xfId="1" applyFont="1" applyBorder="1" applyAlignment="1">
      <alignment horizontal="center" vertical="center"/>
    </xf>
    <xf numFmtId="0" fontId="38" fillId="35" borderId="1" xfId="2" applyBorder="1" applyAlignment="1">
      <alignment horizontal="center" vertical="center"/>
    </xf>
    <xf numFmtId="0" fontId="39" fillId="36" borderId="1" xfId="3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0" fontId="33" fillId="0" borderId="0" xfId="0" applyFont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9" fillId="13" borderId="12" xfId="0" applyFont="1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22" fillId="2" borderId="2" xfId="1" applyNumberFormat="1" applyFont="1" applyFill="1" applyBorder="1" applyAlignment="1">
      <alignment horizontal="center" vertical="center"/>
    </xf>
    <xf numFmtId="0" fontId="22" fillId="2" borderId="1" xfId="1" applyNumberFormat="1" applyFont="1" applyFill="1" applyBorder="1" applyAlignment="1">
      <alignment horizontal="center" vertical="center"/>
    </xf>
    <xf numFmtId="0" fontId="28" fillId="2" borderId="2" xfId="1" applyNumberFormat="1" applyFont="1" applyFill="1" applyBorder="1" applyAlignment="1">
      <alignment horizontal="center" vertical="center"/>
    </xf>
    <xf numFmtId="0" fontId="28" fillId="2" borderId="1" xfId="1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3" fillId="2" borderId="1" xfId="1" applyNumberFormat="1" applyFont="1" applyFill="1" applyBorder="1" applyAlignment="1">
      <alignment horizontal="center" vertical="center"/>
    </xf>
    <xf numFmtId="0" fontId="23" fillId="2" borderId="2" xfId="1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17" fillId="7" borderId="3" xfId="0" applyNumberFormat="1" applyFont="1" applyFill="1" applyBorder="1" applyAlignment="1">
      <alignment horizontal="center" vertical="center"/>
    </xf>
    <xf numFmtId="0" fontId="17" fillId="7" borderId="2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34" fillId="9" borderId="3" xfId="1" applyNumberFormat="1" applyFont="1" applyBorder="1" applyAlignment="1">
      <alignment horizontal="center" vertical="center"/>
    </xf>
    <xf numFmtId="0" fontId="26" fillId="9" borderId="2" xfId="1" applyNumberFormat="1" applyFont="1" applyBorder="1" applyAlignment="1">
      <alignment horizontal="center" vertical="center"/>
    </xf>
    <xf numFmtId="0" fontId="35" fillId="9" borderId="3" xfId="1" applyNumberFormat="1" applyFont="1" applyBorder="1" applyAlignment="1">
      <alignment horizontal="center" vertical="center"/>
    </xf>
    <xf numFmtId="0" fontId="25" fillId="9" borderId="2" xfId="1" applyNumberFormat="1" applyFont="1" applyBorder="1" applyAlignment="1">
      <alignment horizontal="center" vertical="center"/>
    </xf>
    <xf numFmtId="0" fontId="25" fillId="9" borderId="3" xfId="1" applyNumberFormat="1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8" borderId="4" xfId="0" applyNumberFormat="1" applyFont="1" applyFill="1" applyBorder="1" applyAlignment="1">
      <alignment horizontal="center" vertical="center"/>
    </xf>
    <xf numFmtId="0" fontId="3" fillId="8" borderId="12" xfId="0" applyNumberFormat="1" applyFont="1" applyFill="1" applyBorder="1" applyAlignment="1">
      <alignment horizontal="center" vertical="center"/>
    </xf>
    <xf numFmtId="0" fontId="3" fillId="8" borderId="15" xfId="0" applyNumberFormat="1" applyFont="1" applyFill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12" xfId="0" applyNumberFormat="1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/>
    </xf>
    <xf numFmtId="0" fontId="23" fillId="2" borderId="3" xfId="1" applyNumberFormat="1" applyFont="1" applyFill="1" applyBorder="1" applyAlignment="1">
      <alignment horizontal="center" vertical="center"/>
    </xf>
    <xf numFmtId="0" fontId="0" fillId="6" borderId="3" xfId="0" applyNumberFormat="1" applyFon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19" fillId="9" borderId="1" xfId="1" applyNumberFormat="1" applyFont="1" applyBorder="1" applyAlignment="1">
      <alignment horizontal="center" vertical="center"/>
    </xf>
    <xf numFmtId="0" fontId="20" fillId="9" borderId="1" xfId="1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>
      <alignment horizontal="center" vertical="center"/>
    </xf>
    <xf numFmtId="0" fontId="7" fillId="8" borderId="3" xfId="0" applyNumberFormat="1" applyFont="1" applyFill="1" applyBorder="1" applyAlignment="1">
      <alignment horizontal="center" vertical="center"/>
    </xf>
    <xf numFmtId="0" fontId="7" fillId="8" borderId="4" xfId="0" applyNumberFormat="1" applyFont="1" applyFill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9" fillId="0" borderId="12" xfId="0" applyNumberFormat="1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 textRotation="255"/>
    </xf>
    <xf numFmtId="0" fontId="0" fillId="2" borderId="9" xfId="0" applyFont="1" applyFill="1" applyBorder="1" applyAlignment="1">
      <alignment horizontal="center" vertical="center" textRotation="255"/>
    </xf>
    <xf numFmtId="0" fontId="6" fillId="4" borderId="8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textRotation="255"/>
    </xf>
    <xf numFmtId="0" fontId="8" fillId="0" borderId="10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textRotation="255"/>
    </xf>
    <xf numFmtId="0" fontId="0" fillId="23" borderId="1" xfId="0" applyFill="1" applyBorder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textRotation="255"/>
    </xf>
    <xf numFmtId="0" fontId="2" fillId="0" borderId="3" xfId="0" applyNumberFormat="1" applyFont="1" applyBorder="1" applyAlignment="1">
      <alignment horizontal="center" vertical="center" textRotation="255"/>
    </xf>
    <xf numFmtId="0" fontId="0" fillId="19" borderId="3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3" fillId="25" borderId="1" xfId="0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>
      <alignment vertical="center"/>
    </xf>
    <xf numFmtId="0" fontId="3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996"/>
  <sheetViews>
    <sheetView tabSelected="1" topLeftCell="B1" zoomScaleNormal="100" workbookViewId="0">
      <pane xSplit="2" ySplit="2" topLeftCell="S1999" activePane="bottomRight" state="frozen"/>
      <selection activeCell="B1" sqref="B1"/>
      <selection pane="topRight" activeCell="D1" sqref="D1"/>
      <selection pane="bottomLeft" activeCell="B3" sqref="B3"/>
      <selection pane="bottomRight" activeCell="AF999" sqref="AF999:AF1862"/>
    </sheetView>
  </sheetViews>
  <sheetFormatPr defaultColWidth="9" defaultRowHeight="14.25" x14ac:dyDescent="0.15"/>
  <cols>
    <col min="1" max="1" width="9" style="73" hidden="1" customWidth="1"/>
    <col min="2" max="2" width="8.625" style="73" customWidth="1"/>
    <col min="3" max="3" width="12.375" style="73" customWidth="1"/>
    <col min="4" max="4" width="18.125" style="73" customWidth="1"/>
    <col min="5" max="5" width="15.5" style="73" customWidth="1"/>
    <col min="6" max="6" width="13.75" style="73" customWidth="1"/>
    <col min="7" max="7" width="13.5" style="73" bestFit="1" customWidth="1"/>
    <col min="8" max="8" width="16.125" style="73" bestFit="1" customWidth="1"/>
    <col min="9" max="9" width="12.5" style="73" bestFit="1" customWidth="1"/>
    <col min="10" max="10" width="9.375" style="73" customWidth="1"/>
    <col min="11" max="11" width="16.125" style="73" bestFit="1" customWidth="1"/>
    <col min="12" max="12" width="9" style="73"/>
    <col min="13" max="13" width="7.25" style="73" customWidth="1"/>
    <col min="14" max="14" width="13.875" style="73" bestFit="1" customWidth="1"/>
    <col min="15" max="15" width="11.125" style="82" customWidth="1"/>
    <col min="16" max="16" width="12.5" style="82" bestFit="1" customWidth="1"/>
    <col min="17" max="17" width="12.5" style="88" customWidth="1"/>
    <col min="18" max="18" width="12.5" style="98" customWidth="1"/>
    <col min="19" max="19" width="11.5" style="73" bestFit="1" customWidth="1"/>
    <col min="20" max="20" width="13.875" style="73" bestFit="1" customWidth="1"/>
    <col min="21" max="21" width="11.5" style="73" bestFit="1" customWidth="1"/>
    <col min="22" max="22" width="16.125" style="73" bestFit="1" customWidth="1"/>
    <col min="23" max="23" width="17.25" style="73" bestFit="1" customWidth="1"/>
    <col min="24" max="24" width="16.125" style="73" bestFit="1" customWidth="1"/>
    <col min="25" max="25" width="12.75" style="98" bestFit="1" customWidth="1"/>
    <col min="26" max="26" width="13.625" style="98" customWidth="1"/>
    <col min="27" max="27" width="17.75" style="73" customWidth="1"/>
    <col min="28" max="28" width="12.75" style="73" bestFit="1" customWidth="1"/>
    <col min="29" max="29" width="10.5" style="73" customWidth="1"/>
    <col min="30" max="30" width="9" style="73"/>
    <col min="31" max="31" width="10.5" style="73" bestFit="1" customWidth="1"/>
    <col min="32" max="32" width="25.5" style="73" customWidth="1"/>
    <col min="33" max="33" width="13" style="73" customWidth="1"/>
    <col min="34" max="16384" width="9" style="73"/>
  </cols>
  <sheetData>
    <row r="1" spans="2:33" s="88" customFormat="1" x14ac:dyDescent="0.15">
      <c r="B1" s="89" t="s">
        <v>414</v>
      </c>
      <c r="C1" s="89" t="s">
        <v>415</v>
      </c>
      <c r="D1" s="89" t="s">
        <v>416</v>
      </c>
      <c r="E1" s="89" t="s">
        <v>417</v>
      </c>
      <c r="F1" s="89" t="s">
        <v>418</v>
      </c>
      <c r="G1" s="89" t="s">
        <v>419</v>
      </c>
      <c r="H1" s="89" t="s">
        <v>420</v>
      </c>
      <c r="I1" s="89" t="s">
        <v>435</v>
      </c>
      <c r="J1" s="89" t="s">
        <v>421</v>
      </c>
      <c r="K1" s="89" t="s">
        <v>425</v>
      </c>
      <c r="L1" s="96" t="s">
        <v>431</v>
      </c>
      <c r="M1" s="89" t="s">
        <v>422</v>
      </c>
      <c r="N1" s="89" t="s">
        <v>444</v>
      </c>
      <c r="O1" s="89" t="s">
        <v>423</v>
      </c>
      <c r="P1" s="89" t="s">
        <v>424</v>
      </c>
      <c r="Q1" s="89" t="s">
        <v>445</v>
      </c>
      <c r="R1" s="99" t="s">
        <v>467</v>
      </c>
      <c r="S1" s="89" t="s">
        <v>468</v>
      </c>
      <c r="T1" s="89" t="s">
        <v>426</v>
      </c>
      <c r="U1" s="89" t="s">
        <v>427</v>
      </c>
      <c r="V1" s="89" t="s">
        <v>428</v>
      </c>
      <c r="W1" s="89" t="s">
        <v>429</v>
      </c>
      <c r="X1" s="89" t="s">
        <v>430</v>
      </c>
      <c r="Y1" s="99" t="s">
        <v>436</v>
      </c>
      <c r="Z1" s="99" t="s">
        <v>437</v>
      </c>
      <c r="AA1" s="89" t="s">
        <v>438</v>
      </c>
      <c r="AB1" s="89" t="s">
        <v>439</v>
      </c>
      <c r="AC1" s="89" t="s">
        <v>440</v>
      </c>
      <c r="AD1" s="89" t="s">
        <v>441</v>
      </c>
      <c r="AE1" s="89" t="s">
        <v>442</v>
      </c>
      <c r="AF1" s="89" t="s">
        <v>443</v>
      </c>
      <c r="AG1" t="s">
        <v>461</v>
      </c>
    </row>
    <row r="2" spans="2:33" s="87" customFormat="1" ht="44.25" customHeight="1" x14ac:dyDescent="0.15">
      <c r="B2" s="86" t="s">
        <v>389</v>
      </c>
      <c r="C2" s="86" t="s">
        <v>390</v>
      </c>
      <c r="D2" s="86" t="s">
        <v>406</v>
      </c>
      <c r="E2" s="86" t="s">
        <v>413</v>
      </c>
      <c r="F2" s="86" t="s">
        <v>401</v>
      </c>
      <c r="G2" s="86" t="s">
        <v>402</v>
      </c>
      <c r="H2" s="86" t="s">
        <v>405</v>
      </c>
      <c r="I2" s="86" t="s">
        <v>393</v>
      </c>
      <c r="J2" s="86" t="s">
        <v>395</v>
      </c>
      <c r="K2" s="86" t="s">
        <v>392</v>
      </c>
      <c r="L2" s="86" t="s">
        <v>412</v>
      </c>
      <c r="M2" s="86" t="s">
        <v>391</v>
      </c>
      <c r="N2" s="86" t="s">
        <v>400</v>
      </c>
      <c r="O2" s="86" t="s">
        <v>404</v>
      </c>
      <c r="P2" s="86" t="s">
        <v>403</v>
      </c>
      <c r="Q2" s="86" t="s">
        <v>463</v>
      </c>
      <c r="R2" s="86" t="s">
        <v>466</v>
      </c>
      <c r="S2" s="86" t="s">
        <v>465</v>
      </c>
      <c r="T2" s="86" t="s">
        <v>398</v>
      </c>
      <c r="U2" s="86" t="s">
        <v>396</v>
      </c>
      <c r="V2" s="86" t="s">
        <v>410</v>
      </c>
      <c r="W2" s="86" t="s">
        <v>407</v>
      </c>
      <c r="X2" s="86" t="s">
        <v>411</v>
      </c>
      <c r="Y2" s="86" t="s">
        <v>464</v>
      </c>
      <c r="Z2" s="86" t="s">
        <v>446</v>
      </c>
      <c r="AA2" s="86" t="s">
        <v>447</v>
      </c>
      <c r="AB2" s="86" t="s">
        <v>448</v>
      </c>
      <c r="AC2" s="86" t="s">
        <v>449</v>
      </c>
      <c r="AD2" s="86" t="s">
        <v>432</v>
      </c>
      <c r="AE2" s="86" t="s">
        <v>433</v>
      </c>
      <c r="AF2" s="86" t="s">
        <v>434</v>
      </c>
      <c r="AG2" t="s">
        <v>462</v>
      </c>
    </row>
    <row r="3" spans="2:33" x14ac:dyDescent="0.15">
      <c r="B3" s="73">
        <v>1</v>
      </c>
      <c r="C3" s="73">
        <v>10000</v>
      </c>
      <c r="D3" s="73">
        <v>14</v>
      </c>
      <c r="E3" s="73">
        <f t="shared" ref="E3:E66" si="0">MOD((C3-9999),8)+INT((8-MOD((C3-9999),8))/8)*8</f>
        <v>1</v>
      </c>
      <c r="F3" s="73">
        <v>21</v>
      </c>
      <c r="G3" s="73">
        <f t="shared" ref="G3:G34" si="1">MOD((MOD(C3,2)+130+8*INT(MOD(MOD(C3,10000),96)/32)+INT((MOD(C3,10000)/96))*2),10)+1</f>
        <v>1</v>
      </c>
      <c r="H3" s="73">
        <f t="shared" ref="H3:H34" si="2">INT((MOD((C3-10000),32))/2)+1</f>
        <v>1</v>
      </c>
      <c r="I3" s="73">
        <f t="shared" ref="I3:I66" si="3">INT(K3/10)</f>
        <v>13</v>
      </c>
      <c r="J3" s="73">
        <f t="shared" ref="J3:J66" si="4">K3</f>
        <v>130</v>
      </c>
      <c r="K3" s="73">
        <f t="shared" ref="K3:K34" si="5">MOD(C3,2)+130+10*INT(MOD(MOD(C3,10000),96)/32)+INT((MOD(C3,10000)/96))*2</f>
        <v>130</v>
      </c>
      <c r="L3" s="73">
        <v>14002</v>
      </c>
      <c r="M3" s="73">
        <f t="shared" ref="M3:M66" si="6">(N3-1)*60+89</f>
        <v>89</v>
      </c>
      <c r="N3" s="73">
        <f t="shared" ref="N3:N66" si="7">INT(C3/10000)</f>
        <v>1</v>
      </c>
      <c r="O3" s="82">
        <f>I3-10+3</f>
        <v>6</v>
      </c>
      <c r="P3" s="82">
        <f t="shared" ref="P3:P66" si="8">MOD(J3,10)+1</f>
        <v>1</v>
      </c>
      <c r="Q3" s="88">
        <v>0</v>
      </c>
      <c r="R3" s="98">
        <v>130</v>
      </c>
      <c r="S3" s="91">
        <v>2</v>
      </c>
      <c r="T3" s="91" t="s">
        <v>451</v>
      </c>
      <c r="U3" s="74" t="s">
        <v>397</v>
      </c>
      <c r="V3" s="83" t="s">
        <v>409</v>
      </c>
      <c r="W3" s="73">
        <f t="shared" ref="W3:W66" si="9">INT((H3+1)/2)</f>
        <v>1</v>
      </c>
      <c r="X3" s="73">
        <f>N3*1000+O3*10+P3</f>
        <v>1061</v>
      </c>
      <c r="Y3" s="98">
        <v>0.15</v>
      </c>
      <c r="Z3" s="98">
        <v>0.46</v>
      </c>
      <c r="AA3" s="73">
        <v>2</v>
      </c>
      <c r="AB3" s="73">
        <v>2</v>
      </c>
      <c r="AC3" s="73">
        <v>3</v>
      </c>
      <c r="AD3" s="89" t="s">
        <v>450</v>
      </c>
      <c r="AE3" s="91" t="s">
        <v>469</v>
      </c>
      <c r="AF3" s="102" t="s">
        <v>471</v>
      </c>
      <c r="AG3" s="73">
        <v>1000</v>
      </c>
    </row>
    <row r="4" spans="2:33" x14ac:dyDescent="0.15">
      <c r="B4" s="82">
        <v>2</v>
      </c>
      <c r="C4" s="73">
        <v>10001</v>
      </c>
      <c r="D4" s="82">
        <v>14</v>
      </c>
      <c r="E4" s="82">
        <f t="shared" si="0"/>
        <v>2</v>
      </c>
      <c r="F4" s="82">
        <v>21</v>
      </c>
      <c r="G4" s="82">
        <f t="shared" si="1"/>
        <v>2</v>
      </c>
      <c r="H4" s="82">
        <f t="shared" si="2"/>
        <v>1</v>
      </c>
      <c r="I4" s="73">
        <f t="shared" si="3"/>
        <v>13</v>
      </c>
      <c r="J4" s="73">
        <f t="shared" si="4"/>
        <v>131</v>
      </c>
      <c r="K4" s="73">
        <f t="shared" si="5"/>
        <v>131</v>
      </c>
      <c r="L4" s="95">
        <v>14002</v>
      </c>
      <c r="M4" s="73">
        <f t="shared" si="6"/>
        <v>89</v>
      </c>
      <c r="N4" s="73">
        <f t="shared" si="7"/>
        <v>1</v>
      </c>
      <c r="O4" s="97">
        <f t="shared" ref="O4:O67" si="10">I4-10+3</f>
        <v>6</v>
      </c>
      <c r="P4" s="82">
        <f t="shared" si="8"/>
        <v>2</v>
      </c>
      <c r="Q4" s="88">
        <v>0</v>
      </c>
      <c r="R4" s="98">
        <f>R3+41</f>
        <v>171</v>
      </c>
      <c r="S4" s="99">
        <f>S3+2</f>
        <v>4</v>
      </c>
      <c r="T4" s="91" t="s">
        <v>451</v>
      </c>
      <c r="U4" s="74" t="s">
        <v>397</v>
      </c>
      <c r="V4" s="83" t="s">
        <v>409</v>
      </c>
      <c r="W4" s="82">
        <f t="shared" si="9"/>
        <v>1</v>
      </c>
      <c r="X4" s="85">
        <f t="shared" ref="X4:X67" si="11">N4*1000+O4*10+P4</f>
        <v>1062</v>
      </c>
      <c r="Y4" s="98">
        <v>0.49</v>
      </c>
      <c r="Z4" s="98">
        <v>0.23</v>
      </c>
      <c r="AA4" s="90">
        <v>2</v>
      </c>
      <c r="AB4" s="90">
        <v>2</v>
      </c>
      <c r="AC4" s="90">
        <v>3</v>
      </c>
      <c r="AD4" s="91" t="s">
        <v>450</v>
      </c>
      <c r="AE4" s="101" t="s">
        <v>469</v>
      </c>
      <c r="AF4" s="102" t="s">
        <v>471</v>
      </c>
      <c r="AG4" s="95">
        <v>1000</v>
      </c>
    </row>
    <row r="5" spans="2:33" x14ac:dyDescent="0.15">
      <c r="B5" s="82">
        <v>3</v>
      </c>
      <c r="C5" s="73">
        <v>10002</v>
      </c>
      <c r="D5" s="82">
        <v>14</v>
      </c>
      <c r="E5" s="82">
        <f t="shared" si="0"/>
        <v>3</v>
      </c>
      <c r="F5" s="82">
        <v>21</v>
      </c>
      <c r="G5" s="82">
        <f t="shared" si="1"/>
        <v>1</v>
      </c>
      <c r="H5" s="82">
        <f t="shared" si="2"/>
        <v>2</v>
      </c>
      <c r="I5" s="73">
        <f t="shared" si="3"/>
        <v>13</v>
      </c>
      <c r="J5" s="73">
        <f t="shared" si="4"/>
        <v>130</v>
      </c>
      <c r="K5" s="73">
        <f t="shared" si="5"/>
        <v>130</v>
      </c>
      <c r="L5" s="95">
        <v>14002</v>
      </c>
      <c r="M5" s="73">
        <f t="shared" si="6"/>
        <v>89</v>
      </c>
      <c r="N5" s="73">
        <f t="shared" si="7"/>
        <v>1</v>
      </c>
      <c r="O5" s="97">
        <f t="shared" si="10"/>
        <v>6</v>
      </c>
      <c r="P5" s="82">
        <f t="shared" si="8"/>
        <v>1</v>
      </c>
      <c r="Q5" s="88">
        <v>1</v>
      </c>
      <c r="R5" s="98">
        <f t="shared" ref="R5:R68" si="12">R4+41</f>
        <v>212</v>
      </c>
      <c r="S5" s="100">
        <f t="shared" ref="S5:S68" si="13">S4+2</f>
        <v>6</v>
      </c>
      <c r="T5" s="91" t="s">
        <v>451</v>
      </c>
      <c r="U5" s="74" t="s">
        <v>397</v>
      </c>
      <c r="V5" s="83" t="s">
        <v>408</v>
      </c>
      <c r="W5" s="82">
        <f t="shared" si="9"/>
        <v>1</v>
      </c>
      <c r="X5" s="85">
        <f t="shared" si="11"/>
        <v>1061</v>
      </c>
      <c r="Y5" s="98">
        <v>0.15</v>
      </c>
      <c r="Z5" s="98">
        <v>0.46</v>
      </c>
      <c r="AA5" s="90">
        <v>2</v>
      </c>
      <c r="AB5" s="90">
        <v>2</v>
      </c>
      <c r="AC5" s="90">
        <v>3</v>
      </c>
      <c r="AD5" s="91" t="s">
        <v>450</v>
      </c>
      <c r="AE5" s="101" t="s">
        <v>470</v>
      </c>
      <c r="AF5" s="102" t="s">
        <v>472</v>
      </c>
      <c r="AG5" s="95">
        <v>1000</v>
      </c>
    </row>
    <row r="6" spans="2:33" x14ac:dyDescent="0.15">
      <c r="B6" s="82">
        <v>4</v>
      </c>
      <c r="C6" s="73">
        <v>10003</v>
      </c>
      <c r="D6" s="82">
        <v>14</v>
      </c>
      <c r="E6" s="82">
        <f t="shared" si="0"/>
        <v>4</v>
      </c>
      <c r="F6" s="82">
        <v>21</v>
      </c>
      <c r="G6" s="82">
        <f t="shared" si="1"/>
        <v>2</v>
      </c>
      <c r="H6" s="82">
        <f t="shared" si="2"/>
        <v>2</v>
      </c>
      <c r="I6" s="73">
        <f t="shared" si="3"/>
        <v>13</v>
      </c>
      <c r="J6" s="73">
        <f t="shared" si="4"/>
        <v>131</v>
      </c>
      <c r="K6" s="73">
        <f t="shared" si="5"/>
        <v>131</v>
      </c>
      <c r="L6" s="95">
        <v>14002</v>
      </c>
      <c r="M6" s="73">
        <f t="shared" si="6"/>
        <v>89</v>
      </c>
      <c r="N6" s="73">
        <f t="shared" si="7"/>
        <v>1</v>
      </c>
      <c r="O6" s="97">
        <f t="shared" si="10"/>
        <v>6</v>
      </c>
      <c r="P6" s="82">
        <f>MOD(J6,10)+1</f>
        <v>2</v>
      </c>
      <c r="Q6" s="88">
        <v>1</v>
      </c>
      <c r="R6" s="98">
        <f t="shared" si="12"/>
        <v>253</v>
      </c>
      <c r="S6" s="100">
        <f t="shared" si="13"/>
        <v>8</v>
      </c>
      <c r="T6" s="91" t="s">
        <v>451</v>
      </c>
      <c r="U6" s="74" t="s">
        <v>397</v>
      </c>
      <c r="V6" s="83" t="s">
        <v>408</v>
      </c>
      <c r="W6" s="82">
        <f t="shared" si="9"/>
        <v>1</v>
      </c>
      <c r="X6" s="85">
        <f t="shared" si="11"/>
        <v>1062</v>
      </c>
      <c r="Y6" s="98">
        <v>0.49</v>
      </c>
      <c r="Z6" s="98">
        <v>0.23</v>
      </c>
      <c r="AA6" s="90">
        <v>2</v>
      </c>
      <c r="AB6" s="90">
        <v>2</v>
      </c>
      <c r="AC6" s="90">
        <v>3</v>
      </c>
      <c r="AD6" s="91" t="s">
        <v>450</v>
      </c>
      <c r="AE6" s="101" t="s">
        <v>470</v>
      </c>
      <c r="AF6" s="102" t="s">
        <v>472</v>
      </c>
      <c r="AG6" s="95">
        <v>1000</v>
      </c>
    </row>
    <row r="7" spans="2:33" x14ac:dyDescent="0.15">
      <c r="B7" s="82">
        <v>5</v>
      </c>
      <c r="C7" s="73">
        <v>10004</v>
      </c>
      <c r="D7" s="82">
        <v>14</v>
      </c>
      <c r="E7" s="82">
        <f t="shared" si="0"/>
        <v>5</v>
      </c>
      <c r="F7" s="82">
        <v>21</v>
      </c>
      <c r="G7" s="82">
        <f t="shared" si="1"/>
        <v>1</v>
      </c>
      <c r="H7" s="82">
        <f t="shared" si="2"/>
        <v>3</v>
      </c>
      <c r="I7" s="73">
        <f t="shared" si="3"/>
        <v>13</v>
      </c>
      <c r="J7" s="73">
        <f t="shared" si="4"/>
        <v>130</v>
      </c>
      <c r="K7" s="73">
        <f t="shared" si="5"/>
        <v>130</v>
      </c>
      <c r="L7" s="95">
        <v>14003</v>
      </c>
      <c r="M7" s="73">
        <f t="shared" si="6"/>
        <v>89</v>
      </c>
      <c r="N7" s="73">
        <f t="shared" si="7"/>
        <v>1</v>
      </c>
      <c r="O7" s="97">
        <f t="shared" si="10"/>
        <v>6</v>
      </c>
      <c r="P7" s="82">
        <f t="shared" si="8"/>
        <v>1</v>
      </c>
      <c r="Q7" s="88">
        <v>2</v>
      </c>
      <c r="R7" s="98">
        <f t="shared" si="12"/>
        <v>294</v>
      </c>
      <c r="S7" s="100">
        <f t="shared" si="13"/>
        <v>10</v>
      </c>
      <c r="T7" s="91" t="s">
        <v>451</v>
      </c>
      <c r="U7" s="74" t="s">
        <v>397</v>
      </c>
      <c r="V7" s="83" t="s">
        <v>409</v>
      </c>
      <c r="W7" s="82">
        <f t="shared" si="9"/>
        <v>2</v>
      </c>
      <c r="X7" s="85">
        <f t="shared" si="11"/>
        <v>1061</v>
      </c>
      <c r="Y7" s="98">
        <v>0.15</v>
      </c>
      <c r="Z7" s="98">
        <v>0.46</v>
      </c>
      <c r="AA7" s="90">
        <v>2</v>
      </c>
      <c r="AB7" s="90">
        <v>2</v>
      </c>
      <c r="AC7" s="90">
        <v>3</v>
      </c>
      <c r="AD7" s="91" t="s">
        <v>450</v>
      </c>
      <c r="AE7" s="101" t="s">
        <v>470</v>
      </c>
      <c r="AF7" s="102" t="s">
        <v>472</v>
      </c>
      <c r="AG7" s="95">
        <v>1000</v>
      </c>
    </row>
    <row r="8" spans="2:33" x14ac:dyDescent="0.15">
      <c r="B8" s="82">
        <v>6</v>
      </c>
      <c r="C8" s="73">
        <v>10005</v>
      </c>
      <c r="D8" s="82">
        <v>14</v>
      </c>
      <c r="E8" s="82">
        <f t="shared" si="0"/>
        <v>6</v>
      </c>
      <c r="F8" s="82">
        <v>21</v>
      </c>
      <c r="G8" s="82">
        <f t="shared" si="1"/>
        <v>2</v>
      </c>
      <c r="H8" s="82">
        <f t="shared" si="2"/>
        <v>3</v>
      </c>
      <c r="I8" s="73">
        <f t="shared" si="3"/>
        <v>13</v>
      </c>
      <c r="J8" s="73">
        <f t="shared" si="4"/>
        <v>131</v>
      </c>
      <c r="K8" s="73">
        <f t="shared" si="5"/>
        <v>131</v>
      </c>
      <c r="L8" s="95">
        <v>14003</v>
      </c>
      <c r="M8" s="73">
        <f t="shared" si="6"/>
        <v>89</v>
      </c>
      <c r="N8" s="73">
        <f t="shared" si="7"/>
        <v>1</v>
      </c>
      <c r="O8" s="97">
        <f t="shared" si="10"/>
        <v>6</v>
      </c>
      <c r="P8" s="82">
        <f t="shared" si="8"/>
        <v>2</v>
      </c>
      <c r="Q8" s="88">
        <v>2</v>
      </c>
      <c r="R8" s="98">
        <f t="shared" si="12"/>
        <v>335</v>
      </c>
      <c r="S8" s="100">
        <f t="shared" si="13"/>
        <v>12</v>
      </c>
      <c r="T8" s="91" t="s">
        <v>451</v>
      </c>
      <c r="U8" s="74" t="s">
        <v>397</v>
      </c>
      <c r="V8" s="83" t="s">
        <v>409</v>
      </c>
      <c r="W8" s="82">
        <f t="shared" si="9"/>
        <v>2</v>
      </c>
      <c r="X8" s="85">
        <f t="shared" si="11"/>
        <v>1062</v>
      </c>
      <c r="Y8" s="98">
        <v>0.49</v>
      </c>
      <c r="Z8" s="98">
        <v>0.23</v>
      </c>
      <c r="AA8" s="90">
        <v>2</v>
      </c>
      <c r="AB8" s="90">
        <v>2</v>
      </c>
      <c r="AC8" s="90">
        <v>3</v>
      </c>
      <c r="AD8" s="91" t="s">
        <v>450</v>
      </c>
      <c r="AE8" s="101" t="s">
        <v>470</v>
      </c>
      <c r="AF8" s="102" t="s">
        <v>472</v>
      </c>
      <c r="AG8" s="95">
        <v>1000</v>
      </c>
    </row>
    <row r="9" spans="2:33" x14ac:dyDescent="0.15">
      <c r="B9" s="82">
        <v>7</v>
      </c>
      <c r="C9" s="73">
        <v>10006</v>
      </c>
      <c r="D9" s="82">
        <v>14</v>
      </c>
      <c r="E9" s="82">
        <f t="shared" si="0"/>
        <v>7</v>
      </c>
      <c r="F9" s="82">
        <v>21</v>
      </c>
      <c r="G9" s="82">
        <f t="shared" si="1"/>
        <v>1</v>
      </c>
      <c r="H9" s="82">
        <f t="shared" si="2"/>
        <v>4</v>
      </c>
      <c r="I9" s="73">
        <f t="shared" si="3"/>
        <v>13</v>
      </c>
      <c r="J9" s="73">
        <f t="shared" si="4"/>
        <v>130</v>
      </c>
      <c r="K9" s="73">
        <f t="shared" si="5"/>
        <v>130</v>
      </c>
      <c r="L9" s="95">
        <v>14004</v>
      </c>
      <c r="M9" s="73">
        <f t="shared" si="6"/>
        <v>89</v>
      </c>
      <c r="N9" s="73">
        <f t="shared" si="7"/>
        <v>1</v>
      </c>
      <c r="O9" s="97">
        <f t="shared" si="10"/>
        <v>6</v>
      </c>
      <c r="P9" s="82">
        <f t="shared" si="8"/>
        <v>1</v>
      </c>
      <c r="Q9" s="88">
        <v>3</v>
      </c>
      <c r="R9" s="98">
        <f t="shared" si="12"/>
        <v>376</v>
      </c>
      <c r="S9" s="100">
        <f t="shared" si="13"/>
        <v>14</v>
      </c>
      <c r="T9" s="91" t="s">
        <v>451</v>
      </c>
      <c r="U9" s="74" t="s">
        <v>397</v>
      </c>
      <c r="V9" s="83" t="s">
        <v>408</v>
      </c>
      <c r="W9" s="82">
        <f t="shared" si="9"/>
        <v>2</v>
      </c>
      <c r="X9" s="85">
        <f t="shared" si="11"/>
        <v>1061</v>
      </c>
      <c r="Y9" s="98">
        <v>0.15</v>
      </c>
      <c r="Z9" s="98">
        <v>0.46</v>
      </c>
      <c r="AA9" s="90">
        <v>2</v>
      </c>
      <c r="AB9" s="90">
        <v>2</v>
      </c>
      <c r="AC9" s="90">
        <v>3</v>
      </c>
      <c r="AD9" s="91" t="s">
        <v>450</v>
      </c>
      <c r="AE9" s="101" t="s">
        <v>470</v>
      </c>
      <c r="AF9" s="102" t="s">
        <v>472</v>
      </c>
      <c r="AG9" s="95">
        <v>1000</v>
      </c>
    </row>
    <row r="10" spans="2:33" x14ac:dyDescent="0.15">
      <c r="B10" s="82">
        <v>8</v>
      </c>
      <c r="C10" s="73">
        <v>10007</v>
      </c>
      <c r="D10" s="82">
        <v>14</v>
      </c>
      <c r="E10" s="82">
        <f t="shared" si="0"/>
        <v>8</v>
      </c>
      <c r="F10" s="82">
        <v>21</v>
      </c>
      <c r="G10" s="82">
        <f t="shared" si="1"/>
        <v>2</v>
      </c>
      <c r="H10" s="82">
        <f t="shared" si="2"/>
        <v>4</v>
      </c>
      <c r="I10" s="73">
        <f t="shared" si="3"/>
        <v>13</v>
      </c>
      <c r="J10" s="73">
        <f t="shared" si="4"/>
        <v>131</v>
      </c>
      <c r="K10" s="73">
        <f t="shared" si="5"/>
        <v>131</v>
      </c>
      <c r="L10" s="95">
        <v>14004</v>
      </c>
      <c r="M10" s="73">
        <f t="shared" si="6"/>
        <v>89</v>
      </c>
      <c r="N10" s="73">
        <f t="shared" si="7"/>
        <v>1</v>
      </c>
      <c r="O10" s="97">
        <f t="shared" si="10"/>
        <v>6</v>
      </c>
      <c r="P10" s="82">
        <f t="shared" si="8"/>
        <v>2</v>
      </c>
      <c r="Q10" s="88">
        <v>3</v>
      </c>
      <c r="R10" s="98">
        <f t="shared" si="12"/>
        <v>417</v>
      </c>
      <c r="S10" s="100">
        <f t="shared" si="13"/>
        <v>16</v>
      </c>
      <c r="T10" s="91" t="s">
        <v>451</v>
      </c>
      <c r="U10" s="74" t="s">
        <v>397</v>
      </c>
      <c r="V10" s="83" t="s">
        <v>408</v>
      </c>
      <c r="W10" s="82">
        <f t="shared" si="9"/>
        <v>2</v>
      </c>
      <c r="X10" s="85">
        <f t="shared" si="11"/>
        <v>1062</v>
      </c>
      <c r="Y10" s="98">
        <v>0.49</v>
      </c>
      <c r="Z10" s="98">
        <v>0.23</v>
      </c>
      <c r="AA10" s="90">
        <v>2</v>
      </c>
      <c r="AB10" s="90">
        <v>2</v>
      </c>
      <c r="AC10" s="90">
        <v>3</v>
      </c>
      <c r="AD10" s="91" t="s">
        <v>450</v>
      </c>
      <c r="AE10" s="101" t="s">
        <v>470</v>
      </c>
      <c r="AF10" s="102" t="s">
        <v>472</v>
      </c>
      <c r="AG10" s="95">
        <v>1000</v>
      </c>
    </row>
    <row r="11" spans="2:33" x14ac:dyDescent="0.15">
      <c r="B11" s="82">
        <v>9</v>
      </c>
      <c r="C11" s="73">
        <v>10008</v>
      </c>
      <c r="D11" s="73">
        <v>26</v>
      </c>
      <c r="E11" s="82">
        <f t="shared" si="0"/>
        <v>1</v>
      </c>
      <c r="F11" s="82">
        <v>21</v>
      </c>
      <c r="G11" s="82">
        <f t="shared" si="1"/>
        <v>1</v>
      </c>
      <c r="H11" s="82">
        <f t="shared" si="2"/>
        <v>5</v>
      </c>
      <c r="I11" s="73">
        <f t="shared" si="3"/>
        <v>13</v>
      </c>
      <c r="J11" s="73">
        <f t="shared" si="4"/>
        <v>130</v>
      </c>
      <c r="K11" s="73">
        <f t="shared" si="5"/>
        <v>130</v>
      </c>
      <c r="L11" s="95">
        <v>14005</v>
      </c>
      <c r="M11" s="73">
        <f t="shared" si="6"/>
        <v>89</v>
      </c>
      <c r="N11" s="73">
        <f t="shared" si="7"/>
        <v>1</v>
      </c>
      <c r="O11" s="97">
        <f t="shared" si="10"/>
        <v>6</v>
      </c>
      <c r="P11" s="82">
        <f t="shared" si="8"/>
        <v>1</v>
      </c>
      <c r="Q11" s="88">
        <v>4</v>
      </c>
      <c r="R11" s="98">
        <f t="shared" si="12"/>
        <v>458</v>
      </c>
      <c r="S11" s="100">
        <f t="shared" si="13"/>
        <v>18</v>
      </c>
      <c r="T11" s="91" t="s">
        <v>451</v>
      </c>
      <c r="U11" s="74" t="s">
        <v>397</v>
      </c>
      <c r="V11" s="91" t="s">
        <v>409</v>
      </c>
      <c r="W11" s="82">
        <f t="shared" si="9"/>
        <v>3</v>
      </c>
      <c r="X11" s="85">
        <f t="shared" si="11"/>
        <v>1061</v>
      </c>
      <c r="Y11" s="98">
        <v>0.15</v>
      </c>
      <c r="Z11" s="98">
        <v>0.46</v>
      </c>
      <c r="AA11" s="90">
        <v>2</v>
      </c>
      <c r="AB11" s="90">
        <v>2</v>
      </c>
      <c r="AC11" s="90">
        <v>3</v>
      </c>
      <c r="AD11" s="91" t="s">
        <v>450</v>
      </c>
      <c r="AE11" s="101" t="s">
        <v>470</v>
      </c>
      <c r="AF11" s="102" t="s">
        <v>472</v>
      </c>
      <c r="AG11" s="95">
        <v>1000</v>
      </c>
    </row>
    <row r="12" spans="2:33" x14ac:dyDescent="0.15">
      <c r="B12" s="82">
        <v>10</v>
      </c>
      <c r="C12" s="73">
        <v>10009</v>
      </c>
      <c r="D12" s="82">
        <v>26</v>
      </c>
      <c r="E12" s="82">
        <f t="shared" si="0"/>
        <v>2</v>
      </c>
      <c r="F12" s="82">
        <v>21</v>
      </c>
      <c r="G12" s="82">
        <f t="shared" si="1"/>
        <v>2</v>
      </c>
      <c r="H12" s="82">
        <f t="shared" si="2"/>
        <v>5</v>
      </c>
      <c r="I12" s="73">
        <f t="shared" si="3"/>
        <v>13</v>
      </c>
      <c r="J12" s="73">
        <f t="shared" si="4"/>
        <v>131</v>
      </c>
      <c r="K12" s="73">
        <f t="shared" si="5"/>
        <v>131</v>
      </c>
      <c r="L12" s="95">
        <v>14005</v>
      </c>
      <c r="M12" s="73">
        <f t="shared" si="6"/>
        <v>89</v>
      </c>
      <c r="N12" s="73">
        <f t="shared" si="7"/>
        <v>1</v>
      </c>
      <c r="O12" s="97">
        <f t="shared" si="10"/>
        <v>6</v>
      </c>
      <c r="P12" s="82">
        <f t="shared" si="8"/>
        <v>2</v>
      </c>
      <c r="Q12" s="88">
        <v>4</v>
      </c>
      <c r="R12" s="98">
        <f t="shared" si="12"/>
        <v>499</v>
      </c>
      <c r="S12" s="100">
        <f t="shared" si="13"/>
        <v>20</v>
      </c>
      <c r="T12" s="91" t="s">
        <v>451</v>
      </c>
      <c r="U12" s="74" t="s">
        <v>397</v>
      </c>
      <c r="V12" s="91" t="s">
        <v>409</v>
      </c>
      <c r="W12" s="82">
        <f t="shared" si="9"/>
        <v>3</v>
      </c>
      <c r="X12" s="85">
        <f t="shared" si="11"/>
        <v>1062</v>
      </c>
      <c r="Y12" s="98">
        <v>0.49</v>
      </c>
      <c r="Z12" s="98">
        <v>0.23</v>
      </c>
      <c r="AA12" s="90">
        <v>2</v>
      </c>
      <c r="AB12" s="90">
        <v>2</v>
      </c>
      <c r="AC12" s="90">
        <v>3</v>
      </c>
      <c r="AD12" s="91" t="s">
        <v>450</v>
      </c>
      <c r="AE12" s="101" t="s">
        <v>470</v>
      </c>
      <c r="AF12" s="102" t="s">
        <v>472</v>
      </c>
      <c r="AG12" s="95">
        <v>1000</v>
      </c>
    </row>
    <row r="13" spans="2:33" x14ac:dyDescent="0.15">
      <c r="B13" s="82">
        <v>11</v>
      </c>
      <c r="C13" s="73">
        <v>10010</v>
      </c>
      <c r="D13" s="82">
        <v>26</v>
      </c>
      <c r="E13" s="82">
        <f t="shared" si="0"/>
        <v>3</v>
      </c>
      <c r="F13" s="82">
        <v>21</v>
      </c>
      <c r="G13" s="82">
        <f t="shared" si="1"/>
        <v>1</v>
      </c>
      <c r="H13" s="82">
        <f t="shared" si="2"/>
        <v>6</v>
      </c>
      <c r="I13" s="73">
        <f t="shared" si="3"/>
        <v>13</v>
      </c>
      <c r="J13" s="73">
        <f t="shared" si="4"/>
        <v>130</v>
      </c>
      <c r="K13" s="73">
        <f t="shared" si="5"/>
        <v>130</v>
      </c>
      <c r="L13" s="95">
        <v>14006</v>
      </c>
      <c r="M13" s="73">
        <f t="shared" si="6"/>
        <v>89</v>
      </c>
      <c r="N13" s="73">
        <f t="shared" si="7"/>
        <v>1</v>
      </c>
      <c r="O13" s="97">
        <f t="shared" si="10"/>
        <v>6</v>
      </c>
      <c r="P13" s="82">
        <f t="shared" si="8"/>
        <v>1</v>
      </c>
      <c r="Q13" s="88">
        <v>5</v>
      </c>
      <c r="R13" s="98">
        <f t="shared" si="12"/>
        <v>540</v>
      </c>
      <c r="S13" s="100">
        <f t="shared" si="13"/>
        <v>22</v>
      </c>
      <c r="T13" s="91" t="s">
        <v>451</v>
      </c>
      <c r="U13" s="74" t="s">
        <v>397</v>
      </c>
      <c r="V13" s="91" t="s">
        <v>408</v>
      </c>
      <c r="W13" s="82">
        <f t="shared" si="9"/>
        <v>3</v>
      </c>
      <c r="X13" s="85">
        <f t="shared" si="11"/>
        <v>1061</v>
      </c>
      <c r="Y13" s="98">
        <v>0.15</v>
      </c>
      <c r="Z13" s="98">
        <v>0.46</v>
      </c>
      <c r="AA13" s="90">
        <v>2</v>
      </c>
      <c r="AB13" s="90">
        <v>2</v>
      </c>
      <c r="AC13" s="90">
        <v>3</v>
      </c>
      <c r="AD13" s="91" t="s">
        <v>450</v>
      </c>
      <c r="AE13" s="101" t="s">
        <v>470</v>
      </c>
      <c r="AF13" s="102" t="s">
        <v>472</v>
      </c>
      <c r="AG13" s="95">
        <v>1000</v>
      </c>
    </row>
    <row r="14" spans="2:33" x14ac:dyDescent="0.15">
      <c r="B14" s="82">
        <v>12</v>
      </c>
      <c r="C14" s="73">
        <v>10011</v>
      </c>
      <c r="D14" s="82">
        <v>26</v>
      </c>
      <c r="E14" s="82">
        <f t="shared" si="0"/>
        <v>4</v>
      </c>
      <c r="F14" s="82">
        <v>21</v>
      </c>
      <c r="G14" s="82">
        <f t="shared" si="1"/>
        <v>2</v>
      </c>
      <c r="H14" s="82">
        <f t="shared" si="2"/>
        <v>6</v>
      </c>
      <c r="I14" s="73">
        <f t="shared" si="3"/>
        <v>13</v>
      </c>
      <c r="J14" s="73">
        <f t="shared" si="4"/>
        <v>131</v>
      </c>
      <c r="K14" s="73">
        <f t="shared" si="5"/>
        <v>131</v>
      </c>
      <c r="L14" s="95">
        <v>14006</v>
      </c>
      <c r="M14" s="73">
        <f t="shared" si="6"/>
        <v>89</v>
      </c>
      <c r="N14" s="73">
        <f t="shared" si="7"/>
        <v>1</v>
      </c>
      <c r="O14" s="97">
        <f t="shared" si="10"/>
        <v>6</v>
      </c>
      <c r="P14" s="82">
        <f t="shared" si="8"/>
        <v>2</v>
      </c>
      <c r="Q14" s="88">
        <v>5</v>
      </c>
      <c r="R14" s="98">
        <f t="shared" si="12"/>
        <v>581</v>
      </c>
      <c r="S14" s="100">
        <f t="shared" si="13"/>
        <v>24</v>
      </c>
      <c r="T14" s="91" t="s">
        <v>451</v>
      </c>
      <c r="U14" s="74" t="s">
        <v>397</v>
      </c>
      <c r="V14" s="91" t="s">
        <v>408</v>
      </c>
      <c r="W14" s="82">
        <f t="shared" si="9"/>
        <v>3</v>
      </c>
      <c r="X14" s="85">
        <f t="shared" si="11"/>
        <v>1062</v>
      </c>
      <c r="Y14" s="98">
        <v>0.49</v>
      </c>
      <c r="Z14" s="98">
        <v>0.23</v>
      </c>
      <c r="AA14" s="90">
        <v>2</v>
      </c>
      <c r="AB14" s="90">
        <v>2</v>
      </c>
      <c r="AC14" s="90">
        <v>3</v>
      </c>
      <c r="AD14" s="91" t="s">
        <v>450</v>
      </c>
      <c r="AE14" s="101" t="s">
        <v>470</v>
      </c>
      <c r="AF14" s="102" t="s">
        <v>472</v>
      </c>
      <c r="AG14" s="95">
        <v>1000</v>
      </c>
    </row>
    <row r="15" spans="2:33" x14ac:dyDescent="0.15">
      <c r="B15" s="82">
        <v>13</v>
      </c>
      <c r="C15" s="73">
        <v>10012</v>
      </c>
      <c r="D15" s="82">
        <v>26</v>
      </c>
      <c r="E15" s="82">
        <f t="shared" si="0"/>
        <v>5</v>
      </c>
      <c r="F15" s="82">
        <v>21</v>
      </c>
      <c r="G15" s="82">
        <f t="shared" si="1"/>
        <v>1</v>
      </c>
      <c r="H15" s="82">
        <f t="shared" si="2"/>
        <v>7</v>
      </c>
      <c r="I15" s="73">
        <f t="shared" si="3"/>
        <v>13</v>
      </c>
      <c r="J15" s="73">
        <f t="shared" si="4"/>
        <v>130</v>
      </c>
      <c r="K15" s="73">
        <f t="shared" si="5"/>
        <v>130</v>
      </c>
      <c r="L15" s="95">
        <v>14007</v>
      </c>
      <c r="M15" s="73">
        <f t="shared" si="6"/>
        <v>89</v>
      </c>
      <c r="N15" s="73">
        <f t="shared" si="7"/>
        <v>1</v>
      </c>
      <c r="O15" s="97">
        <f t="shared" si="10"/>
        <v>6</v>
      </c>
      <c r="P15" s="82">
        <f t="shared" si="8"/>
        <v>1</v>
      </c>
      <c r="Q15" s="88">
        <v>6</v>
      </c>
      <c r="R15" s="98">
        <f t="shared" si="12"/>
        <v>622</v>
      </c>
      <c r="S15" s="100">
        <f t="shared" si="13"/>
        <v>26</v>
      </c>
      <c r="T15" s="91" t="s">
        <v>451</v>
      </c>
      <c r="U15" s="74" t="s">
        <v>397</v>
      </c>
      <c r="V15" s="91" t="s">
        <v>409</v>
      </c>
      <c r="W15" s="82">
        <f t="shared" si="9"/>
        <v>4</v>
      </c>
      <c r="X15" s="85">
        <f t="shared" si="11"/>
        <v>1061</v>
      </c>
      <c r="Y15" s="98">
        <v>0.15</v>
      </c>
      <c r="Z15" s="98">
        <v>0.46</v>
      </c>
      <c r="AA15" s="90">
        <v>2</v>
      </c>
      <c r="AB15" s="90">
        <v>2</v>
      </c>
      <c r="AC15" s="90">
        <v>3</v>
      </c>
      <c r="AD15" s="91" t="s">
        <v>450</v>
      </c>
      <c r="AE15" s="101" t="s">
        <v>470</v>
      </c>
      <c r="AF15" s="102" t="s">
        <v>472</v>
      </c>
      <c r="AG15" s="95">
        <v>1000</v>
      </c>
    </row>
    <row r="16" spans="2:33" x14ac:dyDescent="0.15">
      <c r="B16" s="82">
        <v>14</v>
      </c>
      <c r="C16" s="73">
        <v>10013</v>
      </c>
      <c r="D16" s="82">
        <v>26</v>
      </c>
      <c r="E16" s="82">
        <f t="shared" si="0"/>
        <v>6</v>
      </c>
      <c r="F16" s="82">
        <v>21</v>
      </c>
      <c r="G16" s="82">
        <f t="shared" si="1"/>
        <v>2</v>
      </c>
      <c r="H16" s="82">
        <f t="shared" si="2"/>
        <v>7</v>
      </c>
      <c r="I16" s="73">
        <f t="shared" si="3"/>
        <v>13</v>
      </c>
      <c r="J16" s="73">
        <f t="shared" si="4"/>
        <v>131</v>
      </c>
      <c r="K16" s="73">
        <f t="shared" si="5"/>
        <v>131</v>
      </c>
      <c r="L16" s="95">
        <v>14007</v>
      </c>
      <c r="M16" s="73">
        <f t="shared" si="6"/>
        <v>89</v>
      </c>
      <c r="N16" s="73">
        <f t="shared" si="7"/>
        <v>1</v>
      </c>
      <c r="O16" s="97">
        <f t="shared" si="10"/>
        <v>6</v>
      </c>
      <c r="P16" s="82">
        <f t="shared" si="8"/>
        <v>2</v>
      </c>
      <c r="Q16" s="88">
        <v>6</v>
      </c>
      <c r="R16" s="98">
        <f t="shared" si="12"/>
        <v>663</v>
      </c>
      <c r="S16" s="100">
        <f t="shared" si="13"/>
        <v>28</v>
      </c>
      <c r="T16" s="91" t="s">
        <v>451</v>
      </c>
      <c r="U16" s="74" t="s">
        <v>397</v>
      </c>
      <c r="V16" s="91" t="s">
        <v>409</v>
      </c>
      <c r="W16" s="82">
        <f t="shared" si="9"/>
        <v>4</v>
      </c>
      <c r="X16" s="85">
        <f t="shared" si="11"/>
        <v>1062</v>
      </c>
      <c r="Y16" s="98">
        <v>0.49</v>
      </c>
      <c r="Z16" s="98">
        <v>0.23</v>
      </c>
      <c r="AA16" s="90">
        <v>2</v>
      </c>
      <c r="AB16" s="90">
        <v>2</v>
      </c>
      <c r="AC16" s="90">
        <v>3</v>
      </c>
      <c r="AD16" s="91" t="s">
        <v>450</v>
      </c>
      <c r="AE16" s="101" t="s">
        <v>470</v>
      </c>
      <c r="AF16" s="102" t="s">
        <v>472</v>
      </c>
      <c r="AG16" s="95">
        <v>1000</v>
      </c>
    </row>
    <row r="17" spans="2:33" x14ac:dyDescent="0.15">
      <c r="B17" s="82">
        <v>15</v>
      </c>
      <c r="C17" s="73">
        <v>10014</v>
      </c>
      <c r="D17" s="82">
        <v>26</v>
      </c>
      <c r="E17" s="82">
        <f t="shared" si="0"/>
        <v>7</v>
      </c>
      <c r="F17" s="82">
        <v>21</v>
      </c>
      <c r="G17" s="82">
        <f t="shared" si="1"/>
        <v>1</v>
      </c>
      <c r="H17" s="82">
        <f t="shared" si="2"/>
        <v>8</v>
      </c>
      <c r="I17" s="73">
        <f t="shared" si="3"/>
        <v>13</v>
      </c>
      <c r="J17" s="73">
        <f t="shared" si="4"/>
        <v>130</v>
      </c>
      <c r="K17" s="73">
        <f t="shared" si="5"/>
        <v>130</v>
      </c>
      <c r="L17" s="95">
        <v>14008</v>
      </c>
      <c r="M17" s="73">
        <f t="shared" si="6"/>
        <v>89</v>
      </c>
      <c r="N17" s="73">
        <f t="shared" si="7"/>
        <v>1</v>
      </c>
      <c r="O17" s="97">
        <f t="shared" si="10"/>
        <v>6</v>
      </c>
      <c r="P17" s="82">
        <f t="shared" si="8"/>
        <v>1</v>
      </c>
      <c r="Q17" s="88">
        <v>7</v>
      </c>
      <c r="R17" s="98">
        <f t="shared" si="12"/>
        <v>704</v>
      </c>
      <c r="S17" s="100">
        <f t="shared" si="13"/>
        <v>30</v>
      </c>
      <c r="T17" s="91" t="s">
        <v>451</v>
      </c>
      <c r="U17" s="74" t="s">
        <v>397</v>
      </c>
      <c r="V17" s="91" t="s">
        <v>408</v>
      </c>
      <c r="W17" s="82">
        <f t="shared" si="9"/>
        <v>4</v>
      </c>
      <c r="X17" s="85">
        <f t="shared" si="11"/>
        <v>1061</v>
      </c>
      <c r="Y17" s="98">
        <v>0.15</v>
      </c>
      <c r="Z17" s="98">
        <v>0.46</v>
      </c>
      <c r="AA17" s="90">
        <v>2</v>
      </c>
      <c r="AB17" s="90">
        <v>2</v>
      </c>
      <c r="AC17" s="90">
        <v>3</v>
      </c>
      <c r="AD17" s="91" t="s">
        <v>450</v>
      </c>
      <c r="AE17" s="101" t="s">
        <v>470</v>
      </c>
      <c r="AF17" s="102" t="s">
        <v>472</v>
      </c>
      <c r="AG17" s="95">
        <v>1000</v>
      </c>
    </row>
    <row r="18" spans="2:33" x14ac:dyDescent="0.15">
      <c r="B18" s="82">
        <v>16</v>
      </c>
      <c r="C18" s="73">
        <v>10015</v>
      </c>
      <c r="D18" s="82">
        <v>26</v>
      </c>
      <c r="E18" s="82">
        <f t="shared" si="0"/>
        <v>8</v>
      </c>
      <c r="F18" s="82">
        <v>21</v>
      </c>
      <c r="G18" s="82">
        <f t="shared" si="1"/>
        <v>2</v>
      </c>
      <c r="H18" s="82">
        <f t="shared" si="2"/>
        <v>8</v>
      </c>
      <c r="I18" s="73">
        <f t="shared" si="3"/>
        <v>13</v>
      </c>
      <c r="J18" s="73">
        <f t="shared" si="4"/>
        <v>131</v>
      </c>
      <c r="K18" s="73">
        <f t="shared" si="5"/>
        <v>131</v>
      </c>
      <c r="L18" s="95">
        <v>14008</v>
      </c>
      <c r="M18" s="73">
        <f t="shared" si="6"/>
        <v>89</v>
      </c>
      <c r="N18" s="73">
        <f t="shared" si="7"/>
        <v>1</v>
      </c>
      <c r="O18" s="97">
        <f t="shared" si="10"/>
        <v>6</v>
      </c>
      <c r="P18" s="82">
        <f t="shared" si="8"/>
        <v>2</v>
      </c>
      <c r="Q18" s="88">
        <v>7</v>
      </c>
      <c r="R18" s="98">
        <f t="shared" si="12"/>
        <v>745</v>
      </c>
      <c r="S18" s="100">
        <f t="shared" si="13"/>
        <v>32</v>
      </c>
      <c r="T18" s="91" t="s">
        <v>451</v>
      </c>
      <c r="U18" s="74" t="s">
        <v>397</v>
      </c>
      <c r="V18" s="91" t="s">
        <v>408</v>
      </c>
      <c r="W18" s="82">
        <f t="shared" si="9"/>
        <v>4</v>
      </c>
      <c r="X18" s="85">
        <f t="shared" si="11"/>
        <v>1062</v>
      </c>
      <c r="Y18" s="98">
        <v>0.49</v>
      </c>
      <c r="Z18" s="98">
        <v>0.23</v>
      </c>
      <c r="AA18" s="90">
        <v>2</v>
      </c>
      <c r="AB18" s="90">
        <v>2</v>
      </c>
      <c r="AC18" s="90">
        <v>3</v>
      </c>
      <c r="AD18" s="91" t="s">
        <v>450</v>
      </c>
      <c r="AE18" s="101" t="s">
        <v>470</v>
      </c>
      <c r="AF18" s="102" t="s">
        <v>472</v>
      </c>
      <c r="AG18" s="95">
        <v>1000</v>
      </c>
    </row>
    <row r="19" spans="2:33" x14ac:dyDescent="0.15">
      <c r="B19" s="82">
        <v>17</v>
      </c>
      <c r="C19" s="73">
        <v>10016</v>
      </c>
      <c r="D19" s="73">
        <v>31</v>
      </c>
      <c r="E19" s="82">
        <f t="shared" si="0"/>
        <v>1</v>
      </c>
      <c r="F19" s="82">
        <v>21</v>
      </c>
      <c r="G19" s="82">
        <f t="shared" si="1"/>
        <v>1</v>
      </c>
      <c r="H19" s="82">
        <f t="shared" si="2"/>
        <v>9</v>
      </c>
      <c r="I19" s="73">
        <f t="shared" si="3"/>
        <v>13</v>
      </c>
      <c r="J19" s="73">
        <f t="shared" si="4"/>
        <v>130</v>
      </c>
      <c r="K19" s="73">
        <f t="shared" si="5"/>
        <v>130</v>
      </c>
      <c r="L19" s="95">
        <v>14009</v>
      </c>
      <c r="M19" s="73">
        <f t="shared" si="6"/>
        <v>89</v>
      </c>
      <c r="N19" s="73">
        <f t="shared" si="7"/>
        <v>1</v>
      </c>
      <c r="O19" s="97">
        <f t="shared" si="10"/>
        <v>6</v>
      </c>
      <c r="P19" s="82">
        <f t="shared" si="8"/>
        <v>1</v>
      </c>
      <c r="Q19" s="90">
        <v>8</v>
      </c>
      <c r="R19" s="98">
        <f t="shared" si="12"/>
        <v>786</v>
      </c>
      <c r="S19" s="100">
        <f t="shared" si="13"/>
        <v>34</v>
      </c>
      <c r="T19" s="91" t="s">
        <v>451</v>
      </c>
      <c r="U19" s="74" t="s">
        <v>397</v>
      </c>
      <c r="V19" s="91" t="s">
        <v>409</v>
      </c>
      <c r="W19" s="82">
        <f t="shared" si="9"/>
        <v>5</v>
      </c>
      <c r="X19" s="85">
        <f t="shared" si="11"/>
        <v>1061</v>
      </c>
      <c r="Y19" s="98">
        <v>0.15</v>
      </c>
      <c r="Z19" s="98">
        <v>0.46</v>
      </c>
      <c r="AA19" s="90">
        <v>2</v>
      </c>
      <c r="AB19" s="90">
        <v>2</v>
      </c>
      <c r="AC19" s="90">
        <v>3</v>
      </c>
      <c r="AD19" s="91" t="s">
        <v>450</v>
      </c>
      <c r="AE19" s="101" t="s">
        <v>470</v>
      </c>
      <c r="AF19" s="102" t="s">
        <v>472</v>
      </c>
      <c r="AG19" s="95">
        <v>1000</v>
      </c>
    </row>
    <row r="20" spans="2:33" x14ac:dyDescent="0.15">
      <c r="B20" s="82">
        <v>18</v>
      </c>
      <c r="C20" s="73">
        <v>10017</v>
      </c>
      <c r="D20" s="82">
        <v>31</v>
      </c>
      <c r="E20" s="82">
        <f t="shared" si="0"/>
        <v>2</v>
      </c>
      <c r="F20" s="82">
        <v>21</v>
      </c>
      <c r="G20" s="82">
        <f t="shared" si="1"/>
        <v>2</v>
      </c>
      <c r="H20" s="82">
        <f t="shared" si="2"/>
        <v>9</v>
      </c>
      <c r="I20" s="73">
        <f t="shared" si="3"/>
        <v>13</v>
      </c>
      <c r="J20" s="73">
        <f t="shared" si="4"/>
        <v>131</v>
      </c>
      <c r="K20" s="73">
        <f t="shared" si="5"/>
        <v>131</v>
      </c>
      <c r="L20" s="95">
        <v>14009</v>
      </c>
      <c r="M20" s="73">
        <f t="shared" si="6"/>
        <v>89</v>
      </c>
      <c r="N20" s="73">
        <f t="shared" si="7"/>
        <v>1</v>
      </c>
      <c r="O20" s="97">
        <f t="shared" si="10"/>
        <v>6</v>
      </c>
      <c r="P20" s="82">
        <f t="shared" si="8"/>
        <v>2</v>
      </c>
      <c r="Q20" s="90">
        <v>8</v>
      </c>
      <c r="R20" s="98">
        <f t="shared" si="12"/>
        <v>827</v>
      </c>
      <c r="S20" s="100">
        <f t="shared" si="13"/>
        <v>36</v>
      </c>
      <c r="T20" s="91" t="s">
        <v>451</v>
      </c>
      <c r="U20" s="74" t="s">
        <v>397</v>
      </c>
      <c r="V20" s="91" t="s">
        <v>409</v>
      </c>
      <c r="W20" s="82">
        <f t="shared" si="9"/>
        <v>5</v>
      </c>
      <c r="X20" s="85">
        <f t="shared" si="11"/>
        <v>1062</v>
      </c>
      <c r="Y20" s="98">
        <v>0.49</v>
      </c>
      <c r="Z20" s="98">
        <v>0.23</v>
      </c>
      <c r="AA20" s="90">
        <v>2</v>
      </c>
      <c r="AB20" s="90">
        <v>2</v>
      </c>
      <c r="AC20" s="90">
        <v>3</v>
      </c>
      <c r="AD20" s="91" t="s">
        <v>450</v>
      </c>
      <c r="AE20" s="101" t="s">
        <v>470</v>
      </c>
      <c r="AF20" s="102" t="s">
        <v>472</v>
      </c>
      <c r="AG20" s="95">
        <v>1000</v>
      </c>
    </row>
    <row r="21" spans="2:33" x14ac:dyDescent="0.15">
      <c r="B21" s="82">
        <v>19</v>
      </c>
      <c r="C21" s="73">
        <v>10018</v>
      </c>
      <c r="D21" s="82">
        <v>31</v>
      </c>
      <c r="E21" s="82">
        <f t="shared" si="0"/>
        <v>3</v>
      </c>
      <c r="F21" s="82">
        <v>21</v>
      </c>
      <c r="G21" s="82">
        <f t="shared" si="1"/>
        <v>1</v>
      </c>
      <c r="H21" s="82">
        <f t="shared" si="2"/>
        <v>10</v>
      </c>
      <c r="I21" s="73">
        <f t="shared" si="3"/>
        <v>13</v>
      </c>
      <c r="J21" s="73">
        <f t="shared" si="4"/>
        <v>130</v>
      </c>
      <c r="K21" s="73">
        <f t="shared" si="5"/>
        <v>130</v>
      </c>
      <c r="L21" s="95">
        <v>14010</v>
      </c>
      <c r="M21" s="73">
        <f t="shared" si="6"/>
        <v>89</v>
      </c>
      <c r="N21" s="73">
        <f t="shared" si="7"/>
        <v>1</v>
      </c>
      <c r="O21" s="97">
        <f t="shared" si="10"/>
        <v>6</v>
      </c>
      <c r="P21" s="82">
        <f t="shared" si="8"/>
        <v>1</v>
      </c>
      <c r="Q21" s="90">
        <v>9</v>
      </c>
      <c r="R21" s="98">
        <f t="shared" si="12"/>
        <v>868</v>
      </c>
      <c r="S21" s="100">
        <f t="shared" si="13"/>
        <v>38</v>
      </c>
      <c r="T21" s="91" t="s">
        <v>451</v>
      </c>
      <c r="U21" s="74" t="s">
        <v>397</v>
      </c>
      <c r="V21" s="91" t="s">
        <v>408</v>
      </c>
      <c r="W21" s="82">
        <f t="shared" si="9"/>
        <v>5</v>
      </c>
      <c r="X21" s="85">
        <f t="shared" si="11"/>
        <v>1061</v>
      </c>
      <c r="Y21" s="98">
        <v>0.15</v>
      </c>
      <c r="Z21" s="98">
        <v>0.46</v>
      </c>
      <c r="AA21" s="90">
        <v>2</v>
      </c>
      <c r="AB21" s="90">
        <v>2</v>
      </c>
      <c r="AC21" s="90">
        <v>3</v>
      </c>
      <c r="AD21" s="91" t="s">
        <v>450</v>
      </c>
      <c r="AE21" s="101" t="s">
        <v>470</v>
      </c>
      <c r="AF21" s="102" t="s">
        <v>472</v>
      </c>
      <c r="AG21" s="95">
        <v>1000</v>
      </c>
    </row>
    <row r="22" spans="2:33" x14ac:dyDescent="0.15">
      <c r="B22" s="82">
        <v>20</v>
      </c>
      <c r="C22" s="73">
        <v>10019</v>
      </c>
      <c r="D22" s="82">
        <v>31</v>
      </c>
      <c r="E22" s="82">
        <f t="shared" si="0"/>
        <v>4</v>
      </c>
      <c r="F22" s="82">
        <v>21</v>
      </c>
      <c r="G22" s="82">
        <f t="shared" si="1"/>
        <v>2</v>
      </c>
      <c r="H22" s="82">
        <f t="shared" si="2"/>
        <v>10</v>
      </c>
      <c r="I22" s="73">
        <f t="shared" si="3"/>
        <v>13</v>
      </c>
      <c r="J22" s="73">
        <f t="shared" si="4"/>
        <v>131</v>
      </c>
      <c r="K22" s="73">
        <f t="shared" si="5"/>
        <v>131</v>
      </c>
      <c r="L22" s="95">
        <v>14010</v>
      </c>
      <c r="M22" s="73">
        <f t="shared" si="6"/>
        <v>89</v>
      </c>
      <c r="N22" s="73">
        <f t="shared" si="7"/>
        <v>1</v>
      </c>
      <c r="O22" s="97">
        <f t="shared" si="10"/>
        <v>6</v>
      </c>
      <c r="P22" s="82">
        <f t="shared" si="8"/>
        <v>2</v>
      </c>
      <c r="Q22" s="90">
        <v>9</v>
      </c>
      <c r="R22" s="98">
        <f t="shared" si="12"/>
        <v>909</v>
      </c>
      <c r="S22" s="100">
        <f t="shared" si="13"/>
        <v>40</v>
      </c>
      <c r="T22" s="91" t="s">
        <v>451</v>
      </c>
      <c r="U22" s="74" t="s">
        <v>397</v>
      </c>
      <c r="V22" s="91" t="s">
        <v>408</v>
      </c>
      <c r="W22" s="82">
        <f t="shared" si="9"/>
        <v>5</v>
      </c>
      <c r="X22" s="85">
        <f t="shared" si="11"/>
        <v>1062</v>
      </c>
      <c r="Y22" s="98">
        <v>0.49</v>
      </c>
      <c r="Z22" s="98">
        <v>0.23</v>
      </c>
      <c r="AA22" s="90">
        <v>2</v>
      </c>
      <c r="AB22" s="90">
        <v>2</v>
      </c>
      <c r="AC22" s="90">
        <v>3</v>
      </c>
      <c r="AD22" s="91" t="s">
        <v>450</v>
      </c>
      <c r="AE22" s="101" t="s">
        <v>470</v>
      </c>
      <c r="AF22" s="102" t="s">
        <v>472</v>
      </c>
      <c r="AG22" s="95">
        <v>1000</v>
      </c>
    </row>
    <row r="23" spans="2:33" x14ac:dyDescent="0.15">
      <c r="B23" s="82">
        <v>21</v>
      </c>
      <c r="C23" s="73">
        <v>10020</v>
      </c>
      <c r="D23" s="82">
        <v>31</v>
      </c>
      <c r="E23" s="82">
        <f t="shared" si="0"/>
        <v>5</v>
      </c>
      <c r="F23" s="82">
        <v>21</v>
      </c>
      <c r="G23" s="82">
        <f t="shared" si="1"/>
        <v>1</v>
      </c>
      <c r="H23" s="82">
        <f t="shared" si="2"/>
        <v>11</v>
      </c>
      <c r="I23" s="73">
        <f t="shared" si="3"/>
        <v>13</v>
      </c>
      <c r="J23" s="73">
        <f t="shared" si="4"/>
        <v>130</v>
      </c>
      <c r="K23" s="73">
        <f t="shared" si="5"/>
        <v>130</v>
      </c>
      <c r="L23" s="95">
        <v>14011</v>
      </c>
      <c r="M23" s="73">
        <f t="shared" si="6"/>
        <v>89</v>
      </c>
      <c r="N23" s="73">
        <f t="shared" si="7"/>
        <v>1</v>
      </c>
      <c r="O23" s="97">
        <f t="shared" si="10"/>
        <v>6</v>
      </c>
      <c r="P23" s="82">
        <f t="shared" si="8"/>
        <v>1</v>
      </c>
      <c r="Q23" s="90">
        <v>10</v>
      </c>
      <c r="R23" s="98">
        <f t="shared" si="12"/>
        <v>950</v>
      </c>
      <c r="S23" s="100">
        <f t="shared" si="13"/>
        <v>42</v>
      </c>
      <c r="T23" s="91" t="s">
        <v>451</v>
      </c>
      <c r="U23" s="74" t="s">
        <v>397</v>
      </c>
      <c r="V23" s="91" t="s">
        <v>409</v>
      </c>
      <c r="W23" s="82">
        <f t="shared" si="9"/>
        <v>6</v>
      </c>
      <c r="X23" s="85">
        <f t="shared" si="11"/>
        <v>1061</v>
      </c>
      <c r="Y23" s="98">
        <v>0.15</v>
      </c>
      <c r="Z23" s="98">
        <v>0.46</v>
      </c>
      <c r="AA23" s="90">
        <v>2</v>
      </c>
      <c r="AB23" s="90">
        <v>2</v>
      </c>
      <c r="AC23" s="90">
        <v>3</v>
      </c>
      <c r="AD23" s="91" t="s">
        <v>450</v>
      </c>
      <c r="AE23" s="101" t="s">
        <v>470</v>
      </c>
      <c r="AF23" s="102" t="s">
        <v>472</v>
      </c>
      <c r="AG23" s="95">
        <v>1000</v>
      </c>
    </row>
    <row r="24" spans="2:33" x14ac:dyDescent="0.15">
      <c r="B24" s="82">
        <v>22</v>
      </c>
      <c r="C24" s="73">
        <v>10021</v>
      </c>
      <c r="D24" s="82">
        <v>31</v>
      </c>
      <c r="E24" s="82">
        <f t="shared" si="0"/>
        <v>6</v>
      </c>
      <c r="F24" s="82">
        <v>21</v>
      </c>
      <c r="G24" s="82">
        <f t="shared" si="1"/>
        <v>2</v>
      </c>
      <c r="H24" s="82">
        <f t="shared" si="2"/>
        <v>11</v>
      </c>
      <c r="I24" s="73">
        <f t="shared" si="3"/>
        <v>13</v>
      </c>
      <c r="J24" s="73">
        <f t="shared" si="4"/>
        <v>131</v>
      </c>
      <c r="K24" s="73">
        <f t="shared" si="5"/>
        <v>131</v>
      </c>
      <c r="L24" s="95">
        <v>14011</v>
      </c>
      <c r="M24" s="73">
        <f t="shared" si="6"/>
        <v>89</v>
      </c>
      <c r="N24" s="73">
        <f t="shared" si="7"/>
        <v>1</v>
      </c>
      <c r="O24" s="97">
        <f t="shared" si="10"/>
        <v>6</v>
      </c>
      <c r="P24" s="82">
        <f t="shared" si="8"/>
        <v>2</v>
      </c>
      <c r="Q24" s="90">
        <v>10</v>
      </c>
      <c r="R24" s="98">
        <f t="shared" si="12"/>
        <v>991</v>
      </c>
      <c r="S24" s="100">
        <f t="shared" si="13"/>
        <v>44</v>
      </c>
      <c r="T24" s="91" t="s">
        <v>451</v>
      </c>
      <c r="U24" s="74" t="s">
        <v>397</v>
      </c>
      <c r="V24" s="91" t="s">
        <v>409</v>
      </c>
      <c r="W24" s="82">
        <f t="shared" si="9"/>
        <v>6</v>
      </c>
      <c r="X24" s="85">
        <f t="shared" si="11"/>
        <v>1062</v>
      </c>
      <c r="Y24" s="98">
        <v>0.49</v>
      </c>
      <c r="Z24" s="98">
        <v>0.23</v>
      </c>
      <c r="AA24" s="90">
        <v>2</v>
      </c>
      <c r="AB24" s="90">
        <v>2</v>
      </c>
      <c r="AC24" s="90">
        <v>3</v>
      </c>
      <c r="AD24" s="91" t="s">
        <v>450</v>
      </c>
      <c r="AE24" s="101" t="s">
        <v>470</v>
      </c>
      <c r="AF24" s="102" t="s">
        <v>472</v>
      </c>
      <c r="AG24" s="95">
        <v>1000</v>
      </c>
    </row>
    <row r="25" spans="2:33" x14ac:dyDescent="0.15">
      <c r="B25" s="82">
        <v>23</v>
      </c>
      <c r="C25" s="73">
        <v>10022</v>
      </c>
      <c r="D25" s="82">
        <v>31</v>
      </c>
      <c r="E25" s="82">
        <f t="shared" si="0"/>
        <v>7</v>
      </c>
      <c r="F25" s="82">
        <v>21</v>
      </c>
      <c r="G25" s="82">
        <f t="shared" si="1"/>
        <v>1</v>
      </c>
      <c r="H25" s="82">
        <f t="shared" si="2"/>
        <v>12</v>
      </c>
      <c r="I25" s="73">
        <f t="shared" si="3"/>
        <v>13</v>
      </c>
      <c r="J25" s="73">
        <f t="shared" si="4"/>
        <v>130</v>
      </c>
      <c r="K25" s="73">
        <f t="shared" si="5"/>
        <v>130</v>
      </c>
      <c r="L25" s="95">
        <v>14012</v>
      </c>
      <c r="M25" s="73">
        <f t="shared" si="6"/>
        <v>89</v>
      </c>
      <c r="N25" s="73">
        <f t="shared" si="7"/>
        <v>1</v>
      </c>
      <c r="O25" s="97">
        <f t="shared" si="10"/>
        <v>6</v>
      </c>
      <c r="P25" s="82">
        <f t="shared" si="8"/>
        <v>1</v>
      </c>
      <c r="Q25" s="90">
        <v>11</v>
      </c>
      <c r="R25" s="98">
        <f t="shared" si="12"/>
        <v>1032</v>
      </c>
      <c r="S25" s="100">
        <f t="shared" si="13"/>
        <v>46</v>
      </c>
      <c r="T25" s="91" t="s">
        <v>451</v>
      </c>
      <c r="U25" s="74" t="s">
        <v>397</v>
      </c>
      <c r="V25" s="91" t="s">
        <v>408</v>
      </c>
      <c r="W25" s="82">
        <f t="shared" si="9"/>
        <v>6</v>
      </c>
      <c r="X25" s="85">
        <f t="shared" si="11"/>
        <v>1061</v>
      </c>
      <c r="Y25" s="98">
        <v>0.15</v>
      </c>
      <c r="Z25" s="98">
        <v>0.46</v>
      </c>
      <c r="AA25" s="90">
        <v>2</v>
      </c>
      <c r="AB25" s="90">
        <v>2</v>
      </c>
      <c r="AC25" s="90">
        <v>3</v>
      </c>
      <c r="AD25" s="91" t="s">
        <v>450</v>
      </c>
      <c r="AE25" s="101" t="s">
        <v>470</v>
      </c>
      <c r="AF25" s="102" t="s">
        <v>472</v>
      </c>
      <c r="AG25" s="95">
        <v>1000</v>
      </c>
    </row>
    <row r="26" spans="2:33" x14ac:dyDescent="0.15">
      <c r="B26" s="82">
        <v>24</v>
      </c>
      <c r="C26" s="73">
        <v>10023</v>
      </c>
      <c r="D26" s="82">
        <v>31</v>
      </c>
      <c r="E26" s="82">
        <f t="shared" si="0"/>
        <v>8</v>
      </c>
      <c r="F26" s="82">
        <v>21</v>
      </c>
      <c r="G26" s="82">
        <f t="shared" si="1"/>
        <v>2</v>
      </c>
      <c r="H26" s="82">
        <f t="shared" si="2"/>
        <v>12</v>
      </c>
      <c r="I26" s="73">
        <f t="shared" si="3"/>
        <v>13</v>
      </c>
      <c r="J26" s="73">
        <f t="shared" si="4"/>
        <v>131</v>
      </c>
      <c r="K26" s="73">
        <f t="shared" si="5"/>
        <v>131</v>
      </c>
      <c r="L26" s="95">
        <v>14012</v>
      </c>
      <c r="M26" s="73">
        <f t="shared" si="6"/>
        <v>89</v>
      </c>
      <c r="N26" s="73">
        <f t="shared" si="7"/>
        <v>1</v>
      </c>
      <c r="O26" s="97">
        <f t="shared" si="10"/>
        <v>6</v>
      </c>
      <c r="P26" s="82">
        <f t="shared" si="8"/>
        <v>2</v>
      </c>
      <c r="Q26" s="90">
        <v>11</v>
      </c>
      <c r="R26" s="98">
        <f t="shared" si="12"/>
        <v>1073</v>
      </c>
      <c r="S26" s="100">
        <f t="shared" si="13"/>
        <v>48</v>
      </c>
      <c r="T26" s="91" t="s">
        <v>451</v>
      </c>
      <c r="U26" s="74" t="s">
        <v>397</v>
      </c>
      <c r="V26" s="91" t="s">
        <v>408</v>
      </c>
      <c r="W26" s="82">
        <f t="shared" si="9"/>
        <v>6</v>
      </c>
      <c r="X26" s="85">
        <f t="shared" si="11"/>
        <v>1062</v>
      </c>
      <c r="Y26" s="98">
        <v>0.49</v>
      </c>
      <c r="Z26" s="98">
        <v>0.23</v>
      </c>
      <c r="AA26" s="90">
        <v>2</v>
      </c>
      <c r="AB26" s="90">
        <v>2</v>
      </c>
      <c r="AC26" s="90">
        <v>3</v>
      </c>
      <c r="AD26" s="91" t="s">
        <v>450</v>
      </c>
      <c r="AE26" s="101" t="s">
        <v>470</v>
      </c>
      <c r="AF26" s="102" t="s">
        <v>472</v>
      </c>
      <c r="AG26" s="95">
        <v>1000</v>
      </c>
    </row>
    <row r="27" spans="2:33" x14ac:dyDescent="0.15">
      <c r="B27" s="82">
        <v>25</v>
      </c>
      <c r="C27" s="73">
        <v>10024</v>
      </c>
      <c r="D27" s="73">
        <v>53</v>
      </c>
      <c r="E27" s="82">
        <f t="shared" si="0"/>
        <v>1</v>
      </c>
      <c r="F27" s="82">
        <v>21</v>
      </c>
      <c r="G27" s="82">
        <f t="shared" si="1"/>
        <v>1</v>
      </c>
      <c r="H27" s="82">
        <f t="shared" si="2"/>
        <v>13</v>
      </c>
      <c r="I27" s="73">
        <f t="shared" si="3"/>
        <v>13</v>
      </c>
      <c r="J27" s="73">
        <f t="shared" si="4"/>
        <v>130</v>
      </c>
      <c r="K27" s="73">
        <f t="shared" si="5"/>
        <v>130</v>
      </c>
      <c r="L27" s="95">
        <v>14013</v>
      </c>
      <c r="M27" s="73">
        <f t="shared" si="6"/>
        <v>89</v>
      </c>
      <c r="N27" s="73">
        <f t="shared" si="7"/>
        <v>1</v>
      </c>
      <c r="O27" s="97">
        <f t="shared" si="10"/>
        <v>6</v>
      </c>
      <c r="P27" s="82">
        <f t="shared" si="8"/>
        <v>1</v>
      </c>
      <c r="Q27" s="90">
        <v>12</v>
      </c>
      <c r="R27" s="98">
        <f t="shared" si="12"/>
        <v>1114</v>
      </c>
      <c r="S27" s="100">
        <f t="shared" si="13"/>
        <v>50</v>
      </c>
      <c r="T27" s="91" t="s">
        <v>451</v>
      </c>
      <c r="U27" s="74" t="s">
        <v>397</v>
      </c>
      <c r="V27" s="91" t="s">
        <v>409</v>
      </c>
      <c r="W27" s="82">
        <f t="shared" si="9"/>
        <v>7</v>
      </c>
      <c r="X27" s="85">
        <f t="shared" si="11"/>
        <v>1061</v>
      </c>
      <c r="Y27" s="98">
        <v>0.15</v>
      </c>
      <c r="Z27" s="98">
        <v>0.46</v>
      </c>
      <c r="AA27" s="90">
        <v>2</v>
      </c>
      <c r="AB27" s="90">
        <v>2</v>
      </c>
      <c r="AC27" s="90">
        <v>3</v>
      </c>
      <c r="AD27" s="91" t="s">
        <v>450</v>
      </c>
      <c r="AE27" s="101" t="s">
        <v>470</v>
      </c>
      <c r="AF27" s="102" t="s">
        <v>472</v>
      </c>
      <c r="AG27" s="95">
        <v>1000</v>
      </c>
    </row>
    <row r="28" spans="2:33" x14ac:dyDescent="0.15">
      <c r="B28" s="82">
        <v>26</v>
      </c>
      <c r="C28" s="73">
        <v>10025</v>
      </c>
      <c r="D28" s="82">
        <v>53</v>
      </c>
      <c r="E28" s="82">
        <f t="shared" si="0"/>
        <v>2</v>
      </c>
      <c r="F28" s="82">
        <v>21</v>
      </c>
      <c r="G28" s="82">
        <f t="shared" si="1"/>
        <v>2</v>
      </c>
      <c r="H28" s="82">
        <f t="shared" si="2"/>
        <v>13</v>
      </c>
      <c r="I28" s="73">
        <f t="shared" si="3"/>
        <v>13</v>
      </c>
      <c r="J28" s="73">
        <f t="shared" si="4"/>
        <v>131</v>
      </c>
      <c r="K28" s="73">
        <f t="shared" si="5"/>
        <v>131</v>
      </c>
      <c r="L28" s="95">
        <v>14013</v>
      </c>
      <c r="M28" s="73">
        <f t="shared" si="6"/>
        <v>89</v>
      </c>
      <c r="N28" s="73">
        <f t="shared" si="7"/>
        <v>1</v>
      </c>
      <c r="O28" s="97">
        <f t="shared" si="10"/>
        <v>6</v>
      </c>
      <c r="P28" s="82">
        <f t="shared" si="8"/>
        <v>2</v>
      </c>
      <c r="Q28" s="90">
        <v>12</v>
      </c>
      <c r="R28" s="98">
        <f t="shared" si="12"/>
        <v>1155</v>
      </c>
      <c r="S28" s="100">
        <f t="shared" si="13"/>
        <v>52</v>
      </c>
      <c r="T28" s="91" t="s">
        <v>451</v>
      </c>
      <c r="U28" s="74" t="s">
        <v>397</v>
      </c>
      <c r="V28" s="91" t="s">
        <v>409</v>
      </c>
      <c r="W28" s="82">
        <f t="shared" si="9"/>
        <v>7</v>
      </c>
      <c r="X28" s="85">
        <f t="shared" si="11"/>
        <v>1062</v>
      </c>
      <c r="Y28" s="98">
        <v>0.49</v>
      </c>
      <c r="Z28" s="98">
        <v>0.23</v>
      </c>
      <c r="AA28" s="90">
        <v>2</v>
      </c>
      <c r="AB28" s="90">
        <v>2</v>
      </c>
      <c r="AC28" s="90">
        <v>3</v>
      </c>
      <c r="AD28" s="91" t="s">
        <v>450</v>
      </c>
      <c r="AE28" s="101" t="s">
        <v>470</v>
      </c>
      <c r="AF28" s="102" t="s">
        <v>472</v>
      </c>
      <c r="AG28" s="95">
        <v>1000</v>
      </c>
    </row>
    <row r="29" spans="2:33" x14ac:dyDescent="0.15">
      <c r="B29" s="82">
        <v>27</v>
      </c>
      <c r="C29" s="73">
        <v>10026</v>
      </c>
      <c r="D29" s="82">
        <v>53</v>
      </c>
      <c r="E29" s="82">
        <f t="shared" si="0"/>
        <v>3</v>
      </c>
      <c r="F29" s="82">
        <v>21</v>
      </c>
      <c r="G29" s="82">
        <f t="shared" si="1"/>
        <v>1</v>
      </c>
      <c r="H29" s="82">
        <f t="shared" si="2"/>
        <v>14</v>
      </c>
      <c r="I29" s="73">
        <f t="shared" si="3"/>
        <v>13</v>
      </c>
      <c r="J29" s="73">
        <f t="shared" si="4"/>
        <v>130</v>
      </c>
      <c r="K29" s="73">
        <f t="shared" si="5"/>
        <v>130</v>
      </c>
      <c r="L29" s="95">
        <v>14014</v>
      </c>
      <c r="M29" s="73">
        <f t="shared" si="6"/>
        <v>89</v>
      </c>
      <c r="N29" s="73">
        <f t="shared" si="7"/>
        <v>1</v>
      </c>
      <c r="O29" s="97">
        <f t="shared" si="10"/>
        <v>6</v>
      </c>
      <c r="P29" s="82">
        <f t="shared" si="8"/>
        <v>1</v>
      </c>
      <c r="Q29" s="90">
        <v>13</v>
      </c>
      <c r="R29" s="98">
        <f t="shared" si="12"/>
        <v>1196</v>
      </c>
      <c r="S29" s="100">
        <f t="shared" si="13"/>
        <v>54</v>
      </c>
      <c r="T29" s="91" t="s">
        <v>451</v>
      </c>
      <c r="U29" s="74" t="s">
        <v>397</v>
      </c>
      <c r="V29" s="91" t="s">
        <v>408</v>
      </c>
      <c r="W29" s="82">
        <f t="shared" si="9"/>
        <v>7</v>
      </c>
      <c r="X29" s="85">
        <f t="shared" si="11"/>
        <v>1061</v>
      </c>
      <c r="Y29" s="98">
        <v>0.15</v>
      </c>
      <c r="Z29" s="98">
        <v>0.46</v>
      </c>
      <c r="AA29" s="90">
        <v>2</v>
      </c>
      <c r="AB29" s="90">
        <v>2</v>
      </c>
      <c r="AC29" s="90">
        <v>3</v>
      </c>
      <c r="AD29" s="91" t="s">
        <v>450</v>
      </c>
      <c r="AE29" s="101" t="s">
        <v>470</v>
      </c>
      <c r="AF29" s="102" t="s">
        <v>472</v>
      </c>
      <c r="AG29" s="95">
        <v>1000</v>
      </c>
    </row>
    <row r="30" spans="2:33" x14ac:dyDescent="0.15">
      <c r="B30" s="82">
        <v>28</v>
      </c>
      <c r="C30" s="73">
        <v>10027</v>
      </c>
      <c r="D30" s="82">
        <v>53</v>
      </c>
      <c r="E30" s="82">
        <f t="shared" si="0"/>
        <v>4</v>
      </c>
      <c r="F30" s="82">
        <v>21</v>
      </c>
      <c r="G30" s="82">
        <f t="shared" si="1"/>
        <v>2</v>
      </c>
      <c r="H30" s="82">
        <f t="shared" si="2"/>
        <v>14</v>
      </c>
      <c r="I30" s="73">
        <f t="shared" si="3"/>
        <v>13</v>
      </c>
      <c r="J30" s="73">
        <f t="shared" si="4"/>
        <v>131</v>
      </c>
      <c r="K30" s="73">
        <f t="shared" si="5"/>
        <v>131</v>
      </c>
      <c r="L30" s="95">
        <v>14014</v>
      </c>
      <c r="M30" s="73">
        <f t="shared" si="6"/>
        <v>89</v>
      </c>
      <c r="N30" s="73">
        <f t="shared" si="7"/>
        <v>1</v>
      </c>
      <c r="O30" s="97">
        <f t="shared" si="10"/>
        <v>6</v>
      </c>
      <c r="P30" s="82">
        <f t="shared" si="8"/>
        <v>2</v>
      </c>
      <c r="Q30" s="90">
        <v>13</v>
      </c>
      <c r="R30" s="98">
        <f t="shared" si="12"/>
        <v>1237</v>
      </c>
      <c r="S30" s="100">
        <f t="shared" si="13"/>
        <v>56</v>
      </c>
      <c r="T30" s="91" t="s">
        <v>451</v>
      </c>
      <c r="U30" s="74" t="s">
        <v>397</v>
      </c>
      <c r="V30" s="91" t="s">
        <v>408</v>
      </c>
      <c r="W30" s="82">
        <f t="shared" si="9"/>
        <v>7</v>
      </c>
      <c r="X30" s="85">
        <f t="shared" si="11"/>
        <v>1062</v>
      </c>
      <c r="Y30" s="98">
        <v>0.49</v>
      </c>
      <c r="Z30" s="98">
        <v>0.23</v>
      </c>
      <c r="AA30" s="90">
        <v>2</v>
      </c>
      <c r="AB30" s="90">
        <v>2</v>
      </c>
      <c r="AC30" s="90">
        <v>3</v>
      </c>
      <c r="AD30" s="91" t="s">
        <v>450</v>
      </c>
      <c r="AE30" s="101" t="s">
        <v>470</v>
      </c>
      <c r="AF30" s="102" t="s">
        <v>472</v>
      </c>
      <c r="AG30" s="95">
        <v>1000</v>
      </c>
    </row>
    <row r="31" spans="2:33" x14ac:dyDescent="0.15">
      <c r="B31" s="82">
        <v>29</v>
      </c>
      <c r="C31" s="73">
        <v>10028</v>
      </c>
      <c r="D31" s="82">
        <v>53</v>
      </c>
      <c r="E31" s="82">
        <f t="shared" si="0"/>
        <v>5</v>
      </c>
      <c r="F31" s="82">
        <v>21</v>
      </c>
      <c r="G31" s="82">
        <f t="shared" si="1"/>
        <v>1</v>
      </c>
      <c r="H31" s="82">
        <f t="shared" si="2"/>
        <v>15</v>
      </c>
      <c r="I31" s="73">
        <f t="shared" si="3"/>
        <v>13</v>
      </c>
      <c r="J31" s="73">
        <f t="shared" si="4"/>
        <v>130</v>
      </c>
      <c r="K31" s="73">
        <f t="shared" si="5"/>
        <v>130</v>
      </c>
      <c r="L31" s="95">
        <v>14015</v>
      </c>
      <c r="M31" s="73">
        <f t="shared" si="6"/>
        <v>89</v>
      </c>
      <c r="N31" s="73">
        <f t="shared" si="7"/>
        <v>1</v>
      </c>
      <c r="O31" s="97">
        <f t="shared" si="10"/>
        <v>6</v>
      </c>
      <c r="P31" s="82">
        <f t="shared" si="8"/>
        <v>1</v>
      </c>
      <c r="Q31" s="90">
        <v>14</v>
      </c>
      <c r="R31" s="98">
        <f t="shared" si="12"/>
        <v>1278</v>
      </c>
      <c r="S31" s="100">
        <f t="shared" si="13"/>
        <v>58</v>
      </c>
      <c r="T31" s="91" t="s">
        <v>451</v>
      </c>
      <c r="U31" s="74" t="s">
        <v>397</v>
      </c>
      <c r="V31" s="91" t="s">
        <v>409</v>
      </c>
      <c r="W31" s="82">
        <f t="shared" si="9"/>
        <v>8</v>
      </c>
      <c r="X31" s="85">
        <f t="shared" si="11"/>
        <v>1061</v>
      </c>
      <c r="Y31" s="98">
        <v>0.15</v>
      </c>
      <c r="Z31" s="98">
        <v>0.46</v>
      </c>
      <c r="AA31" s="90">
        <v>2</v>
      </c>
      <c r="AB31" s="90">
        <v>2</v>
      </c>
      <c r="AC31" s="90">
        <v>3</v>
      </c>
      <c r="AD31" s="91" t="s">
        <v>450</v>
      </c>
      <c r="AE31" s="101" t="s">
        <v>470</v>
      </c>
      <c r="AF31" s="102" t="s">
        <v>472</v>
      </c>
      <c r="AG31" s="95">
        <v>1000</v>
      </c>
    </row>
    <row r="32" spans="2:33" x14ac:dyDescent="0.15">
      <c r="B32" s="82">
        <v>30</v>
      </c>
      <c r="C32" s="73">
        <v>10029</v>
      </c>
      <c r="D32" s="82">
        <v>53</v>
      </c>
      <c r="E32" s="82">
        <f t="shared" si="0"/>
        <v>6</v>
      </c>
      <c r="F32" s="82">
        <v>21</v>
      </c>
      <c r="G32" s="82">
        <f t="shared" si="1"/>
        <v>2</v>
      </c>
      <c r="H32" s="82">
        <f t="shared" si="2"/>
        <v>15</v>
      </c>
      <c r="I32" s="73">
        <f t="shared" si="3"/>
        <v>13</v>
      </c>
      <c r="J32" s="73">
        <f t="shared" si="4"/>
        <v>131</v>
      </c>
      <c r="K32" s="73">
        <f t="shared" si="5"/>
        <v>131</v>
      </c>
      <c r="L32" s="95">
        <v>14015</v>
      </c>
      <c r="M32" s="73">
        <f t="shared" si="6"/>
        <v>89</v>
      </c>
      <c r="N32" s="73">
        <f t="shared" si="7"/>
        <v>1</v>
      </c>
      <c r="O32" s="97">
        <f t="shared" si="10"/>
        <v>6</v>
      </c>
      <c r="P32" s="82">
        <f t="shared" si="8"/>
        <v>2</v>
      </c>
      <c r="Q32" s="90">
        <v>14</v>
      </c>
      <c r="R32" s="98">
        <f t="shared" si="12"/>
        <v>1319</v>
      </c>
      <c r="S32" s="100">
        <f t="shared" si="13"/>
        <v>60</v>
      </c>
      <c r="T32" s="91" t="s">
        <v>451</v>
      </c>
      <c r="U32" s="74" t="s">
        <v>397</v>
      </c>
      <c r="V32" s="91" t="s">
        <v>409</v>
      </c>
      <c r="W32" s="82">
        <f t="shared" si="9"/>
        <v>8</v>
      </c>
      <c r="X32" s="85">
        <f t="shared" si="11"/>
        <v>1062</v>
      </c>
      <c r="Y32" s="98">
        <v>0.49</v>
      </c>
      <c r="Z32" s="98">
        <v>0.23</v>
      </c>
      <c r="AA32" s="90">
        <v>2</v>
      </c>
      <c r="AB32" s="90">
        <v>2</v>
      </c>
      <c r="AC32" s="90">
        <v>3</v>
      </c>
      <c r="AD32" s="91" t="s">
        <v>450</v>
      </c>
      <c r="AE32" s="101" t="s">
        <v>470</v>
      </c>
      <c r="AF32" s="102" t="s">
        <v>472</v>
      </c>
      <c r="AG32" s="95">
        <v>1000</v>
      </c>
    </row>
    <row r="33" spans="2:33" x14ac:dyDescent="0.15">
      <c r="B33" s="82">
        <v>31</v>
      </c>
      <c r="C33" s="73">
        <v>10030</v>
      </c>
      <c r="D33" s="82">
        <v>53</v>
      </c>
      <c r="E33" s="82">
        <f t="shared" si="0"/>
        <v>7</v>
      </c>
      <c r="F33" s="82">
        <v>21</v>
      </c>
      <c r="G33" s="82">
        <f t="shared" si="1"/>
        <v>1</v>
      </c>
      <c r="H33" s="82">
        <f t="shared" si="2"/>
        <v>16</v>
      </c>
      <c r="I33" s="73">
        <f t="shared" si="3"/>
        <v>13</v>
      </c>
      <c r="J33" s="73">
        <f t="shared" si="4"/>
        <v>130</v>
      </c>
      <c r="K33" s="73">
        <f t="shared" si="5"/>
        <v>130</v>
      </c>
      <c r="L33" s="95">
        <v>14016</v>
      </c>
      <c r="M33" s="73">
        <f t="shared" si="6"/>
        <v>89</v>
      </c>
      <c r="N33" s="73">
        <f t="shared" si="7"/>
        <v>1</v>
      </c>
      <c r="O33" s="97">
        <f t="shared" si="10"/>
        <v>6</v>
      </c>
      <c r="P33" s="82">
        <f t="shared" si="8"/>
        <v>1</v>
      </c>
      <c r="Q33" s="90">
        <v>15</v>
      </c>
      <c r="R33" s="98">
        <f t="shared" si="12"/>
        <v>1360</v>
      </c>
      <c r="S33" s="100">
        <f t="shared" si="13"/>
        <v>62</v>
      </c>
      <c r="T33" s="91" t="s">
        <v>451</v>
      </c>
      <c r="U33" s="74" t="s">
        <v>397</v>
      </c>
      <c r="V33" s="91" t="s">
        <v>408</v>
      </c>
      <c r="W33" s="82">
        <f t="shared" si="9"/>
        <v>8</v>
      </c>
      <c r="X33" s="85">
        <f t="shared" si="11"/>
        <v>1061</v>
      </c>
      <c r="Y33" s="98">
        <v>0.15</v>
      </c>
      <c r="Z33" s="98">
        <v>0.46</v>
      </c>
      <c r="AA33" s="90">
        <v>2</v>
      </c>
      <c r="AB33" s="90">
        <v>2</v>
      </c>
      <c r="AC33" s="90">
        <v>3</v>
      </c>
      <c r="AD33" s="91" t="s">
        <v>450</v>
      </c>
      <c r="AE33" s="101" t="s">
        <v>470</v>
      </c>
      <c r="AF33" s="102" t="s">
        <v>472</v>
      </c>
      <c r="AG33" s="95">
        <v>1000</v>
      </c>
    </row>
    <row r="34" spans="2:33" x14ac:dyDescent="0.15">
      <c r="B34" s="82">
        <v>32</v>
      </c>
      <c r="C34" s="73">
        <v>10031</v>
      </c>
      <c r="D34" s="82">
        <v>53</v>
      </c>
      <c r="E34" s="82">
        <f t="shared" si="0"/>
        <v>8</v>
      </c>
      <c r="F34" s="82">
        <v>21</v>
      </c>
      <c r="G34" s="82">
        <f t="shared" si="1"/>
        <v>2</v>
      </c>
      <c r="H34" s="82">
        <f t="shared" si="2"/>
        <v>16</v>
      </c>
      <c r="I34" s="73">
        <f t="shared" si="3"/>
        <v>13</v>
      </c>
      <c r="J34" s="73">
        <f t="shared" si="4"/>
        <v>131</v>
      </c>
      <c r="K34" s="73">
        <f t="shared" si="5"/>
        <v>131</v>
      </c>
      <c r="L34" s="95">
        <v>14016</v>
      </c>
      <c r="M34" s="73">
        <f t="shared" si="6"/>
        <v>89</v>
      </c>
      <c r="N34" s="73">
        <f t="shared" si="7"/>
        <v>1</v>
      </c>
      <c r="O34" s="97">
        <f t="shared" si="10"/>
        <v>6</v>
      </c>
      <c r="P34" s="82">
        <f t="shared" si="8"/>
        <v>2</v>
      </c>
      <c r="Q34" s="90">
        <v>15</v>
      </c>
      <c r="R34" s="98">
        <f t="shared" si="12"/>
        <v>1401</v>
      </c>
      <c r="S34" s="100">
        <f t="shared" si="13"/>
        <v>64</v>
      </c>
      <c r="T34" s="91" t="s">
        <v>451</v>
      </c>
      <c r="U34" s="74" t="s">
        <v>397</v>
      </c>
      <c r="V34" s="91" t="s">
        <v>408</v>
      </c>
      <c r="W34" s="82">
        <f t="shared" si="9"/>
        <v>8</v>
      </c>
      <c r="X34" s="85">
        <f t="shared" si="11"/>
        <v>1062</v>
      </c>
      <c r="Y34" s="98">
        <v>0.49</v>
      </c>
      <c r="Z34" s="98">
        <v>0.23</v>
      </c>
      <c r="AA34" s="90">
        <v>2</v>
      </c>
      <c r="AB34" s="90">
        <v>2</v>
      </c>
      <c r="AC34" s="90">
        <v>3</v>
      </c>
      <c r="AD34" s="91" t="s">
        <v>450</v>
      </c>
      <c r="AE34" s="101" t="s">
        <v>470</v>
      </c>
      <c r="AF34" s="102" t="s">
        <v>472</v>
      </c>
      <c r="AG34" s="95">
        <v>1000</v>
      </c>
    </row>
    <row r="35" spans="2:33" x14ac:dyDescent="0.15">
      <c r="B35" s="82">
        <v>33</v>
      </c>
      <c r="C35" s="73">
        <v>10032</v>
      </c>
      <c r="D35" s="73">
        <v>65</v>
      </c>
      <c r="E35" s="82">
        <f t="shared" si="0"/>
        <v>1</v>
      </c>
      <c r="F35" s="82">
        <v>21</v>
      </c>
      <c r="G35" s="82">
        <f t="shared" ref="G35:G66" si="14">MOD((MOD(C35,2)+130+8*INT(MOD(MOD(C35,10000),96)/32)+INT((MOD(C35,10000)/96))*2),10)+1</f>
        <v>9</v>
      </c>
      <c r="H35" s="82">
        <f t="shared" ref="H35:H66" si="15">INT((MOD((C35-10000),32))/2)+1</f>
        <v>1</v>
      </c>
      <c r="I35" s="73">
        <f t="shared" si="3"/>
        <v>14</v>
      </c>
      <c r="J35" s="73">
        <f t="shared" si="4"/>
        <v>140</v>
      </c>
      <c r="K35" s="73">
        <f t="shared" ref="K35:K66" si="16">MOD(C35,2)+130+10*INT(MOD(MOD(C35,10000),96)/32)+INT((MOD(C35,10000)/96))*2</f>
        <v>140</v>
      </c>
      <c r="L35" s="95">
        <v>14017</v>
      </c>
      <c r="M35" s="73">
        <f t="shared" si="6"/>
        <v>89</v>
      </c>
      <c r="N35" s="73">
        <f t="shared" si="7"/>
        <v>1</v>
      </c>
      <c r="O35" s="97">
        <f t="shared" si="10"/>
        <v>7</v>
      </c>
      <c r="P35" s="82">
        <f t="shared" si="8"/>
        <v>1</v>
      </c>
      <c r="Q35" s="90">
        <v>0</v>
      </c>
      <c r="R35" s="98">
        <f t="shared" si="12"/>
        <v>1442</v>
      </c>
      <c r="S35" s="100">
        <f t="shared" si="13"/>
        <v>66</v>
      </c>
      <c r="T35" s="91" t="s">
        <v>451</v>
      </c>
      <c r="U35" s="74" t="s">
        <v>397</v>
      </c>
      <c r="V35" s="91" t="s">
        <v>409</v>
      </c>
      <c r="W35" s="82">
        <f t="shared" si="9"/>
        <v>1</v>
      </c>
      <c r="X35" s="85">
        <f t="shared" si="11"/>
        <v>1071</v>
      </c>
      <c r="Y35" s="98">
        <v>0.15</v>
      </c>
      <c r="Z35" s="98">
        <v>0.46</v>
      </c>
      <c r="AA35" s="90">
        <v>2</v>
      </c>
      <c r="AB35" s="90">
        <v>2</v>
      </c>
      <c r="AC35" s="90">
        <v>3</v>
      </c>
      <c r="AD35" s="91" t="s">
        <v>450</v>
      </c>
      <c r="AE35" s="101" t="s">
        <v>470</v>
      </c>
      <c r="AF35" s="102" t="s">
        <v>472</v>
      </c>
      <c r="AG35" s="95">
        <v>1000</v>
      </c>
    </row>
    <row r="36" spans="2:33" x14ac:dyDescent="0.15">
      <c r="B36" s="82">
        <v>34</v>
      </c>
      <c r="C36" s="73">
        <v>10033</v>
      </c>
      <c r="D36" s="82">
        <v>65</v>
      </c>
      <c r="E36" s="82">
        <f t="shared" si="0"/>
        <v>2</v>
      </c>
      <c r="F36" s="82">
        <v>21</v>
      </c>
      <c r="G36" s="82">
        <f t="shared" si="14"/>
        <v>10</v>
      </c>
      <c r="H36" s="82">
        <f t="shared" si="15"/>
        <v>1</v>
      </c>
      <c r="I36" s="73">
        <f t="shared" si="3"/>
        <v>14</v>
      </c>
      <c r="J36" s="73">
        <f t="shared" si="4"/>
        <v>141</v>
      </c>
      <c r="K36" s="73">
        <f t="shared" si="16"/>
        <v>141</v>
      </c>
      <c r="L36" s="95">
        <v>14017</v>
      </c>
      <c r="M36" s="73">
        <f t="shared" si="6"/>
        <v>89</v>
      </c>
      <c r="N36" s="73">
        <f t="shared" si="7"/>
        <v>1</v>
      </c>
      <c r="O36" s="97">
        <f t="shared" si="10"/>
        <v>7</v>
      </c>
      <c r="P36" s="82">
        <f t="shared" si="8"/>
        <v>2</v>
      </c>
      <c r="Q36" s="90">
        <v>0</v>
      </c>
      <c r="R36" s="98">
        <f t="shared" si="12"/>
        <v>1483</v>
      </c>
      <c r="S36" s="100">
        <f t="shared" si="13"/>
        <v>68</v>
      </c>
      <c r="T36" s="91" t="s">
        <v>451</v>
      </c>
      <c r="U36" s="74" t="s">
        <v>397</v>
      </c>
      <c r="V36" s="91" t="s">
        <v>409</v>
      </c>
      <c r="W36" s="82">
        <f t="shared" si="9"/>
        <v>1</v>
      </c>
      <c r="X36" s="85">
        <f t="shared" si="11"/>
        <v>1072</v>
      </c>
      <c r="Y36" s="98">
        <v>0.49</v>
      </c>
      <c r="Z36" s="98">
        <v>0.23</v>
      </c>
      <c r="AA36" s="90">
        <v>2</v>
      </c>
      <c r="AB36" s="90">
        <v>2</v>
      </c>
      <c r="AC36" s="90">
        <v>3</v>
      </c>
      <c r="AD36" s="91" t="s">
        <v>450</v>
      </c>
      <c r="AE36" s="101" t="s">
        <v>470</v>
      </c>
      <c r="AF36" s="102" t="s">
        <v>472</v>
      </c>
      <c r="AG36" s="95">
        <v>1000</v>
      </c>
    </row>
    <row r="37" spans="2:33" x14ac:dyDescent="0.15">
      <c r="B37" s="82">
        <v>35</v>
      </c>
      <c r="C37" s="73">
        <v>10034</v>
      </c>
      <c r="D37" s="82">
        <v>65</v>
      </c>
      <c r="E37" s="82">
        <f t="shared" si="0"/>
        <v>3</v>
      </c>
      <c r="F37" s="82">
        <v>21</v>
      </c>
      <c r="G37" s="82">
        <f t="shared" si="14"/>
        <v>9</v>
      </c>
      <c r="H37" s="82">
        <f t="shared" si="15"/>
        <v>2</v>
      </c>
      <c r="I37" s="73">
        <f t="shared" si="3"/>
        <v>14</v>
      </c>
      <c r="J37" s="73">
        <f t="shared" si="4"/>
        <v>140</v>
      </c>
      <c r="K37" s="73">
        <f t="shared" si="16"/>
        <v>140</v>
      </c>
      <c r="L37" s="95">
        <v>14018</v>
      </c>
      <c r="M37" s="73">
        <f t="shared" si="6"/>
        <v>89</v>
      </c>
      <c r="N37" s="73">
        <f t="shared" si="7"/>
        <v>1</v>
      </c>
      <c r="O37" s="97">
        <f t="shared" si="10"/>
        <v>7</v>
      </c>
      <c r="P37" s="82">
        <f t="shared" si="8"/>
        <v>1</v>
      </c>
      <c r="Q37" s="90">
        <v>1</v>
      </c>
      <c r="R37" s="98">
        <f t="shared" si="12"/>
        <v>1524</v>
      </c>
      <c r="S37" s="100">
        <f t="shared" si="13"/>
        <v>70</v>
      </c>
      <c r="T37" s="91" t="s">
        <v>451</v>
      </c>
      <c r="U37" s="74" t="s">
        <v>397</v>
      </c>
      <c r="V37" s="91" t="s">
        <v>408</v>
      </c>
      <c r="W37" s="82">
        <f t="shared" si="9"/>
        <v>1</v>
      </c>
      <c r="X37" s="85">
        <f t="shared" si="11"/>
        <v>1071</v>
      </c>
      <c r="Y37" s="98">
        <v>0.15</v>
      </c>
      <c r="Z37" s="98">
        <v>0.46</v>
      </c>
      <c r="AA37" s="90">
        <v>2</v>
      </c>
      <c r="AB37" s="90">
        <v>2</v>
      </c>
      <c r="AC37" s="90">
        <v>3</v>
      </c>
      <c r="AD37" s="91" t="s">
        <v>450</v>
      </c>
      <c r="AE37" s="101" t="s">
        <v>470</v>
      </c>
      <c r="AF37" s="102" t="s">
        <v>472</v>
      </c>
      <c r="AG37" s="95">
        <v>1000</v>
      </c>
    </row>
    <row r="38" spans="2:33" x14ac:dyDescent="0.15">
      <c r="B38" s="82">
        <v>36</v>
      </c>
      <c r="C38" s="73">
        <v>10035</v>
      </c>
      <c r="D38" s="82">
        <v>65</v>
      </c>
      <c r="E38" s="82">
        <f t="shared" si="0"/>
        <v>4</v>
      </c>
      <c r="F38" s="82">
        <v>21</v>
      </c>
      <c r="G38" s="82">
        <f t="shared" si="14"/>
        <v>10</v>
      </c>
      <c r="H38" s="82">
        <f t="shared" si="15"/>
        <v>2</v>
      </c>
      <c r="I38" s="73">
        <f t="shared" si="3"/>
        <v>14</v>
      </c>
      <c r="J38" s="73">
        <f t="shared" si="4"/>
        <v>141</v>
      </c>
      <c r="K38" s="73">
        <f t="shared" si="16"/>
        <v>141</v>
      </c>
      <c r="L38" s="95">
        <v>14018</v>
      </c>
      <c r="M38" s="73">
        <f t="shared" si="6"/>
        <v>89</v>
      </c>
      <c r="N38" s="73">
        <f t="shared" si="7"/>
        <v>1</v>
      </c>
      <c r="O38" s="97">
        <f t="shared" si="10"/>
        <v>7</v>
      </c>
      <c r="P38" s="82">
        <f t="shared" si="8"/>
        <v>2</v>
      </c>
      <c r="Q38" s="90">
        <v>1</v>
      </c>
      <c r="R38" s="98">
        <f t="shared" si="12"/>
        <v>1565</v>
      </c>
      <c r="S38" s="100">
        <f t="shared" si="13"/>
        <v>72</v>
      </c>
      <c r="T38" s="91" t="s">
        <v>451</v>
      </c>
      <c r="U38" s="74" t="s">
        <v>397</v>
      </c>
      <c r="V38" s="91" t="s">
        <v>408</v>
      </c>
      <c r="W38" s="82">
        <f t="shared" si="9"/>
        <v>1</v>
      </c>
      <c r="X38" s="85">
        <f t="shared" si="11"/>
        <v>1072</v>
      </c>
      <c r="Y38" s="98">
        <v>0.49</v>
      </c>
      <c r="Z38" s="98">
        <v>0.23</v>
      </c>
      <c r="AA38" s="90">
        <v>2</v>
      </c>
      <c r="AB38" s="90">
        <v>2</v>
      </c>
      <c r="AC38" s="90">
        <v>3</v>
      </c>
      <c r="AD38" s="91" t="s">
        <v>450</v>
      </c>
      <c r="AE38" s="101" t="s">
        <v>470</v>
      </c>
      <c r="AF38" s="102" t="s">
        <v>472</v>
      </c>
      <c r="AG38" s="95">
        <v>1000</v>
      </c>
    </row>
    <row r="39" spans="2:33" x14ac:dyDescent="0.15">
      <c r="B39" s="82">
        <v>37</v>
      </c>
      <c r="C39" s="73">
        <v>10036</v>
      </c>
      <c r="D39" s="82">
        <v>65</v>
      </c>
      <c r="E39" s="82">
        <f t="shared" si="0"/>
        <v>5</v>
      </c>
      <c r="F39" s="82">
        <v>21</v>
      </c>
      <c r="G39" s="82">
        <f t="shared" si="14"/>
        <v>9</v>
      </c>
      <c r="H39" s="82">
        <f t="shared" si="15"/>
        <v>3</v>
      </c>
      <c r="I39" s="73">
        <f t="shared" si="3"/>
        <v>14</v>
      </c>
      <c r="J39" s="73">
        <f t="shared" si="4"/>
        <v>140</v>
      </c>
      <c r="K39" s="73">
        <f t="shared" si="16"/>
        <v>140</v>
      </c>
      <c r="L39" s="95">
        <v>14019</v>
      </c>
      <c r="M39" s="73">
        <f t="shared" si="6"/>
        <v>89</v>
      </c>
      <c r="N39" s="73">
        <f t="shared" si="7"/>
        <v>1</v>
      </c>
      <c r="O39" s="97">
        <f t="shared" si="10"/>
        <v>7</v>
      </c>
      <c r="P39" s="82">
        <f t="shared" si="8"/>
        <v>1</v>
      </c>
      <c r="Q39" s="90">
        <v>2</v>
      </c>
      <c r="R39" s="98">
        <f t="shared" si="12"/>
        <v>1606</v>
      </c>
      <c r="S39" s="100">
        <f t="shared" si="13"/>
        <v>74</v>
      </c>
      <c r="T39" s="91" t="s">
        <v>451</v>
      </c>
      <c r="U39" s="74" t="s">
        <v>397</v>
      </c>
      <c r="V39" s="91" t="s">
        <v>409</v>
      </c>
      <c r="W39" s="82">
        <f t="shared" si="9"/>
        <v>2</v>
      </c>
      <c r="X39" s="85">
        <f t="shared" si="11"/>
        <v>1071</v>
      </c>
      <c r="Y39" s="98">
        <v>0.15</v>
      </c>
      <c r="Z39" s="98">
        <v>0.46</v>
      </c>
      <c r="AA39" s="90">
        <v>2</v>
      </c>
      <c r="AB39" s="90">
        <v>2</v>
      </c>
      <c r="AC39" s="90">
        <v>3</v>
      </c>
      <c r="AD39" s="91" t="s">
        <v>450</v>
      </c>
      <c r="AE39" s="101" t="s">
        <v>470</v>
      </c>
      <c r="AF39" s="102" t="s">
        <v>472</v>
      </c>
      <c r="AG39" s="95">
        <v>1000</v>
      </c>
    </row>
    <row r="40" spans="2:33" x14ac:dyDescent="0.15">
      <c r="B40" s="82">
        <v>38</v>
      </c>
      <c r="C40" s="73">
        <v>10037</v>
      </c>
      <c r="D40" s="82">
        <v>65</v>
      </c>
      <c r="E40" s="82">
        <f t="shared" si="0"/>
        <v>6</v>
      </c>
      <c r="F40" s="82">
        <v>21</v>
      </c>
      <c r="G40" s="82">
        <f t="shared" si="14"/>
        <v>10</v>
      </c>
      <c r="H40" s="82">
        <f t="shared" si="15"/>
        <v>3</v>
      </c>
      <c r="I40" s="73">
        <f t="shared" si="3"/>
        <v>14</v>
      </c>
      <c r="J40" s="73">
        <f t="shared" si="4"/>
        <v>141</v>
      </c>
      <c r="K40" s="73">
        <f t="shared" si="16"/>
        <v>141</v>
      </c>
      <c r="L40" s="95">
        <v>14019</v>
      </c>
      <c r="M40" s="73">
        <f t="shared" si="6"/>
        <v>89</v>
      </c>
      <c r="N40" s="73">
        <f t="shared" si="7"/>
        <v>1</v>
      </c>
      <c r="O40" s="97">
        <f t="shared" si="10"/>
        <v>7</v>
      </c>
      <c r="P40" s="82">
        <f t="shared" si="8"/>
        <v>2</v>
      </c>
      <c r="Q40" s="90">
        <v>2</v>
      </c>
      <c r="R40" s="98">
        <f t="shared" si="12"/>
        <v>1647</v>
      </c>
      <c r="S40" s="100">
        <f t="shared" si="13"/>
        <v>76</v>
      </c>
      <c r="T40" s="91" t="s">
        <v>451</v>
      </c>
      <c r="U40" s="74" t="s">
        <v>397</v>
      </c>
      <c r="V40" s="91" t="s">
        <v>409</v>
      </c>
      <c r="W40" s="82">
        <f t="shared" si="9"/>
        <v>2</v>
      </c>
      <c r="X40" s="85">
        <f t="shared" si="11"/>
        <v>1072</v>
      </c>
      <c r="Y40" s="98">
        <v>0.49</v>
      </c>
      <c r="Z40" s="98">
        <v>0.23</v>
      </c>
      <c r="AA40" s="90">
        <v>2</v>
      </c>
      <c r="AB40" s="90">
        <v>2</v>
      </c>
      <c r="AC40" s="90">
        <v>3</v>
      </c>
      <c r="AD40" s="91" t="s">
        <v>450</v>
      </c>
      <c r="AE40" s="101" t="s">
        <v>470</v>
      </c>
      <c r="AF40" s="102" t="s">
        <v>472</v>
      </c>
      <c r="AG40" s="95">
        <v>1000</v>
      </c>
    </row>
    <row r="41" spans="2:33" x14ac:dyDescent="0.15">
      <c r="B41" s="82">
        <v>39</v>
      </c>
      <c r="C41" s="73">
        <v>10038</v>
      </c>
      <c r="D41" s="82">
        <v>65</v>
      </c>
      <c r="E41" s="82">
        <f t="shared" si="0"/>
        <v>7</v>
      </c>
      <c r="F41" s="82">
        <v>21</v>
      </c>
      <c r="G41" s="82">
        <f t="shared" si="14"/>
        <v>9</v>
      </c>
      <c r="H41" s="82">
        <f t="shared" si="15"/>
        <v>4</v>
      </c>
      <c r="I41" s="73">
        <f t="shared" si="3"/>
        <v>14</v>
      </c>
      <c r="J41" s="73">
        <f t="shared" si="4"/>
        <v>140</v>
      </c>
      <c r="K41" s="73">
        <f t="shared" si="16"/>
        <v>140</v>
      </c>
      <c r="L41" s="95">
        <v>14020</v>
      </c>
      <c r="M41" s="73">
        <f t="shared" si="6"/>
        <v>89</v>
      </c>
      <c r="N41" s="73">
        <f t="shared" si="7"/>
        <v>1</v>
      </c>
      <c r="O41" s="97">
        <f t="shared" si="10"/>
        <v>7</v>
      </c>
      <c r="P41" s="82">
        <f t="shared" si="8"/>
        <v>1</v>
      </c>
      <c r="Q41" s="90">
        <v>3</v>
      </c>
      <c r="R41" s="98">
        <f t="shared" si="12"/>
        <v>1688</v>
      </c>
      <c r="S41" s="100">
        <f t="shared" si="13"/>
        <v>78</v>
      </c>
      <c r="T41" s="91" t="s">
        <v>451</v>
      </c>
      <c r="U41" s="74" t="s">
        <v>397</v>
      </c>
      <c r="V41" s="91" t="s">
        <v>408</v>
      </c>
      <c r="W41" s="82">
        <f t="shared" si="9"/>
        <v>2</v>
      </c>
      <c r="X41" s="85">
        <f t="shared" si="11"/>
        <v>1071</v>
      </c>
      <c r="Y41" s="98">
        <v>0.15</v>
      </c>
      <c r="Z41" s="98">
        <v>0.46</v>
      </c>
      <c r="AA41" s="90">
        <v>2</v>
      </c>
      <c r="AB41" s="90">
        <v>2</v>
      </c>
      <c r="AC41" s="90">
        <v>3</v>
      </c>
      <c r="AD41" s="91" t="s">
        <v>450</v>
      </c>
      <c r="AE41" s="101" t="s">
        <v>470</v>
      </c>
      <c r="AF41" s="102" t="s">
        <v>472</v>
      </c>
      <c r="AG41" s="95">
        <v>1000</v>
      </c>
    </row>
    <row r="42" spans="2:33" x14ac:dyDescent="0.15">
      <c r="B42" s="82">
        <v>40</v>
      </c>
      <c r="C42" s="73">
        <v>10039</v>
      </c>
      <c r="D42" s="82">
        <v>65</v>
      </c>
      <c r="E42" s="82">
        <f t="shared" si="0"/>
        <v>8</v>
      </c>
      <c r="F42" s="82">
        <v>21</v>
      </c>
      <c r="G42" s="82">
        <f t="shared" si="14"/>
        <v>10</v>
      </c>
      <c r="H42" s="82">
        <f t="shared" si="15"/>
        <v>4</v>
      </c>
      <c r="I42" s="73">
        <f t="shared" si="3"/>
        <v>14</v>
      </c>
      <c r="J42" s="73">
        <f t="shared" si="4"/>
        <v>141</v>
      </c>
      <c r="K42" s="73">
        <f t="shared" si="16"/>
        <v>141</v>
      </c>
      <c r="L42" s="95">
        <v>14020</v>
      </c>
      <c r="M42" s="73">
        <f t="shared" si="6"/>
        <v>89</v>
      </c>
      <c r="N42" s="73">
        <f t="shared" si="7"/>
        <v>1</v>
      </c>
      <c r="O42" s="97">
        <f t="shared" si="10"/>
        <v>7</v>
      </c>
      <c r="P42" s="82">
        <f t="shared" si="8"/>
        <v>2</v>
      </c>
      <c r="Q42" s="90">
        <v>3</v>
      </c>
      <c r="R42" s="98">
        <f t="shared" si="12"/>
        <v>1729</v>
      </c>
      <c r="S42" s="100">
        <f t="shared" si="13"/>
        <v>80</v>
      </c>
      <c r="T42" s="91" t="s">
        <v>451</v>
      </c>
      <c r="U42" s="74" t="s">
        <v>397</v>
      </c>
      <c r="V42" s="91" t="s">
        <v>408</v>
      </c>
      <c r="W42" s="82">
        <f t="shared" si="9"/>
        <v>2</v>
      </c>
      <c r="X42" s="85">
        <f t="shared" si="11"/>
        <v>1072</v>
      </c>
      <c r="Y42" s="98">
        <v>0.49</v>
      </c>
      <c r="Z42" s="98">
        <v>0.23</v>
      </c>
      <c r="AA42" s="90">
        <v>2</v>
      </c>
      <c r="AB42" s="90">
        <v>2</v>
      </c>
      <c r="AC42" s="90">
        <v>3</v>
      </c>
      <c r="AD42" s="91" t="s">
        <v>450</v>
      </c>
      <c r="AE42" s="101" t="s">
        <v>470</v>
      </c>
      <c r="AF42" s="102" t="s">
        <v>472</v>
      </c>
      <c r="AG42" s="95">
        <v>1000</v>
      </c>
    </row>
    <row r="43" spans="2:33" x14ac:dyDescent="0.15">
      <c r="B43" s="82">
        <v>41</v>
      </c>
      <c r="C43" s="73">
        <v>10040</v>
      </c>
      <c r="D43" s="73">
        <v>77</v>
      </c>
      <c r="E43" s="82">
        <f t="shared" si="0"/>
        <v>1</v>
      </c>
      <c r="F43" s="82">
        <v>21</v>
      </c>
      <c r="G43" s="82">
        <f t="shared" si="14"/>
        <v>9</v>
      </c>
      <c r="H43" s="82">
        <f t="shared" si="15"/>
        <v>5</v>
      </c>
      <c r="I43" s="73">
        <f t="shared" si="3"/>
        <v>14</v>
      </c>
      <c r="J43" s="73">
        <f t="shared" si="4"/>
        <v>140</v>
      </c>
      <c r="K43" s="73">
        <f t="shared" si="16"/>
        <v>140</v>
      </c>
      <c r="L43" s="95">
        <v>14021</v>
      </c>
      <c r="M43" s="73">
        <f t="shared" si="6"/>
        <v>89</v>
      </c>
      <c r="N43" s="73">
        <f t="shared" si="7"/>
        <v>1</v>
      </c>
      <c r="O43" s="97">
        <f t="shared" si="10"/>
        <v>7</v>
      </c>
      <c r="P43" s="82">
        <f t="shared" si="8"/>
        <v>1</v>
      </c>
      <c r="Q43" s="90">
        <v>4</v>
      </c>
      <c r="R43" s="98">
        <f t="shared" si="12"/>
        <v>1770</v>
      </c>
      <c r="S43" s="100">
        <f t="shared" si="13"/>
        <v>82</v>
      </c>
      <c r="T43" s="91" t="s">
        <v>451</v>
      </c>
      <c r="U43" s="74" t="s">
        <v>397</v>
      </c>
      <c r="V43" s="91" t="s">
        <v>409</v>
      </c>
      <c r="W43" s="82">
        <f t="shared" si="9"/>
        <v>3</v>
      </c>
      <c r="X43" s="85">
        <f t="shared" si="11"/>
        <v>1071</v>
      </c>
      <c r="Y43" s="98">
        <v>0.15</v>
      </c>
      <c r="Z43" s="98">
        <v>0.46</v>
      </c>
      <c r="AA43" s="90">
        <v>2</v>
      </c>
      <c r="AB43" s="90">
        <v>2</v>
      </c>
      <c r="AC43" s="90">
        <v>3</v>
      </c>
      <c r="AD43" s="91" t="s">
        <v>450</v>
      </c>
      <c r="AE43" s="101" t="s">
        <v>470</v>
      </c>
      <c r="AF43" s="102" t="s">
        <v>472</v>
      </c>
      <c r="AG43" s="95">
        <v>1000</v>
      </c>
    </row>
    <row r="44" spans="2:33" x14ac:dyDescent="0.15">
      <c r="B44" s="82">
        <v>42</v>
      </c>
      <c r="C44" s="73">
        <v>10041</v>
      </c>
      <c r="D44" s="82">
        <v>77</v>
      </c>
      <c r="E44" s="82">
        <f t="shared" si="0"/>
        <v>2</v>
      </c>
      <c r="F44" s="82">
        <v>21</v>
      </c>
      <c r="G44" s="82">
        <f t="shared" si="14"/>
        <v>10</v>
      </c>
      <c r="H44" s="82">
        <f t="shared" si="15"/>
        <v>5</v>
      </c>
      <c r="I44" s="73">
        <f t="shared" si="3"/>
        <v>14</v>
      </c>
      <c r="J44" s="73">
        <f t="shared" si="4"/>
        <v>141</v>
      </c>
      <c r="K44" s="73">
        <f t="shared" si="16"/>
        <v>141</v>
      </c>
      <c r="L44" s="95">
        <v>14021</v>
      </c>
      <c r="M44" s="73">
        <f t="shared" si="6"/>
        <v>89</v>
      </c>
      <c r="N44" s="73">
        <f t="shared" si="7"/>
        <v>1</v>
      </c>
      <c r="O44" s="97">
        <f t="shared" si="10"/>
        <v>7</v>
      </c>
      <c r="P44" s="82">
        <f t="shared" si="8"/>
        <v>2</v>
      </c>
      <c r="Q44" s="90">
        <v>4</v>
      </c>
      <c r="R44" s="98">
        <f t="shared" si="12"/>
        <v>1811</v>
      </c>
      <c r="S44" s="100">
        <f t="shared" si="13"/>
        <v>84</v>
      </c>
      <c r="T44" s="91" t="s">
        <v>451</v>
      </c>
      <c r="U44" s="74" t="s">
        <v>397</v>
      </c>
      <c r="V44" s="91" t="s">
        <v>409</v>
      </c>
      <c r="W44" s="82">
        <f t="shared" si="9"/>
        <v>3</v>
      </c>
      <c r="X44" s="85">
        <f t="shared" si="11"/>
        <v>1072</v>
      </c>
      <c r="Y44" s="98">
        <v>0.49</v>
      </c>
      <c r="Z44" s="98">
        <v>0.23</v>
      </c>
      <c r="AA44" s="90">
        <v>2</v>
      </c>
      <c r="AB44" s="90">
        <v>2</v>
      </c>
      <c r="AC44" s="90">
        <v>3</v>
      </c>
      <c r="AD44" s="91" t="s">
        <v>450</v>
      </c>
      <c r="AE44" s="101" t="s">
        <v>470</v>
      </c>
      <c r="AF44" s="102" t="s">
        <v>472</v>
      </c>
      <c r="AG44" s="95">
        <v>1000</v>
      </c>
    </row>
    <row r="45" spans="2:33" x14ac:dyDescent="0.15">
      <c r="B45" s="82">
        <v>43</v>
      </c>
      <c r="C45" s="73">
        <v>10042</v>
      </c>
      <c r="D45" s="82">
        <v>77</v>
      </c>
      <c r="E45" s="82">
        <f t="shared" si="0"/>
        <v>3</v>
      </c>
      <c r="F45" s="82">
        <v>21</v>
      </c>
      <c r="G45" s="82">
        <f t="shared" si="14"/>
        <v>9</v>
      </c>
      <c r="H45" s="82">
        <f t="shared" si="15"/>
        <v>6</v>
      </c>
      <c r="I45" s="73">
        <f t="shared" si="3"/>
        <v>14</v>
      </c>
      <c r="J45" s="73">
        <f t="shared" si="4"/>
        <v>140</v>
      </c>
      <c r="K45" s="73">
        <f t="shared" si="16"/>
        <v>140</v>
      </c>
      <c r="L45" s="95">
        <v>14022</v>
      </c>
      <c r="M45" s="73">
        <f t="shared" si="6"/>
        <v>89</v>
      </c>
      <c r="N45" s="73">
        <f t="shared" si="7"/>
        <v>1</v>
      </c>
      <c r="O45" s="97">
        <f t="shared" si="10"/>
        <v>7</v>
      </c>
      <c r="P45" s="82">
        <f t="shared" si="8"/>
        <v>1</v>
      </c>
      <c r="Q45" s="90">
        <v>5</v>
      </c>
      <c r="R45" s="98">
        <f t="shared" si="12"/>
        <v>1852</v>
      </c>
      <c r="S45" s="100">
        <f t="shared" si="13"/>
        <v>86</v>
      </c>
      <c r="T45" s="91" t="s">
        <v>451</v>
      </c>
      <c r="U45" s="74" t="s">
        <v>397</v>
      </c>
      <c r="V45" s="91" t="s">
        <v>408</v>
      </c>
      <c r="W45" s="82">
        <f t="shared" si="9"/>
        <v>3</v>
      </c>
      <c r="X45" s="85">
        <f t="shared" si="11"/>
        <v>1071</v>
      </c>
      <c r="Y45" s="98">
        <v>0.15</v>
      </c>
      <c r="Z45" s="98">
        <v>0.46</v>
      </c>
      <c r="AA45" s="90">
        <v>2</v>
      </c>
      <c r="AB45" s="90">
        <v>2</v>
      </c>
      <c r="AC45" s="90">
        <v>3</v>
      </c>
      <c r="AD45" s="91" t="s">
        <v>450</v>
      </c>
      <c r="AE45" s="101" t="s">
        <v>470</v>
      </c>
      <c r="AF45" s="102" t="s">
        <v>472</v>
      </c>
      <c r="AG45" s="95">
        <v>1000</v>
      </c>
    </row>
    <row r="46" spans="2:33" x14ac:dyDescent="0.15">
      <c r="B46" s="82">
        <v>44</v>
      </c>
      <c r="C46" s="73">
        <v>10043</v>
      </c>
      <c r="D46" s="82">
        <v>77</v>
      </c>
      <c r="E46" s="82">
        <f t="shared" si="0"/>
        <v>4</v>
      </c>
      <c r="F46" s="82">
        <v>21</v>
      </c>
      <c r="G46" s="82">
        <f t="shared" si="14"/>
        <v>10</v>
      </c>
      <c r="H46" s="82">
        <f t="shared" si="15"/>
        <v>6</v>
      </c>
      <c r="I46" s="73">
        <f t="shared" si="3"/>
        <v>14</v>
      </c>
      <c r="J46" s="73">
        <f t="shared" si="4"/>
        <v>141</v>
      </c>
      <c r="K46" s="73">
        <f t="shared" si="16"/>
        <v>141</v>
      </c>
      <c r="L46" s="95">
        <v>14022</v>
      </c>
      <c r="M46" s="73">
        <f t="shared" si="6"/>
        <v>89</v>
      </c>
      <c r="N46" s="73">
        <f t="shared" si="7"/>
        <v>1</v>
      </c>
      <c r="O46" s="97">
        <f t="shared" si="10"/>
        <v>7</v>
      </c>
      <c r="P46" s="82">
        <f t="shared" si="8"/>
        <v>2</v>
      </c>
      <c r="Q46" s="90">
        <v>5</v>
      </c>
      <c r="R46" s="98">
        <f t="shared" si="12"/>
        <v>1893</v>
      </c>
      <c r="S46" s="100">
        <f t="shared" si="13"/>
        <v>88</v>
      </c>
      <c r="T46" s="91" t="s">
        <v>451</v>
      </c>
      <c r="U46" s="74" t="s">
        <v>397</v>
      </c>
      <c r="V46" s="91" t="s">
        <v>408</v>
      </c>
      <c r="W46" s="82">
        <f t="shared" si="9"/>
        <v>3</v>
      </c>
      <c r="X46" s="85">
        <f t="shared" si="11"/>
        <v>1072</v>
      </c>
      <c r="Y46" s="98">
        <v>0.49</v>
      </c>
      <c r="Z46" s="98">
        <v>0.23</v>
      </c>
      <c r="AA46" s="90">
        <v>2</v>
      </c>
      <c r="AB46" s="90">
        <v>2</v>
      </c>
      <c r="AC46" s="90">
        <v>3</v>
      </c>
      <c r="AD46" s="91" t="s">
        <v>450</v>
      </c>
      <c r="AE46" s="101" t="s">
        <v>470</v>
      </c>
      <c r="AF46" s="102" t="s">
        <v>472</v>
      </c>
      <c r="AG46" s="95">
        <v>1000</v>
      </c>
    </row>
    <row r="47" spans="2:33" x14ac:dyDescent="0.15">
      <c r="B47" s="82">
        <v>45</v>
      </c>
      <c r="C47" s="73">
        <v>10044</v>
      </c>
      <c r="D47" s="82">
        <v>77</v>
      </c>
      <c r="E47" s="82">
        <f t="shared" si="0"/>
        <v>5</v>
      </c>
      <c r="F47" s="82">
        <v>21</v>
      </c>
      <c r="G47" s="82">
        <f t="shared" si="14"/>
        <v>9</v>
      </c>
      <c r="H47" s="82">
        <f t="shared" si="15"/>
        <v>7</v>
      </c>
      <c r="I47" s="73">
        <f t="shared" si="3"/>
        <v>14</v>
      </c>
      <c r="J47" s="73">
        <f t="shared" si="4"/>
        <v>140</v>
      </c>
      <c r="K47" s="73">
        <f t="shared" si="16"/>
        <v>140</v>
      </c>
      <c r="L47" s="95">
        <v>14023</v>
      </c>
      <c r="M47" s="73">
        <f t="shared" si="6"/>
        <v>89</v>
      </c>
      <c r="N47" s="73">
        <f t="shared" si="7"/>
        <v>1</v>
      </c>
      <c r="O47" s="97">
        <f t="shared" si="10"/>
        <v>7</v>
      </c>
      <c r="P47" s="82">
        <f t="shared" si="8"/>
        <v>1</v>
      </c>
      <c r="Q47" s="90">
        <v>6</v>
      </c>
      <c r="R47" s="98">
        <f t="shared" si="12"/>
        <v>1934</v>
      </c>
      <c r="S47" s="100">
        <f t="shared" si="13"/>
        <v>90</v>
      </c>
      <c r="T47" s="91" t="s">
        <v>451</v>
      </c>
      <c r="U47" s="74" t="s">
        <v>397</v>
      </c>
      <c r="V47" s="91" t="s">
        <v>409</v>
      </c>
      <c r="W47" s="82">
        <f t="shared" si="9"/>
        <v>4</v>
      </c>
      <c r="X47" s="85">
        <f t="shared" si="11"/>
        <v>1071</v>
      </c>
      <c r="Y47" s="98">
        <v>0.15</v>
      </c>
      <c r="Z47" s="98">
        <v>0.46</v>
      </c>
      <c r="AA47" s="90">
        <v>2</v>
      </c>
      <c r="AB47" s="90">
        <v>2</v>
      </c>
      <c r="AC47" s="90">
        <v>3</v>
      </c>
      <c r="AD47" s="91" t="s">
        <v>450</v>
      </c>
      <c r="AE47" s="101" t="s">
        <v>470</v>
      </c>
      <c r="AF47" s="102" t="s">
        <v>472</v>
      </c>
      <c r="AG47" s="95">
        <v>1000</v>
      </c>
    </row>
    <row r="48" spans="2:33" x14ac:dyDescent="0.15">
      <c r="B48" s="82">
        <v>46</v>
      </c>
      <c r="C48" s="73">
        <v>10045</v>
      </c>
      <c r="D48" s="82">
        <v>77</v>
      </c>
      <c r="E48" s="82">
        <f t="shared" si="0"/>
        <v>6</v>
      </c>
      <c r="F48" s="82">
        <v>21</v>
      </c>
      <c r="G48" s="82">
        <f t="shared" si="14"/>
        <v>10</v>
      </c>
      <c r="H48" s="82">
        <f t="shared" si="15"/>
        <v>7</v>
      </c>
      <c r="I48" s="73">
        <f t="shared" si="3"/>
        <v>14</v>
      </c>
      <c r="J48" s="73">
        <f t="shared" si="4"/>
        <v>141</v>
      </c>
      <c r="K48" s="73">
        <f t="shared" si="16"/>
        <v>141</v>
      </c>
      <c r="L48" s="95">
        <v>14023</v>
      </c>
      <c r="M48" s="73">
        <f t="shared" si="6"/>
        <v>89</v>
      </c>
      <c r="N48" s="73">
        <f t="shared" si="7"/>
        <v>1</v>
      </c>
      <c r="O48" s="97">
        <f t="shared" si="10"/>
        <v>7</v>
      </c>
      <c r="P48" s="82">
        <f t="shared" si="8"/>
        <v>2</v>
      </c>
      <c r="Q48" s="90">
        <v>6</v>
      </c>
      <c r="R48" s="98">
        <f t="shared" si="12"/>
        <v>1975</v>
      </c>
      <c r="S48" s="100">
        <f t="shared" si="13"/>
        <v>92</v>
      </c>
      <c r="T48" s="91" t="s">
        <v>451</v>
      </c>
      <c r="U48" s="74" t="s">
        <v>397</v>
      </c>
      <c r="V48" s="91" t="s">
        <v>409</v>
      </c>
      <c r="W48" s="82">
        <f t="shared" si="9"/>
        <v>4</v>
      </c>
      <c r="X48" s="85">
        <f t="shared" si="11"/>
        <v>1072</v>
      </c>
      <c r="Y48" s="98">
        <v>0.49</v>
      </c>
      <c r="Z48" s="98">
        <v>0.23</v>
      </c>
      <c r="AA48" s="90">
        <v>2</v>
      </c>
      <c r="AB48" s="90">
        <v>2</v>
      </c>
      <c r="AC48" s="90">
        <v>3</v>
      </c>
      <c r="AD48" s="91" t="s">
        <v>450</v>
      </c>
      <c r="AE48" s="101" t="s">
        <v>470</v>
      </c>
      <c r="AF48" s="102" t="s">
        <v>472</v>
      </c>
      <c r="AG48" s="95">
        <v>1000</v>
      </c>
    </row>
    <row r="49" spans="2:33" x14ac:dyDescent="0.15">
      <c r="B49" s="82">
        <v>47</v>
      </c>
      <c r="C49" s="73">
        <v>10046</v>
      </c>
      <c r="D49" s="82">
        <v>77</v>
      </c>
      <c r="E49" s="82">
        <f t="shared" si="0"/>
        <v>7</v>
      </c>
      <c r="F49" s="82">
        <v>21</v>
      </c>
      <c r="G49" s="82">
        <f t="shared" si="14"/>
        <v>9</v>
      </c>
      <c r="H49" s="82">
        <f t="shared" si="15"/>
        <v>8</v>
      </c>
      <c r="I49" s="73">
        <f t="shared" si="3"/>
        <v>14</v>
      </c>
      <c r="J49" s="73">
        <f t="shared" si="4"/>
        <v>140</v>
      </c>
      <c r="K49" s="73">
        <f t="shared" si="16"/>
        <v>140</v>
      </c>
      <c r="L49" s="95">
        <v>14024</v>
      </c>
      <c r="M49" s="73">
        <f t="shared" si="6"/>
        <v>89</v>
      </c>
      <c r="N49" s="73">
        <f t="shared" si="7"/>
        <v>1</v>
      </c>
      <c r="O49" s="97">
        <f t="shared" si="10"/>
        <v>7</v>
      </c>
      <c r="P49" s="82">
        <f t="shared" si="8"/>
        <v>1</v>
      </c>
      <c r="Q49" s="90">
        <v>7</v>
      </c>
      <c r="R49" s="98">
        <f t="shared" si="12"/>
        <v>2016</v>
      </c>
      <c r="S49" s="100">
        <f t="shared" si="13"/>
        <v>94</v>
      </c>
      <c r="T49" s="91" t="s">
        <v>451</v>
      </c>
      <c r="U49" s="74" t="s">
        <v>397</v>
      </c>
      <c r="V49" s="91" t="s">
        <v>408</v>
      </c>
      <c r="W49" s="82">
        <f t="shared" si="9"/>
        <v>4</v>
      </c>
      <c r="X49" s="85">
        <f t="shared" si="11"/>
        <v>1071</v>
      </c>
      <c r="Y49" s="98">
        <v>0.15</v>
      </c>
      <c r="Z49" s="98">
        <v>0.46</v>
      </c>
      <c r="AA49" s="90">
        <v>2</v>
      </c>
      <c r="AB49" s="90">
        <v>2</v>
      </c>
      <c r="AC49" s="90">
        <v>3</v>
      </c>
      <c r="AD49" s="91" t="s">
        <v>450</v>
      </c>
      <c r="AE49" s="101" t="s">
        <v>470</v>
      </c>
      <c r="AF49" s="102" t="s">
        <v>472</v>
      </c>
      <c r="AG49" s="95">
        <v>1000</v>
      </c>
    </row>
    <row r="50" spans="2:33" x14ac:dyDescent="0.15">
      <c r="B50" s="82">
        <v>48</v>
      </c>
      <c r="C50" s="73">
        <v>10047</v>
      </c>
      <c r="D50" s="82">
        <v>77</v>
      </c>
      <c r="E50" s="82">
        <f t="shared" si="0"/>
        <v>8</v>
      </c>
      <c r="F50" s="82">
        <v>21</v>
      </c>
      <c r="G50" s="82">
        <f t="shared" si="14"/>
        <v>10</v>
      </c>
      <c r="H50" s="82">
        <f t="shared" si="15"/>
        <v>8</v>
      </c>
      <c r="I50" s="73">
        <f t="shared" si="3"/>
        <v>14</v>
      </c>
      <c r="J50" s="73">
        <f t="shared" si="4"/>
        <v>141</v>
      </c>
      <c r="K50" s="73">
        <f t="shared" si="16"/>
        <v>141</v>
      </c>
      <c r="L50" s="95">
        <v>14024</v>
      </c>
      <c r="M50" s="73">
        <f t="shared" si="6"/>
        <v>89</v>
      </c>
      <c r="N50" s="73">
        <f t="shared" si="7"/>
        <v>1</v>
      </c>
      <c r="O50" s="97">
        <f t="shared" si="10"/>
        <v>7</v>
      </c>
      <c r="P50" s="82">
        <f t="shared" si="8"/>
        <v>2</v>
      </c>
      <c r="Q50" s="90">
        <v>7</v>
      </c>
      <c r="R50" s="98">
        <f t="shared" si="12"/>
        <v>2057</v>
      </c>
      <c r="S50" s="100">
        <f t="shared" si="13"/>
        <v>96</v>
      </c>
      <c r="T50" s="91" t="s">
        <v>451</v>
      </c>
      <c r="U50" s="74" t="s">
        <v>397</v>
      </c>
      <c r="V50" s="91" t="s">
        <v>408</v>
      </c>
      <c r="W50" s="82">
        <f t="shared" si="9"/>
        <v>4</v>
      </c>
      <c r="X50" s="85">
        <f t="shared" si="11"/>
        <v>1072</v>
      </c>
      <c r="Y50" s="98">
        <v>0.49</v>
      </c>
      <c r="Z50" s="98">
        <v>0.23</v>
      </c>
      <c r="AA50" s="90">
        <v>2</v>
      </c>
      <c r="AB50" s="90">
        <v>2</v>
      </c>
      <c r="AC50" s="90">
        <v>3</v>
      </c>
      <c r="AD50" s="91" t="s">
        <v>450</v>
      </c>
      <c r="AE50" s="101" t="s">
        <v>470</v>
      </c>
      <c r="AF50" s="102" t="s">
        <v>472</v>
      </c>
      <c r="AG50" s="95">
        <v>1000</v>
      </c>
    </row>
    <row r="51" spans="2:33" x14ac:dyDescent="0.15">
      <c r="B51" s="82">
        <v>49</v>
      </c>
      <c r="C51" s="73">
        <v>10048</v>
      </c>
      <c r="D51" s="73">
        <v>93</v>
      </c>
      <c r="E51" s="82">
        <f t="shared" si="0"/>
        <v>1</v>
      </c>
      <c r="F51" s="82">
        <v>21</v>
      </c>
      <c r="G51" s="82">
        <f t="shared" si="14"/>
        <v>9</v>
      </c>
      <c r="H51" s="82">
        <f t="shared" si="15"/>
        <v>9</v>
      </c>
      <c r="I51" s="73">
        <f t="shared" si="3"/>
        <v>14</v>
      </c>
      <c r="J51" s="73">
        <f t="shared" si="4"/>
        <v>140</v>
      </c>
      <c r="K51" s="73">
        <f t="shared" si="16"/>
        <v>140</v>
      </c>
      <c r="L51" s="95">
        <v>14025</v>
      </c>
      <c r="M51" s="73">
        <f t="shared" si="6"/>
        <v>89</v>
      </c>
      <c r="N51" s="73">
        <f t="shared" si="7"/>
        <v>1</v>
      </c>
      <c r="O51" s="97">
        <f t="shared" si="10"/>
        <v>7</v>
      </c>
      <c r="P51" s="82">
        <f t="shared" si="8"/>
        <v>1</v>
      </c>
      <c r="Q51" s="90">
        <v>8</v>
      </c>
      <c r="R51" s="98">
        <f t="shared" si="12"/>
        <v>2098</v>
      </c>
      <c r="S51" s="100">
        <f t="shared" si="13"/>
        <v>98</v>
      </c>
      <c r="T51" s="91" t="s">
        <v>451</v>
      </c>
      <c r="U51" s="74" t="s">
        <v>397</v>
      </c>
      <c r="V51" s="91" t="s">
        <v>409</v>
      </c>
      <c r="W51" s="82">
        <f t="shared" si="9"/>
        <v>5</v>
      </c>
      <c r="X51" s="85">
        <f t="shared" si="11"/>
        <v>1071</v>
      </c>
      <c r="Y51" s="98">
        <v>0.15</v>
      </c>
      <c r="Z51" s="98">
        <v>0.46</v>
      </c>
      <c r="AA51" s="90">
        <v>2</v>
      </c>
      <c r="AB51" s="90">
        <v>2</v>
      </c>
      <c r="AC51" s="90">
        <v>3</v>
      </c>
      <c r="AD51" s="91" t="s">
        <v>450</v>
      </c>
      <c r="AE51" s="101" t="s">
        <v>470</v>
      </c>
      <c r="AF51" s="102" t="s">
        <v>472</v>
      </c>
      <c r="AG51" s="95">
        <v>1000</v>
      </c>
    </row>
    <row r="52" spans="2:33" x14ac:dyDescent="0.15">
      <c r="B52" s="82">
        <v>50</v>
      </c>
      <c r="C52" s="73">
        <v>10049</v>
      </c>
      <c r="D52" s="82">
        <v>93</v>
      </c>
      <c r="E52" s="82">
        <f t="shared" si="0"/>
        <v>2</v>
      </c>
      <c r="F52" s="82">
        <v>21</v>
      </c>
      <c r="G52" s="82">
        <f t="shared" si="14"/>
        <v>10</v>
      </c>
      <c r="H52" s="82">
        <f t="shared" si="15"/>
        <v>9</v>
      </c>
      <c r="I52" s="73">
        <f t="shared" si="3"/>
        <v>14</v>
      </c>
      <c r="J52" s="73">
        <f t="shared" si="4"/>
        <v>141</v>
      </c>
      <c r="K52" s="73">
        <f t="shared" si="16"/>
        <v>141</v>
      </c>
      <c r="L52" s="95">
        <v>14025</v>
      </c>
      <c r="M52" s="73">
        <f t="shared" si="6"/>
        <v>89</v>
      </c>
      <c r="N52" s="73">
        <f t="shared" si="7"/>
        <v>1</v>
      </c>
      <c r="O52" s="97">
        <f t="shared" si="10"/>
        <v>7</v>
      </c>
      <c r="P52" s="82">
        <f t="shared" si="8"/>
        <v>2</v>
      </c>
      <c r="Q52" s="90">
        <v>8</v>
      </c>
      <c r="R52" s="98">
        <f t="shared" si="12"/>
        <v>2139</v>
      </c>
      <c r="S52" s="100">
        <f t="shared" si="13"/>
        <v>100</v>
      </c>
      <c r="T52" s="91" t="s">
        <v>451</v>
      </c>
      <c r="U52" s="74" t="s">
        <v>397</v>
      </c>
      <c r="V52" s="91" t="s">
        <v>409</v>
      </c>
      <c r="W52" s="82">
        <f t="shared" si="9"/>
        <v>5</v>
      </c>
      <c r="X52" s="85">
        <f t="shared" si="11"/>
        <v>1072</v>
      </c>
      <c r="Y52" s="98">
        <v>0.49</v>
      </c>
      <c r="Z52" s="98">
        <v>0.23</v>
      </c>
      <c r="AA52" s="90">
        <v>2</v>
      </c>
      <c r="AB52" s="90">
        <v>2</v>
      </c>
      <c r="AC52" s="90">
        <v>3</v>
      </c>
      <c r="AD52" s="91" t="s">
        <v>450</v>
      </c>
      <c r="AE52" s="101" t="s">
        <v>470</v>
      </c>
      <c r="AF52" s="102" t="s">
        <v>472</v>
      </c>
      <c r="AG52" s="95">
        <v>1000</v>
      </c>
    </row>
    <row r="53" spans="2:33" x14ac:dyDescent="0.15">
      <c r="B53" s="82">
        <v>51</v>
      </c>
      <c r="C53" s="73">
        <v>10050</v>
      </c>
      <c r="D53" s="82">
        <v>93</v>
      </c>
      <c r="E53" s="82">
        <f t="shared" si="0"/>
        <v>3</v>
      </c>
      <c r="F53" s="82">
        <v>21</v>
      </c>
      <c r="G53" s="82">
        <f t="shared" si="14"/>
        <v>9</v>
      </c>
      <c r="H53" s="82">
        <f t="shared" si="15"/>
        <v>10</v>
      </c>
      <c r="I53" s="73">
        <f t="shared" si="3"/>
        <v>14</v>
      </c>
      <c r="J53" s="73">
        <f t="shared" si="4"/>
        <v>140</v>
      </c>
      <c r="K53" s="73">
        <f t="shared" si="16"/>
        <v>140</v>
      </c>
      <c r="L53" s="95">
        <v>14026</v>
      </c>
      <c r="M53" s="73">
        <f t="shared" si="6"/>
        <v>89</v>
      </c>
      <c r="N53" s="73">
        <f t="shared" si="7"/>
        <v>1</v>
      </c>
      <c r="O53" s="97">
        <f t="shared" si="10"/>
        <v>7</v>
      </c>
      <c r="P53" s="82">
        <f t="shared" si="8"/>
        <v>1</v>
      </c>
      <c r="Q53" s="90">
        <v>9</v>
      </c>
      <c r="R53" s="98">
        <f t="shared" si="12"/>
        <v>2180</v>
      </c>
      <c r="S53" s="100">
        <f t="shared" si="13"/>
        <v>102</v>
      </c>
      <c r="T53" s="91" t="s">
        <v>451</v>
      </c>
      <c r="U53" s="74" t="s">
        <v>397</v>
      </c>
      <c r="V53" s="91" t="s">
        <v>408</v>
      </c>
      <c r="W53" s="82">
        <f t="shared" si="9"/>
        <v>5</v>
      </c>
      <c r="X53" s="85">
        <f t="shared" si="11"/>
        <v>1071</v>
      </c>
      <c r="Y53" s="98">
        <v>0.15</v>
      </c>
      <c r="Z53" s="98">
        <v>0.46</v>
      </c>
      <c r="AA53" s="90">
        <v>2</v>
      </c>
      <c r="AB53" s="90">
        <v>2</v>
      </c>
      <c r="AC53" s="90">
        <v>3</v>
      </c>
      <c r="AD53" s="91" t="s">
        <v>450</v>
      </c>
      <c r="AE53" s="101" t="s">
        <v>470</v>
      </c>
      <c r="AF53" s="102" t="s">
        <v>472</v>
      </c>
      <c r="AG53" s="95">
        <v>1000</v>
      </c>
    </row>
    <row r="54" spans="2:33" x14ac:dyDescent="0.15">
      <c r="B54" s="82">
        <v>52</v>
      </c>
      <c r="C54" s="73">
        <v>10051</v>
      </c>
      <c r="D54" s="82">
        <v>93</v>
      </c>
      <c r="E54" s="82">
        <f t="shared" si="0"/>
        <v>4</v>
      </c>
      <c r="F54" s="82">
        <v>21</v>
      </c>
      <c r="G54" s="82">
        <f t="shared" si="14"/>
        <v>10</v>
      </c>
      <c r="H54" s="82">
        <f t="shared" si="15"/>
        <v>10</v>
      </c>
      <c r="I54" s="73">
        <f t="shared" si="3"/>
        <v>14</v>
      </c>
      <c r="J54" s="73">
        <f t="shared" si="4"/>
        <v>141</v>
      </c>
      <c r="K54" s="73">
        <f t="shared" si="16"/>
        <v>141</v>
      </c>
      <c r="L54" s="95">
        <v>14026</v>
      </c>
      <c r="M54" s="73">
        <f t="shared" si="6"/>
        <v>89</v>
      </c>
      <c r="N54" s="73">
        <f t="shared" si="7"/>
        <v>1</v>
      </c>
      <c r="O54" s="97">
        <f t="shared" si="10"/>
        <v>7</v>
      </c>
      <c r="P54" s="82">
        <f t="shared" si="8"/>
        <v>2</v>
      </c>
      <c r="Q54" s="90">
        <v>9</v>
      </c>
      <c r="R54" s="98">
        <f t="shared" si="12"/>
        <v>2221</v>
      </c>
      <c r="S54" s="100">
        <f t="shared" si="13"/>
        <v>104</v>
      </c>
      <c r="T54" s="91" t="s">
        <v>451</v>
      </c>
      <c r="U54" s="74" t="s">
        <v>397</v>
      </c>
      <c r="V54" s="91" t="s">
        <v>408</v>
      </c>
      <c r="W54" s="82">
        <f t="shared" si="9"/>
        <v>5</v>
      </c>
      <c r="X54" s="85">
        <f t="shared" si="11"/>
        <v>1072</v>
      </c>
      <c r="Y54" s="98">
        <v>0.49</v>
      </c>
      <c r="Z54" s="98">
        <v>0.23</v>
      </c>
      <c r="AA54" s="90">
        <v>2</v>
      </c>
      <c r="AB54" s="90">
        <v>2</v>
      </c>
      <c r="AC54" s="90">
        <v>3</v>
      </c>
      <c r="AD54" s="91" t="s">
        <v>450</v>
      </c>
      <c r="AE54" s="101" t="s">
        <v>470</v>
      </c>
      <c r="AF54" s="102" t="s">
        <v>472</v>
      </c>
      <c r="AG54" s="95">
        <v>1000</v>
      </c>
    </row>
    <row r="55" spans="2:33" x14ac:dyDescent="0.15">
      <c r="B55" s="82">
        <v>53</v>
      </c>
      <c r="C55" s="73">
        <v>10052</v>
      </c>
      <c r="D55" s="82">
        <v>93</v>
      </c>
      <c r="E55" s="82">
        <f t="shared" si="0"/>
        <v>5</v>
      </c>
      <c r="F55" s="82">
        <v>21</v>
      </c>
      <c r="G55" s="82">
        <f t="shared" si="14"/>
        <v>9</v>
      </c>
      <c r="H55" s="82">
        <f t="shared" si="15"/>
        <v>11</v>
      </c>
      <c r="I55" s="73">
        <f t="shared" si="3"/>
        <v>14</v>
      </c>
      <c r="J55" s="73">
        <f t="shared" si="4"/>
        <v>140</v>
      </c>
      <c r="K55" s="73">
        <f t="shared" si="16"/>
        <v>140</v>
      </c>
      <c r="L55" s="95">
        <v>14027</v>
      </c>
      <c r="M55" s="73">
        <f t="shared" si="6"/>
        <v>89</v>
      </c>
      <c r="N55" s="73">
        <f t="shared" si="7"/>
        <v>1</v>
      </c>
      <c r="O55" s="97">
        <f t="shared" si="10"/>
        <v>7</v>
      </c>
      <c r="P55" s="82">
        <f t="shared" si="8"/>
        <v>1</v>
      </c>
      <c r="Q55" s="90">
        <v>10</v>
      </c>
      <c r="R55" s="98">
        <f t="shared" si="12"/>
        <v>2262</v>
      </c>
      <c r="S55" s="100">
        <f t="shared" si="13"/>
        <v>106</v>
      </c>
      <c r="T55" s="91" t="s">
        <v>451</v>
      </c>
      <c r="U55" s="74" t="s">
        <v>397</v>
      </c>
      <c r="V55" s="91" t="s">
        <v>409</v>
      </c>
      <c r="W55" s="82">
        <f t="shared" si="9"/>
        <v>6</v>
      </c>
      <c r="X55" s="85">
        <f t="shared" si="11"/>
        <v>1071</v>
      </c>
      <c r="Y55" s="98">
        <v>0.15</v>
      </c>
      <c r="Z55" s="98">
        <v>0.46</v>
      </c>
      <c r="AA55" s="90">
        <v>2</v>
      </c>
      <c r="AB55" s="90">
        <v>2</v>
      </c>
      <c r="AC55" s="90">
        <v>3</v>
      </c>
      <c r="AD55" s="91" t="s">
        <v>450</v>
      </c>
      <c r="AE55" s="101" t="s">
        <v>470</v>
      </c>
      <c r="AF55" s="102" t="s">
        <v>472</v>
      </c>
      <c r="AG55" s="95">
        <v>1000</v>
      </c>
    </row>
    <row r="56" spans="2:33" x14ac:dyDescent="0.15">
      <c r="B56" s="82">
        <v>54</v>
      </c>
      <c r="C56" s="73">
        <v>10053</v>
      </c>
      <c r="D56" s="82">
        <v>93</v>
      </c>
      <c r="E56" s="82">
        <f t="shared" si="0"/>
        <v>6</v>
      </c>
      <c r="F56" s="82">
        <v>21</v>
      </c>
      <c r="G56" s="82">
        <f t="shared" si="14"/>
        <v>10</v>
      </c>
      <c r="H56" s="82">
        <f t="shared" si="15"/>
        <v>11</v>
      </c>
      <c r="I56" s="73">
        <f t="shared" si="3"/>
        <v>14</v>
      </c>
      <c r="J56" s="73">
        <f t="shared" si="4"/>
        <v>141</v>
      </c>
      <c r="K56" s="73">
        <f t="shared" si="16"/>
        <v>141</v>
      </c>
      <c r="L56" s="95">
        <v>14027</v>
      </c>
      <c r="M56" s="73">
        <f t="shared" si="6"/>
        <v>89</v>
      </c>
      <c r="N56" s="73">
        <f t="shared" si="7"/>
        <v>1</v>
      </c>
      <c r="O56" s="97">
        <f t="shared" si="10"/>
        <v>7</v>
      </c>
      <c r="P56" s="82">
        <f t="shared" si="8"/>
        <v>2</v>
      </c>
      <c r="Q56" s="90">
        <v>10</v>
      </c>
      <c r="R56" s="98">
        <f t="shared" si="12"/>
        <v>2303</v>
      </c>
      <c r="S56" s="100">
        <f t="shared" si="13"/>
        <v>108</v>
      </c>
      <c r="T56" s="91" t="s">
        <v>451</v>
      </c>
      <c r="U56" s="74" t="s">
        <v>397</v>
      </c>
      <c r="V56" s="91" t="s">
        <v>409</v>
      </c>
      <c r="W56" s="82">
        <f t="shared" si="9"/>
        <v>6</v>
      </c>
      <c r="X56" s="85">
        <f t="shared" si="11"/>
        <v>1072</v>
      </c>
      <c r="Y56" s="98">
        <v>0.49</v>
      </c>
      <c r="Z56" s="98">
        <v>0.23</v>
      </c>
      <c r="AA56" s="90">
        <v>2</v>
      </c>
      <c r="AB56" s="90">
        <v>2</v>
      </c>
      <c r="AC56" s="90">
        <v>3</v>
      </c>
      <c r="AD56" s="91" t="s">
        <v>450</v>
      </c>
      <c r="AE56" s="101" t="s">
        <v>470</v>
      </c>
      <c r="AF56" s="102" t="s">
        <v>472</v>
      </c>
      <c r="AG56" s="95">
        <v>1000</v>
      </c>
    </row>
    <row r="57" spans="2:33" x14ac:dyDescent="0.15">
      <c r="B57" s="82">
        <v>55</v>
      </c>
      <c r="C57" s="73">
        <v>10054</v>
      </c>
      <c r="D57" s="82">
        <v>93</v>
      </c>
      <c r="E57" s="82">
        <f t="shared" si="0"/>
        <v>7</v>
      </c>
      <c r="F57" s="82">
        <v>21</v>
      </c>
      <c r="G57" s="82">
        <f t="shared" si="14"/>
        <v>9</v>
      </c>
      <c r="H57" s="82">
        <f t="shared" si="15"/>
        <v>12</v>
      </c>
      <c r="I57" s="73">
        <f t="shared" si="3"/>
        <v>14</v>
      </c>
      <c r="J57" s="73">
        <f t="shared" si="4"/>
        <v>140</v>
      </c>
      <c r="K57" s="73">
        <f t="shared" si="16"/>
        <v>140</v>
      </c>
      <c r="L57" s="95">
        <v>14028</v>
      </c>
      <c r="M57" s="73">
        <f t="shared" si="6"/>
        <v>89</v>
      </c>
      <c r="N57" s="73">
        <f t="shared" si="7"/>
        <v>1</v>
      </c>
      <c r="O57" s="97">
        <f t="shared" si="10"/>
        <v>7</v>
      </c>
      <c r="P57" s="82">
        <f t="shared" si="8"/>
        <v>1</v>
      </c>
      <c r="Q57" s="90">
        <v>11</v>
      </c>
      <c r="R57" s="98">
        <f t="shared" si="12"/>
        <v>2344</v>
      </c>
      <c r="S57" s="100">
        <f t="shared" si="13"/>
        <v>110</v>
      </c>
      <c r="T57" s="91" t="s">
        <v>451</v>
      </c>
      <c r="U57" s="74" t="s">
        <v>397</v>
      </c>
      <c r="V57" s="91" t="s">
        <v>408</v>
      </c>
      <c r="W57" s="82">
        <f t="shared" si="9"/>
        <v>6</v>
      </c>
      <c r="X57" s="85">
        <f t="shared" si="11"/>
        <v>1071</v>
      </c>
      <c r="Y57" s="98">
        <v>0.15</v>
      </c>
      <c r="Z57" s="98">
        <v>0.46</v>
      </c>
      <c r="AA57" s="90">
        <v>2</v>
      </c>
      <c r="AB57" s="90">
        <v>2</v>
      </c>
      <c r="AC57" s="90">
        <v>3</v>
      </c>
      <c r="AD57" s="91" t="s">
        <v>450</v>
      </c>
      <c r="AE57" s="101" t="s">
        <v>470</v>
      </c>
      <c r="AF57" s="102" t="s">
        <v>472</v>
      </c>
      <c r="AG57" s="95">
        <v>1000</v>
      </c>
    </row>
    <row r="58" spans="2:33" x14ac:dyDescent="0.15">
      <c r="B58" s="82">
        <v>56</v>
      </c>
      <c r="C58" s="73">
        <v>10055</v>
      </c>
      <c r="D58" s="82">
        <v>93</v>
      </c>
      <c r="E58" s="82">
        <f t="shared" si="0"/>
        <v>8</v>
      </c>
      <c r="F58" s="82">
        <v>21</v>
      </c>
      <c r="G58" s="82">
        <f t="shared" si="14"/>
        <v>10</v>
      </c>
      <c r="H58" s="82">
        <f t="shared" si="15"/>
        <v>12</v>
      </c>
      <c r="I58" s="73">
        <f t="shared" si="3"/>
        <v>14</v>
      </c>
      <c r="J58" s="73">
        <f t="shared" si="4"/>
        <v>141</v>
      </c>
      <c r="K58" s="73">
        <f t="shared" si="16"/>
        <v>141</v>
      </c>
      <c r="L58" s="95">
        <v>14028</v>
      </c>
      <c r="M58" s="73">
        <f t="shared" si="6"/>
        <v>89</v>
      </c>
      <c r="N58" s="73">
        <f t="shared" si="7"/>
        <v>1</v>
      </c>
      <c r="O58" s="97">
        <f t="shared" si="10"/>
        <v>7</v>
      </c>
      <c r="P58" s="82">
        <f t="shared" si="8"/>
        <v>2</v>
      </c>
      <c r="Q58" s="90">
        <v>11</v>
      </c>
      <c r="R58" s="98">
        <f t="shared" si="12"/>
        <v>2385</v>
      </c>
      <c r="S58" s="100">
        <f t="shared" si="13"/>
        <v>112</v>
      </c>
      <c r="T58" s="91" t="s">
        <v>451</v>
      </c>
      <c r="U58" s="74" t="s">
        <v>397</v>
      </c>
      <c r="V58" s="91" t="s">
        <v>408</v>
      </c>
      <c r="W58" s="82">
        <f t="shared" si="9"/>
        <v>6</v>
      </c>
      <c r="X58" s="85">
        <f t="shared" si="11"/>
        <v>1072</v>
      </c>
      <c r="Y58" s="98">
        <v>0.49</v>
      </c>
      <c r="Z58" s="98">
        <v>0.23</v>
      </c>
      <c r="AA58" s="90">
        <v>2</v>
      </c>
      <c r="AB58" s="90">
        <v>2</v>
      </c>
      <c r="AC58" s="90">
        <v>3</v>
      </c>
      <c r="AD58" s="91" t="s">
        <v>450</v>
      </c>
      <c r="AE58" s="101" t="s">
        <v>470</v>
      </c>
      <c r="AF58" s="102" t="s">
        <v>472</v>
      </c>
      <c r="AG58" s="95">
        <v>1000</v>
      </c>
    </row>
    <row r="59" spans="2:33" x14ac:dyDescent="0.15">
      <c r="B59" s="82">
        <v>57</v>
      </c>
      <c r="C59" s="73">
        <v>10056</v>
      </c>
      <c r="D59" s="73">
        <v>104</v>
      </c>
      <c r="E59" s="82">
        <f t="shared" si="0"/>
        <v>1</v>
      </c>
      <c r="F59" s="82">
        <v>21</v>
      </c>
      <c r="G59" s="82">
        <f t="shared" si="14"/>
        <v>9</v>
      </c>
      <c r="H59" s="82">
        <f t="shared" si="15"/>
        <v>13</v>
      </c>
      <c r="I59" s="73">
        <f t="shared" si="3"/>
        <v>14</v>
      </c>
      <c r="J59" s="73">
        <f t="shared" si="4"/>
        <v>140</v>
      </c>
      <c r="K59" s="73">
        <f t="shared" si="16"/>
        <v>140</v>
      </c>
      <c r="L59" s="95">
        <v>14029</v>
      </c>
      <c r="M59" s="73">
        <f t="shared" si="6"/>
        <v>89</v>
      </c>
      <c r="N59" s="73">
        <f t="shared" si="7"/>
        <v>1</v>
      </c>
      <c r="O59" s="97">
        <f t="shared" si="10"/>
        <v>7</v>
      </c>
      <c r="P59" s="82">
        <f t="shared" si="8"/>
        <v>1</v>
      </c>
      <c r="Q59" s="90">
        <v>12</v>
      </c>
      <c r="R59" s="98">
        <f t="shared" si="12"/>
        <v>2426</v>
      </c>
      <c r="S59" s="100">
        <f t="shared" si="13"/>
        <v>114</v>
      </c>
      <c r="T59" s="91" t="s">
        <v>451</v>
      </c>
      <c r="U59" s="74" t="s">
        <v>397</v>
      </c>
      <c r="V59" s="91" t="s">
        <v>409</v>
      </c>
      <c r="W59" s="82">
        <f t="shared" si="9"/>
        <v>7</v>
      </c>
      <c r="X59" s="85">
        <f t="shared" si="11"/>
        <v>1071</v>
      </c>
      <c r="Y59" s="98">
        <v>0.15</v>
      </c>
      <c r="Z59" s="98">
        <v>0.46</v>
      </c>
      <c r="AA59" s="90">
        <v>2</v>
      </c>
      <c r="AB59" s="90">
        <v>2</v>
      </c>
      <c r="AC59" s="90">
        <v>3</v>
      </c>
      <c r="AD59" s="91" t="s">
        <v>450</v>
      </c>
      <c r="AE59" s="101" t="s">
        <v>470</v>
      </c>
      <c r="AF59" s="102" t="s">
        <v>472</v>
      </c>
      <c r="AG59" s="95">
        <v>1000</v>
      </c>
    </row>
    <row r="60" spans="2:33" x14ac:dyDescent="0.15">
      <c r="B60" s="82">
        <v>58</v>
      </c>
      <c r="C60" s="73">
        <v>10057</v>
      </c>
      <c r="D60" s="82">
        <v>104</v>
      </c>
      <c r="E60" s="82">
        <f t="shared" si="0"/>
        <v>2</v>
      </c>
      <c r="F60" s="82">
        <v>21</v>
      </c>
      <c r="G60" s="82">
        <f t="shared" si="14"/>
        <v>10</v>
      </c>
      <c r="H60" s="82">
        <f t="shared" si="15"/>
        <v>13</v>
      </c>
      <c r="I60" s="73">
        <f t="shared" si="3"/>
        <v>14</v>
      </c>
      <c r="J60" s="73">
        <f t="shared" si="4"/>
        <v>141</v>
      </c>
      <c r="K60" s="73">
        <f t="shared" si="16"/>
        <v>141</v>
      </c>
      <c r="L60" s="95">
        <v>14029</v>
      </c>
      <c r="M60" s="73">
        <f t="shared" si="6"/>
        <v>89</v>
      </c>
      <c r="N60" s="73">
        <f t="shared" si="7"/>
        <v>1</v>
      </c>
      <c r="O60" s="97">
        <f t="shared" si="10"/>
        <v>7</v>
      </c>
      <c r="P60" s="82">
        <f t="shared" si="8"/>
        <v>2</v>
      </c>
      <c r="Q60" s="90">
        <v>12</v>
      </c>
      <c r="R60" s="98">
        <f t="shared" si="12"/>
        <v>2467</v>
      </c>
      <c r="S60" s="100">
        <f t="shared" si="13"/>
        <v>116</v>
      </c>
      <c r="T60" s="91" t="s">
        <v>451</v>
      </c>
      <c r="U60" s="74" t="s">
        <v>397</v>
      </c>
      <c r="V60" s="91" t="s">
        <v>409</v>
      </c>
      <c r="W60" s="82">
        <f t="shared" si="9"/>
        <v>7</v>
      </c>
      <c r="X60" s="85">
        <f t="shared" si="11"/>
        <v>1072</v>
      </c>
      <c r="Y60" s="98">
        <v>0.49</v>
      </c>
      <c r="Z60" s="98">
        <v>0.23</v>
      </c>
      <c r="AA60" s="90">
        <v>2</v>
      </c>
      <c r="AB60" s="90">
        <v>2</v>
      </c>
      <c r="AC60" s="90">
        <v>3</v>
      </c>
      <c r="AD60" s="91" t="s">
        <v>450</v>
      </c>
      <c r="AE60" s="101" t="s">
        <v>470</v>
      </c>
      <c r="AF60" s="102" t="s">
        <v>472</v>
      </c>
      <c r="AG60" s="95">
        <v>1000</v>
      </c>
    </row>
    <row r="61" spans="2:33" x14ac:dyDescent="0.15">
      <c r="B61" s="82">
        <v>59</v>
      </c>
      <c r="C61" s="73">
        <v>10058</v>
      </c>
      <c r="D61" s="82">
        <v>104</v>
      </c>
      <c r="E61" s="82">
        <f t="shared" si="0"/>
        <v>3</v>
      </c>
      <c r="F61" s="82">
        <v>21</v>
      </c>
      <c r="G61" s="82">
        <f t="shared" si="14"/>
        <v>9</v>
      </c>
      <c r="H61" s="82">
        <f t="shared" si="15"/>
        <v>14</v>
      </c>
      <c r="I61" s="73">
        <f t="shared" si="3"/>
        <v>14</v>
      </c>
      <c r="J61" s="73">
        <f t="shared" si="4"/>
        <v>140</v>
      </c>
      <c r="K61" s="73">
        <f t="shared" si="16"/>
        <v>140</v>
      </c>
      <c r="L61" s="95">
        <v>14030</v>
      </c>
      <c r="M61" s="73">
        <f t="shared" si="6"/>
        <v>89</v>
      </c>
      <c r="N61" s="73">
        <f t="shared" si="7"/>
        <v>1</v>
      </c>
      <c r="O61" s="97">
        <f t="shared" si="10"/>
        <v>7</v>
      </c>
      <c r="P61" s="82">
        <f t="shared" si="8"/>
        <v>1</v>
      </c>
      <c r="Q61" s="90">
        <v>13</v>
      </c>
      <c r="R61" s="98">
        <f t="shared" si="12"/>
        <v>2508</v>
      </c>
      <c r="S61" s="100">
        <f t="shared" si="13"/>
        <v>118</v>
      </c>
      <c r="T61" s="91" t="s">
        <v>451</v>
      </c>
      <c r="U61" s="74" t="s">
        <v>397</v>
      </c>
      <c r="V61" s="91" t="s">
        <v>408</v>
      </c>
      <c r="W61" s="82">
        <f t="shared" si="9"/>
        <v>7</v>
      </c>
      <c r="X61" s="85">
        <f t="shared" si="11"/>
        <v>1071</v>
      </c>
      <c r="Y61" s="98">
        <v>0.15</v>
      </c>
      <c r="Z61" s="98">
        <v>0.46</v>
      </c>
      <c r="AA61" s="90">
        <v>2</v>
      </c>
      <c r="AB61" s="90">
        <v>2</v>
      </c>
      <c r="AC61" s="90">
        <v>3</v>
      </c>
      <c r="AD61" s="91" t="s">
        <v>450</v>
      </c>
      <c r="AE61" s="101" t="s">
        <v>470</v>
      </c>
      <c r="AF61" s="102" t="s">
        <v>472</v>
      </c>
      <c r="AG61" s="95">
        <v>1000</v>
      </c>
    </row>
    <row r="62" spans="2:33" x14ac:dyDescent="0.15">
      <c r="B62" s="82">
        <v>60</v>
      </c>
      <c r="C62" s="73">
        <v>10059</v>
      </c>
      <c r="D62" s="82">
        <v>104</v>
      </c>
      <c r="E62" s="82">
        <f t="shared" si="0"/>
        <v>4</v>
      </c>
      <c r="F62" s="82">
        <v>21</v>
      </c>
      <c r="G62" s="82">
        <f t="shared" si="14"/>
        <v>10</v>
      </c>
      <c r="H62" s="82">
        <f t="shared" si="15"/>
        <v>14</v>
      </c>
      <c r="I62" s="73">
        <f t="shared" si="3"/>
        <v>14</v>
      </c>
      <c r="J62" s="73">
        <f t="shared" si="4"/>
        <v>141</v>
      </c>
      <c r="K62" s="73">
        <f t="shared" si="16"/>
        <v>141</v>
      </c>
      <c r="L62" s="95">
        <v>14030</v>
      </c>
      <c r="M62" s="73">
        <f t="shared" si="6"/>
        <v>89</v>
      </c>
      <c r="N62" s="73">
        <f t="shared" si="7"/>
        <v>1</v>
      </c>
      <c r="O62" s="97">
        <f t="shared" si="10"/>
        <v>7</v>
      </c>
      <c r="P62" s="82">
        <f t="shared" si="8"/>
        <v>2</v>
      </c>
      <c r="Q62" s="90">
        <v>13</v>
      </c>
      <c r="R62" s="98">
        <f t="shared" si="12"/>
        <v>2549</v>
      </c>
      <c r="S62" s="100">
        <f t="shared" si="13"/>
        <v>120</v>
      </c>
      <c r="T62" s="91" t="s">
        <v>451</v>
      </c>
      <c r="U62" s="74" t="s">
        <v>397</v>
      </c>
      <c r="V62" s="91" t="s">
        <v>408</v>
      </c>
      <c r="W62" s="82">
        <f t="shared" si="9"/>
        <v>7</v>
      </c>
      <c r="X62" s="85">
        <f t="shared" si="11"/>
        <v>1072</v>
      </c>
      <c r="Y62" s="98">
        <v>0.49</v>
      </c>
      <c r="Z62" s="98">
        <v>0.23</v>
      </c>
      <c r="AA62" s="90">
        <v>2</v>
      </c>
      <c r="AB62" s="90">
        <v>2</v>
      </c>
      <c r="AC62" s="90">
        <v>3</v>
      </c>
      <c r="AD62" s="91" t="s">
        <v>450</v>
      </c>
      <c r="AE62" s="101" t="s">
        <v>470</v>
      </c>
      <c r="AF62" s="102" t="s">
        <v>472</v>
      </c>
      <c r="AG62" s="95">
        <v>1000</v>
      </c>
    </row>
    <row r="63" spans="2:33" x14ac:dyDescent="0.15">
      <c r="B63" s="82">
        <v>61</v>
      </c>
      <c r="C63" s="73">
        <v>10060</v>
      </c>
      <c r="D63" s="82">
        <v>104</v>
      </c>
      <c r="E63" s="82">
        <f t="shared" si="0"/>
        <v>5</v>
      </c>
      <c r="F63" s="82">
        <v>21</v>
      </c>
      <c r="G63" s="82">
        <f t="shared" si="14"/>
        <v>9</v>
      </c>
      <c r="H63" s="82">
        <f t="shared" si="15"/>
        <v>15</v>
      </c>
      <c r="I63" s="73">
        <f t="shared" si="3"/>
        <v>14</v>
      </c>
      <c r="J63" s="73">
        <f t="shared" si="4"/>
        <v>140</v>
      </c>
      <c r="K63" s="73">
        <f t="shared" si="16"/>
        <v>140</v>
      </c>
      <c r="L63" s="95">
        <v>14031</v>
      </c>
      <c r="M63" s="73">
        <f t="shared" si="6"/>
        <v>89</v>
      </c>
      <c r="N63" s="73">
        <f t="shared" si="7"/>
        <v>1</v>
      </c>
      <c r="O63" s="97">
        <f t="shared" si="10"/>
        <v>7</v>
      </c>
      <c r="P63" s="82">
        <f t="shared" si="8"/>
        <v>1</v>
      </c>
      <c r="Q63" s="90">
        <v>14</v>
      </c>
      <c r="R63" s="98">
        <f t="shared" si="12"/>
        <v>2590</v>
      </c>
      <c r="S63" s="100">
        <f t="shared" si="13"/>
        <v>122</v>
      </c>
      <c r="T63" s="91" t="s">
        <v>451</v>
      </c>
      <c r="U63" s="74" t="s">
        <v>397</v>
      </c>
      <c r="V63" s="91" t="s">
        <v>409</v>
      </c>
      <c r="W63" s="82">
        <f t="shared" si="9"/>
        <v>8</v>
      </c>
      <c r="X63" s="85">
        <f t="shared" si="11"/>
        <v>1071</v>
      </c>
      <c r="Y63" s="98">
        <v>0.15</v>
      </c>
      <c r="Z63" s="98">
        <v>0.46</v>
      </c>
      <c r="AA63" s="90">
        <v>2</v>
      </c>
      <c r="AB63" s="90">
        <v>2</v>
      </c>
      <c r="AC63" s="90">
        <v>3</v>
      </c>
      <c r="AD63" s="91" t="s">
        <v>450</v>
      </c>
      <c r="AE63" s="101" t="s">
        <v>470</v>
      </c>
      <c r="AF63" s="102" t="s">
        <v>472</v>
      </c>
      <c r="AG63" s="95">
        <v>1000</v>
      </c>
    </row>
    <row r="64" spans="2:33" x14ac:dyDescent="0.15">
      <c r="B64" s="82">
        <v>62</v>
      </c>
      <c r="C64" s="73">
        <v>10061</v>
      </c>
      <c r="D64" s="82">
        <v>104</v>
      </c>
      <c r="E64" s="82">
        <f t="shared" si="0"/>
        <v>6</v>
      </c>
      <c r="F64" s="82">
        <v>21</v>
      </c>
      <c r="G64" s="82">
        <f t="shared" si="14"/>
        <v>10</v>
      </c>
      <c r="H64" s="82">
        <f t="shared" si="15"/>
        <v>15</v>
      </c>
      <c r="I64" s="73">
        <f t="shared" si="3"/>
        <v>14</v>
      </c>
      <c r="J64" s="73">
        <f t="shared" si="4"/>
        <v>141</v>
      </c>
      <c r="K64" s="73">
        <f t="shared" si="16"/>
        <v>141</v>
      </c>
      <c r="L64" s="95">
        <v>14031</v>
      </c>
      <c r="M64" s="73">
        <f t="shared" si="6"/>
        <v>89</v>
      </c>
      <c r="N64" s="73">
        <f t="shared" si="7"/>
        <v>1</v>
      </c>
      <c r="O64" s="97">
        <f t="shared" si="10"/>
        <v>7</v>
      </c>
      <c r="P64" s="82">
        <f t="shared" si="8"/>
        <v>2</v>
      </c>
      <c r="Q64" s="90">
        <v>14</v>
      </c>
      <c r="R64" s="98">
        <f t="shared" si="12"/>
        <v>2631</v>
      </c>
      <c r="S64" s="100">
        <f t="shared" si="13"/>
        <v>124</v>
      </c>
      <c r="T64" s="91" t="s">
        <v>451</v>
      </c>
      <c r="U64" s="74" t="s">
        <v>397</v>
      </c>
      <c r="V64" s="91" t="s">
        <v>409</v>
      </c>
      <c r="W64" s="82">
        <f t="shared" si="9"/>
        <v>8</v>
      </c>
      <c r="X64" s="85">
        <f t="shared" si="11"/>
        <v>1072</v>
      </c>
      <c r="Y64" s="98">
        <v>0.49</v>
      </c>
      <c r="Z64" s="98">
        <v>0.23</v>
      </c>
      <c r="AA64" s="90">
        <v>2</v>
      </c>
      <c r="AB64" s="90">
        <v>2</v>
      </c>
      <c r="AC64" s="90">
        <v>3</v>
      </c>
      <c r="AD64" s="91" t="s">
        <v>450</v>
      </c>
      <c r="AE64" s="101" t="s">
        <v>470</v>
      </c>
      <c r="AF64" s="102" t="s">
        <v>472</v>
      </c>
      <c r="AG64" s="95">
        <v>1000</v>
      </c>
    </row>
    <row r="65" spans="2:33" x14ac:dyDescent="0.15">
      <c r="B65" s="82">
        <v>63</v>
      </c>
      <c r="C65" s="73">
        <v>10062</v>
      </c>
      <c r="D65" s="82">
        <v>104</v>
      </c>
      <c r="E65" s="82">
        <f t="shared" si="0"/>
        <v>7</v>
      </c>
      <c r="F65" s="82">
        <v>21</v>
      </c>
      <c r="G65" s="82">
        <f t="shared" si="14"/>
        <v>9</v>
      </c>
      <c r="H65" s="82">
        <f t="shared" si="15"/>
        <v>16</v>
      </c>
      <c r="I65" s="73">
        <f t="shared" si="3"/>
        <v>14</v>
      </c>
      <c r="J65" s="73">
        <f t="shared" si="4"/>
        <v>140</v>
      </c>
      <c r="K65" s="73">
        <f t="shared" si="16"/>
        <v>140</v>
      </c>
      <c r="L65" s="95">
        <v>14032</v>
      </c>
      <c r="M65" s="73">
        <f t="shared" si="6"/>
        <v>89</v>
      </c>
      <c r="N65" s="73">
        <f t="shared" si="7"/>
        <v>1</v>
      </c>
      <c r="O65" s="97">
        <f t="shared" si="10"/>
        <v>7</v>
      </c>
      <c r="P65" s="82">
        <f t="shared" si="8"/>
        <v>1</v>
      </c>
      <c r="Q65" s="90">
        <v>15</v>
      </c>
      <c r="R65" s="98">
        <f t="shared" si="12"/>
        <v>2672</v>
      </c>
      <c r="S65" s="100">
        <f t="shared" si="13"/>
        <v>126</v>
      </c>
      <c r="T65" s="91" t="s">
        <v>451</v>
      </c>
      <c r="U65" s="74" t="s">
        <v>397</v>
      </c>
      <c r="V65" s="91" t="s">
        <v>408</v>
      </c>
      <c r="W65" s="82">
        <f t="shared" si="9"/>
        <v>8</v>
      </c>
      <c r="X65" s="85">
        <f t="shared" si="11"/>
        <v>1071</v>
      </c>
      <c r="Y65" s="98">
        <v>0.15</v>
      </c>
      <c r="Z65" s="98">
        <v>0.46</v>
      </c>
      <c r="AA65" s="90">
        <v>2</v>
      </c>
      <c r="AB65" s="90">
        <v>2</v>
      </c>
      <c r="AC65" s="90">
        <v>3</v>
      </c>
      <c r="AD65" s="91" t="s">
        <v>450</v>
      </c>
      <c r="AE65" s="101" t="s">
        <v>470</v>
      </c>
      <c r="AF65" s="102" t="s">
        <v>472</v>
      </c>
      <c r="AG65" s="95">
        <v>1000</v>
      </c>
    </row>
    <row r="66" spans="2:33" x14ac:dyDescent="0.15">
      <c r="B66" s="82">
        <v>64</v>
      </c>
      <c r="C66" s="73">
        <v>10063</v>
      </c>
      <c r="D66" s="82">
        <v>104</v>
      </c>
      <c r="E66" s="82">
        <f t="shared" si="0"/>
        <v>8</v>
      </c>
      <c r="F66" s="82">
        <v>21</v>
      </c>
      <c r="G66" s="82">
        <f t="shared" si="14"/>
        <v>10</v>
      </c>
      <c r="H66" s="82">
        <f t="shared" si="15"/>
        <v>16</v>
      </c>
      <c r="I66" s="73">
        <f t="shared" si="3"/>
        <v>14</v>
      </c>
      <c r="J66" s="73">
        <f t="shared" si="4"/>
        <v>141</v>
      </c>
      <c r="K66" s="73">
        <f t="shared" si="16"/>
        <v>141</v>
      </c>
      <c r="L66" s="95">
        <v>14032</v>
      </c>
      <c r="M66" s="73">
        <f t="shared" si="6"/>
        <v>89</v>
      </c>
      <c r="N66" s="73">
        <f t="shared" si="7"/>
        <v>1</v>
      </c>
      <c r="O66" s="97">
        <f t="shared" si="10"/>
        <v>7</v>
      </c>
      <c r="P66" s="82">
        <f t="shared" si="8"/>
        <v>2</v>
      </c>
      <c r="Q66" s="90">
        <v>15</v>
      </c>
      <c r="R66" s="98">
        <f t="shared" si="12"/>
        <v>2713</v>
      </c>
      <c r="S66" s="100">
        <f t="shared" si="13"/>
        <v>128</v>
      </c>
      <c r="T66" s="91" t="s">
        <v>451</v>
      </c>
      <c r="U66" s="74" t="s">
        <v>397</v>
      </c>
      <c r="V66" s="91" t="s">
        <v>408</v>
      </c>
      <c r="W66" s="82">
        <f t="shared" si="9"/>
        <v>8</v>
      </c>
      <c r="X66" s="85">
        <f t="shared" si="11"/>
        <v>1072</v>
      </c>
      <c r="Y66" s="98">
        <v>0.49</v>
      </c>
      <c r="Z66" s="98">
        <v>0.23</v>
      </c>
      <c r="AA66" s="90">
        <v>2</v>
      </c>
      <c r="AB66" s="90">
        <v>2</v>
      </c>
      <c r="AC66" s="90">
        <v>3</v>
      </c>
      <c r="AD66" s="91" t="s">
        <v>450</v>
      </c>
      <c r="AE66" s="101" t="s">
        <v>470</v>
      </c>
      <c r="AF66" s="102" t="s">
        <v>472</v>
      </c>
      <c r="AG66" s="95">
        <v>1000</v>
      </c>
    </row>
    <row r="67" spans="2:33" x14ac:dyDescent="0.15">
      <c r="B67" s="82">
        <v>65</v>
      </c>
      <c r="C67" s="73">
        <v>10064</v>
      </c>
      <c r="D67" s="73">
        <v>116</v>
      </c>
      <c r="E67" s="82">
        <f t="shared" ref="E67:E130" si="17">MOD((C67-9999),8)+INT((8-MOD((C67-9999),8))/8)*8</f>
        <v>1</v>
      </c>
      <c r="F67" s="73">
        <v>22</v>
      </c>
      <c r="G67" s="82">
        <f t="shared" ref="G67:G98" si="18">MOD((MOD(C67,2)+130+8*INT(MOD(MOD(C67,10000),96)/32)+INT((MOD(C67,10000)/96))*2),10)+1</f>
        <v>7</v>
      </c>
      <c r="H67" s="82">
        <f t="shared" ref="H67:H98" si="19">INT((MOD((C67-10000),32))/2)+1</f>
        <v>1</v>
      </c>
      <c r="I67" s="73">
        <f t="shared" ref="I67:I130" si="20">INT(K67/10)</f>
        <v>15</v>
      </c>
      <c r="J67" s="73">
        <f t="shared" ref="J67:J130" si="21">K67</f>
        <v>150</v>
      </c>
      <c r="K67" s="73">
        <f t="shared" ref="K67:K98" si="22">MOD(C67,2)+130+10*INT(MOD(MOD(C67,10000),96)/32)+INT((MOD(C67,10000)/96))*2</f>
        <v>150</v>
      </c>
      <c r="L67" s="95">
        <v>14033</v>
      </c>
      <c r="M67" s="73">
        <f t="shared" ref="M67:M130" si="23">(N67-1)*60+89</f>
        <v>89</v>
      </c>
      <c r="N67" s="73">
        <f t="shared" ref="N67:N130" si="24">INT(C67/10000)</f>
        <v>1</v>
      </c>
      <c r="O67" s="97">
        <f t="shared" si="10"/>
        <v>8</v>
      </c>
      <c r="P67" s="82">
        <f t="shared" ref="P67:P130" si="25">MOD(J67,10)+1</f>
        <v>1</v>
      </c>
      <c r="Q67" s="90">
        <v>0</v>
      </c>
      <c r="R67" s="98">
        <f t="shared" si="12"/>
        <v>2754</v>
      </c>
      <c r="S67" s="100">
        <f t="shared" si="13"/>
        <v>130</v>
      </c>
      <c r="T67" s="91" t="s">
        <v>451</v>
      </c>
      <c r="U67" s="74" t="s">
        <v>397</v>
      </c>
      <c r="V67" s="91" t="s">
        <v>409</v>
      </c>
      <c r="W67" s="82">
        <f t="shared" ref="W67:W130" si="26">INT((H67+1)/2)</f>
        <v>1</v>
      </c>
      <c r="X67" s="85">
        <f t="shared" si="11"/>
        <v>1081</v>
      </c>
      <c r="Y67" s="98">
        <v>0.15</v>
      </c>
      <c r="Z67" s="98">
        <v>0.46</v>
      </c>
      <c r="AA67" s="90">
        <v>2</v>
      </c>
      <c r="AB67" s="90">
        <v>2</v>
      </c>
      <c r="AC67" s="90">
        <v>3</v>
      </c>
      <c r="AD67" s="91" t="s">
        <v>450</v>
      </c>
      <c r="AE67" s="101" t="s">
        <v>470</v>
      </c>
      <c r="AF67" s="102" t="s">
        <v>472</v>
      </c>
      <c r="AG67" s="95">
        <v>1000</v>
      </c>
    </row>
    <row r="68" spans="2:33" x14ac:dyDescent="0.15">
      <c r="B68" s="82">
        <v>66</v>
      </c>
      <c r="C68" s="73">
        <v>10065</v>
      </c>
      <c r="D68" s="82">
        <v>116</v>
      </c>
      <c r="E68" s="82">
        <f t="shared" si="17"/>
        <v>2</v>
      </c>
      <c r="F68" s="82">
        <v>22</v>
      </c>
      <c r="G68" s="82">
        <f t="shared" si="18"/>
        <v>8</v>
      </c>
      <c r="H68" s="82">
        <f t="shared" si="19"/>
        <v>1</v>
      </c>
      <c r="I68" s="73">
        <f t="shared" si="20"/>
        <v>15</v>
      </c>
      <c r="J68" s="73">
        <f t="shared" si="21"/>
        <v>151</v>
      </c>
      <c r="K68" s="73">
        <f t="shared" si="22"/>
        <v>151</v>
      </c>
      <c r="L68" s="95">
        <v>14033</v>
      </c>
      <c r="M68" s="73">
        <f t="shared" si="23"/>
        <v>89</v>
      </c>
      <c r="N68" s="73">
        <f t="shared" si="24"/>
        <v>1</v>
      </c>
      <c r="O68" s="97">
        <f t="shared" ref="O68:O131" si="27">I68-10+3</f>
        <v>8</v>
      </c>
      <c r="P68" s="82">
        <f t="shared" si="25"/>
        <v>2</v>
      </c>
      <c r="Q68" s="90">
        <v>0</v>
      </c>
      <c r="R68" s="98">
        <f t="shared" si="12"/>
        <v>2795</v>
      </c>
      <c r="S68" s="100">
        <f t="shared" si="13"/>
        <v>132</v>
      </c>
      <c r="T68" s="91" t="s">
        <v>451</v>
      </c>
      <c r="U68" s="74" t="s">
        <v>397</v>
      </c>
      <c r="V68" s="91" t="s">
        <v>409</v>
      </c>
      <c r="W68" s="82">
        <f t="shared" si="26"/>
        <v>1</v>
      </c>
      <c r="X68" s="85">
        <f t="shared" ref="X68:X131" si="28">N68*1000+O68*10+P68</f>
        <v>1082</v>
      </c>
      <c r="Y68" s="98">
        <v>0.49</v>
      </c>
      <c r="Z68" s="98">
        <v>0.23</v>
      </c>
      <c r="AA68" s="90">
        <v>2</v>
      </c>
      <c r="AB68" s="90">
        <v>2</v>
      </c>
      <c r="AC68" s="90">
        <v>3</v>
      </c>
      <c r="AD68" s="91" t="s">
        <v>450</v>
      </c>
      <c r="AE68" s="101" t="s">
        <v>470</v>
      </c>
      <c r="AF68" s="102" t="s">
        <v>472</v>
      </c>
      <c r="AG68" s="95">
        <v>1000</v>
      </c>
    </row>
    <row r="69" spans="2:33" x14ac:dyDescent="0.15">
      <c r="B69" s="82">
        <v>67</v>
      </c>
      <c r="C69" s="73">
        <v>10066</v>
      </c>
      <c r="D69" s="82">
        <v>116</v>
      </c>
      <c r="E69" s="82">
        <f t="shared" si="17"/>
        <v>3</v>
      </c>
      <c r="F69" s="82">
        <v>22</v>
      </c>
      <c r="G69" s="82">
        <f t="shared" si="18"/>
        <v>7</v>
      </c>
      <c r="H69" s="82">
        <f t="shared" si="19"/>
        <v>2</v>
      </c>
      <c r="I69" s="73">
        <f t="shared" si="20"/>
        <v>15</v>
      </c>
      <c r="J69" s="73">
        <f t="shared" si="21"/>
        <v>150</v>
      </c>
      <c r="K69" s="73">
        <f t="shared" si="22"/>
        <v>150</v>
      </c>
      <c r="L69" s="95">
        <v>14034</v>
      </c>
      <c r="M69" s="73">
        <f t="shared" si="23"/>
        <v>89</v>
      </c>
      <c r="N69" s="73">
        <f t="shared" si="24"/>
        <v>1</v>
      </c>
      <c r="O69" s="97">
        <f t="shared" si="27"/>
        <v>8</v>
      </c>
      <c r="P69" s="82">
        <f t="shared" si="25"/>
        <v>1</v>
      </c>
      <c r="Q69" s="90">
        <v>1</v>
      </c>
      <c r="R69" s="98">
        <f t="shared" ref="R69:R98" si="29">R68+41</f>
        <v>2836</v>
      </c>
      <c r="S69" s="100">
        <f t="shared" ref="S69:S132" si="30">S68+2</f>
        <v>134</v>
      </c>
      <c r="T69" s="91" t="s">
        <v>451</v>
      </c>
      <c r="U69" s="74" t="s">
        <v>397</v>
      </c>
      <c r="V69" s="91" t="s">
        <v>408</v>
      </c>
      <c r="W69" s="82">
        <f t="shared" si="26"/>
        <v>1</v>
      </c>
      <c r="X69" s="85">
        <f t="shared" si="28"/>
        <v>1081</v>
      </c>
      <c r="Y69" s="98">
        <v>0.15</v>
      </c>
      <c r="Z69" s="98">
        <v>0.46</v>
      </c>
      <c r="AA69" s="90">
        <v>2</v>
      </c>
      <c r="AB69" s="90">
        <v>2</v>
      </c>
      <c r="AC69" s="90">
        <v>3</v>
      </c>
      <c r="AD69" s="91" t="s">
        <v>450</v>
      </c>
      <c r="AE69" s="101" t="s">
        <v>470</v>
      </c>
      <c r="AF69" s="102" t="s">
        <v>472</v>
      </c>
      <c r="AG69" s="95">
        <v>1000</v>
      </c>
    </row>
    <row r="70" spans="2:33" x14ac:dyDescent="0.15">
      <c r="B70" s="82">
        <v>68</v>
      </c>
      <c r="C70" s="73">
        <v>10067</v>
      </c>
      <c r="D70" s="82">
        <v>116</v>
      </c>
      <c r="E70" s="82">
        <f t="shared" si="17"/>
        <v>4</v>
      </c>
      <c r="F70" s="82">
        <v>22</v>
      </c>
      <c r="G70" s="82">
        <f t="shared" si="18"/>
        <v>8</v>
      </c>
      <c r="H70" s="82">
        <f t="shared" si="19"/>
        <v>2</v>
      </c>
      <c r="I70" s="73">
        <f t="shared" si="20"/>
        <v>15</v>
      </c>
      <c r="J70" s="73">
        <f t="shared" si="21"/>
        <v>151</v>
      </c>
      <c r="K70" s="73">
        <f t="shared" si="22"/>
        <v>151</v>
      </c>
      <c r="L70" s="95">
        <v>14034</v>
      </c>
      <c r="M70" s="73">
        <f t="shared" si="23"/>
        <v>89</v>
      </c>
      <c r="N70" s="73">
        <f t="shared" si="24"/>
        <v>1</v>
      </c>
      <c r="O70" s="97">
        <f t="shared" si="27"/>
        <v>8</v>
      </c>
      <c r="P70" s="82">
        <f t="shared" si="25"/>
        <v>2</v>
      </c>
      <c r="Q70" s="90">
        <v>1</v>
      </c>
      <c r="R70" s="98">
        <f t="shared" si="29"/>
        <v>2877</v>
      </c>
      <c r="S70" s="100">
        <f t="shared" si="30"/>
        <v>136</v>
      </c>
      <c r="T70" s="91" t="s">
        <v>451</v>
      </c>
      <c r="U70" s="74" t="s">
        <v>397</v>
      </c>
      <c r="V70" s="91" t="s">
        <v>408</v>
      </c>
      <c r="W70" s="82">
        <f t="shared" si="26"/>
        <v>1</v>
      </c>
      <c r="X70" s="85">
        <f t="shared" si="28"/>
        <v>1082</v>
      </c>
      <c r="Y70" s="98">
        <v>0.49</v>
      </c>
      <c r="Z70" s="98">
        <v>0.23</v>
      </c>
      <c r="AA70" s="90">
        <v>2</v>
      </c>
      <c r="AB70" s="90">
        <v>2</v>
      </c>
      <c r="AC70" s="90">
        <v>3</v>
      </c>
      <c r="AD70" s="91" t="s">
        <v>450</v>
      </c>
      <c r="AE70" s="101" t="s">
        <v>470</v>
      </c>
      <c r="AF70" s="102" t="s">
        <v>472</v>
      </c>
      <c r="AG70" s="95">
        <v>1000</v>
      </c>
    </row>
    <row r="71" spans="2:33" x14ac:dyDescent="0.15">
      <c r="B71" s="82">
        <v>69</v>
      </c>
      <c r="C71" s="73">
        <v>10068</v>
      </c>
      <c r="D71" s="82">
        <v>116</v>
      </c>
      <c r="E71" s="82">
        <f t="shared" si="17"/>
        <v>5</v>
      </c>
      <c r="F71" s="82">
        <v>22</v>
      </c>
      <c r="G71" s="82">
        <f t="shared" si="18"/>
        <v>7</v>
      </c>
      <c r="H71" s="82">
        <f t="shared" si="19"/>
        <v>3</v>
      </c>
      <c r="I71" s="73">
        <f t="shared" si="20"/>
        <v>15</v>
      </c>
      <c r="J71" s="73">
        <f t="shared" si="21"/>
        <v>150</v>
      </c>
      <c r="K71" s="73">
        <f t="shared" si="22"/>
        <v>150</v>
      </c>
      <c r="L71" s="95">
        <v>14035</v>
      </c>
      <c r="M71" s="73">
        <f t="shared" si="23"/>
        <v>89</v>
      </c>
      <c r="N71" s="73">
        <f t="shared" si="24"/>
        <v>1</v>
      </c>
      <c r="O71" s="97">
        <f t="shared" si="27"/>
        <v>8</v>
      </c>
      <c r="P71" s="82">
        <f t="shared" si="25"/>
        <v>1</v>
      </c>
      <c r="Q71" s="90">
        <v>2</v>
      </c>
      <c r="R71" s="98">
        <f t="shared" si="29"/>
        <v>2918</v>
      </c>
      <c r="S71" s="100">
        <f t="shared" si="30"/>
        <v>138</v>
      </c>
      <c r="T71" s="91" t="s">
        <v>451</v>
      </c>
      <c r="U71" s="74" t="s">
        <v>397</v>
      </c>
      <c r="V71" s="91" t="s">
        <v>409</v>
      </c>
      <c r="W71" s="82">
        <f t="shared" si="26"/>
        <v>2</v>
      </c>
      <c r="X71" s="85">
        <f t="shared" si="28"/>
        <v>1081</v>
      </c>
      <c r="Y71" s="98">
        <v>0.15</v>
      </c>
      <c r="Z71" s="98">
        <v>0.46</v>
      </c>
      <c r="AA71" s="90">
        <v>2</v>
      </c>
      <c r="AB71" s="90">
        <v>2</v>
      </c>
      <c r="AC71" s="90">
        <v>3</v>
      </c>
      <c r="AD71" s="91" t="s">
        <v>450</v>
      </c>
      <c r="AE71" s="101" t="s">
        <v>470</v>
      </c>
      <c r="AF71" s="102" t="s">
        <v>472</v>
      </c>
      <c r="AG71" s="95">
        <v>1000</v>
      </c>
    </row>
    <row r="72" spans="2:33" x14ac:dyDescent="0.15">
      <c r="B72" s="82">
        <v>70</v>
      </c>
      <c r="C72" s="73">
        <v>10069</v>
      </c>
      <c r="D72" s="82">
        <v>116</v>
      </c>
      <c r="E72" s="82">
        <f t="shared" si="17"/>
        <v>6</v>
      </c>
      <c r="F72" s="82">
        <v>22</v>
      </c>
      <c r="G72" s="82">
        <f t="shared" si="18"/>
        <v>8</v>
      </c>
      <c r="H72" s="82">
        <f t="shared" si="19"/>
        <v>3</v>
      </c>
      <c r="I72" s="73">
        <f t="shared" si="20"/>
        <v>15</v>
      </c>
      <c r="J72" s="73">
        <f t="shared" si="21"/>
        <v>151</v>
      </c>
      <c r="K72" s="73">
        <f t="shared" si="22"/>
        <v>151</v>
      </c>
      <c r="L72" s="95">
        <v>14035</v>
      </c>
      <c r="M72" s="73">
        <f t="shared" si="23"/>
        <v>89</v>
      </c>
      <c r="N72" s="73">
        <f t="shared" si="24"/>
        <v>1</v>
      </c>
      <c r="O72" s="97">
        <f t="shared" si="27"/>
        <v>8</v>
      </c>
      <c r="P72" s="82">
        <f t="shared" si="25"/>
        <v>2</v>
      </c>
      <c r="Q72" s="90">
        <v>2</v>
      </c>
      <c r="R72" s="98">
        <f t="shared" si="29"/>
        <v>2959</v>
      </c>
      <c r="S72" s="100">
        <f t="shared" si="30"/>
        <v>140</v>
      </c>
      <c r="T72" s="91" t="s">
        <v>451</v>
      </c>
      <c r="U72" s="74" t="s">
        <v>397</v>
      </c>
      <c r="V72" s="91" t="s">
        <v>409</v>
      </c>
      <c r="W72" s="82">
        <f t="shared" si="26"/>
        <v>2</v>
      </c>
      <c r="X72" s="85">
        <f t="shared" si="28"/>
        <v>1082</v>
      </c>
      <c r="Y72" s="98">
        <v>0.49</v>
      </c>
      <c r="Z72" s="98">
        <v>0.23</v>
      </c>
      <c r="AA72" s="90">
        <v>2</v>
      </c>
      <c r="AB72" s="90">
        <v>2</v>
      </c>
      <c r="AC72" s="90">
        <v>3</v>
      </c>
      <c r="AD72" s="91" t="s">
        <v>450</v>
      </c>
      <c r="AE72" s="101" t="s">
        <v>470</v>
      </c>
      <c r="AF72" s="102" t="s">
        <v>472</v>
      </c>
      <c r="AG72" s="95">
        <v>1000</v>
      </c>
    </row>
    <row r="73" spans="2:33" x14ac:dyDescent="0.15">
      <c r="B73" s="82">
        <v>71</v>
      </c>
      <c r="C73" s="73">
        <v>10070</v>
      </c>
      <c r="D73" s="82">
        <v>116</v>
      </c>
      <c r="E73" s="82">
        <f t="shared" si="17"/>
        <v>7</v>
      </c>
      <c r="F73" s="82">
        <v>22</v>
      </c>
      <c r="G73" s="82">
        <f t="shared" si="18"/>
        <v>7</v>
      </c>
      <c r="H73" s="82">
        <f t="shared" si="19"/>
        <v>4</v>
      </c>
      <c r="I73" s="73">
        <f t="shared" si="20"/>
        <v>15</v>
      </c>
      <c r="J73" s="73">
        <f t="shared" si="21"/>
        <v>150</v>
      </c>
      <c r="K73" s="73">
        <f t="shared" si="22"/>
        <v>150</v>
      </c>
      <c r="L73" s="95">
        <v>14036</v>
      </c>
      <c r="M73" s="73">
        <f t="shared" si="23"/>
        <v>89</v>
      </c>
      <c r="N73" s="73">
        <f t="shared" si="24"/>
        <v>1</v>
      </c>
      <c r="O73" s="97">
        <f t="shared" si="27"/>
        <v>8</v>
      </c>
      <c r="P73" s="82">
        <f t="shared" si="25"/>
        <v>1</v>
      </c>
      <c r="Q73" s="90">
        <v>3</v>
      </c>
      <c r="R73" s="98">
        <f t="shared" si="29"/>
        <v>3000</v>
      </c>
      <c r="S73" s="100">
        <f t="shared" si="30"/>
        <v>142</v>
      </c>
      <c r="T73" s="91" t="s">
        <v>451</v>
      </c>
      <c r="U73" s="74" t="s">
        <v>397</v>
      </c>
      <c r="V73" s="91" t="s">
        <v>408</v>
      </c>
      <c r="W73" s="82">
        <f t="shared" si="26"/>
        <v>2</v>
      </c>
      <c r="X73" s="85">
        <f t="shared" si="28"/>
        <v>1081</v>
      </c>
      <c r="Y73" s="98">
        <v>0.15</v>
      </c>
      <c r="Z73" s="98">
        <v>0.46</v>
      </c>
      <c r="AA73" s="90">
        <v>2</v>
      </c>
      <c r="AB73" s="90">
        <v>2</v>
      </c>
      <c r="AC73" s="90">
        <v>3</v>
      </c>
      <c r="AD73" s="91" t="s">
        <v>450</v>
      </c>
      <c r="AE73" s="101" t="s">
        <v>470</v>
      </c>
      <c r="AF73" s="102" t="s">
        <v>472</v>
      </c>
      <c r="AG73" s="95">
        <v>1000</v>
      </c>
    </row>
    <row r="74" spans="2:33" x14ac:dyDescent="0.15">
      <c r="B74" s="82">
        <v>72</v>
      </c>
      <c r="C74" s="73">
        <v>10071</v>
      </c>
      <c r="D74" s="82">
        <v>116</v>
      </c>
      <c r="E74" s="82">
        <f t="shared" si="17"/>
        <v>8</v>
      </c>
      <c r="F74" s="82">
        <v>22</v>
      </c>
      <c r="G74" s="82">
        <f t="shared" si="18"/>
        <v>8</v>
      </c>
      <c r="H74" s="82">
        <f t="shared" si="19"/>
        <v>4</v>
      </c>
      <c r="I74" s="73">
        <f t="shared" si="20"/>
        <v>15</v>
      </c>
      <c r="J74" s="73">
        <f t="shared" si="21"/>
        <v>151</v>
      </c>
      <c r="K74" s="73">
        <f t="shared" si="22"/>
        <v>151</v>
      </c>
      <c r="L74" s="95">
        <v>14036</v>
      </c>
      <c r="M74" s="73">
        <f t="shared" si="23"/>
        <v>89</v>
      </c>
      <c r="N74" s="73">
        <f t="shared" si="24"/>
        <v>1</v>
      </c>
      <c r="O74" s="97">
        <f t="shared" si="27"/>
        <v>8</v>
      </c>
      <c r="P74" s="82">
        <f t="shared" si="25"/>
        <v>2</v>
      </c>
      <c r="Q74" s="90">
        <v>3</v>
      </c>
      <c r="R74" s="98">
        <f t="shared" si="29"/>
        <v>3041</v>
      </c>
      <c r="S74" s="100">
        <f t="shared" si="30"/>
        <v>144</v>
      </c>
      <c r="T74" s="91" t="s">
        <v>451</v>
      </c>
      <c r="U74" s="74" t="s">
        <v>397</v>
      </c>
      <c r="V74" s="91" t="s">
        <v>408</v>
      </c>
      <c r="W74" s="82">
        <f t="shared" si="26"/>
        <v>2</v>
      </c>
      <c r="X74" s="85">
        <f t="shared" si="28"/>
        <v>1082</v>
      </c>
      <c r="Y74" s="98">
        <v>0.49</v>
      </c>
      <c r="Z74" s="98">
        <v>0.23</v>
      </c>
      <c r="AA74" s="90">
        <v>2</v>
      </c>
      <c r="AB74" s="90">
        <v>2</v>
      </c>
      <c r="AC74" s="90">
        <v>3</v>
      </c>
      <c r="AD74" s="91" t="s">
        <v>450</v>
      </c>
      <c r="AE74" s="101" t="s">
        <v>470</v>
      </c>
      <c r="AF74" s="102" t="s">
        <v>472</v>
      </c>
      <c r="AG74" s="95">
        <v>1000</v>
      </c>
    </row>
    <row r="75" spans="2:33" x14ac:dyDescent="0.15">
      <c r="B75" s="82">
        <v>73</v>
      </c>
      <c r="C75" s="73">
        <v>10072</v>
      </c>
      <c r="D75" s="73">
        <v>131</v>
      </c>
      <c r="E75" s="82">
        <f t="shared" si="17"/>
        <v>1</v>
      </c>
      <c r="F75" s="82">
        <v>22</v>
      </c>
      <c r="G75" s="82">
        <f t="shared" si="18"/>
        <v>7</v>
      </c>
      <c r="H75" s="82">
        <f t="shared" si="19"/>
        <v>5</v>
      </c>
      <c r="I75" s="73">
        <f t="shared" si="20"/>
        <v>15</v>
      </c>
      <c r="J75" s="73">
        <f t="shared" si="21"/>
        <v>150</v>
      </c>
      <c r="K75" s="73">
        <f t="shared" si="22"/>
        <v>150</v>
      </c>
      <c r="L75" s="95">
        <v>14037</v>
      </c>
      <c r="M75" s="73">
        <f t="shared" si="23"/>
        <v>89</v>
      </c>
      <c r="N75" s="73">
        <f t="shared" si="24"/>
        <v>1</v>
      </c>
      <c r="O75" s="97">
        <f t="shared" si="27"/>
        <v>8</v>
      </c>
      <c r="P75" s="82">
        <f t="shared" si="25"/>
        <v>1</v>
      </c>
      <c r="Q75" s="90">
        <v>4</v>
      </c>
      <c r="R75" s="98">
        <f t="shared" si="29"/>
        <v>3082</v>
      </c>
      <c r="S75" s="100">
        <f t="shared" si="30"/>
        <v>146</v>
      </c>
      <c r="T75" s="91" t="s">
        <v>451</v>
      </c>
      <c r="U75" s="74" t="s">
        <v>397</v>
      </c>
      <c r="V75" s="91" t="s">
        <v>409</v>
      </c>
      <c r="W75" s="82">
        <f t="shared" si="26"/>
        <v>3</v>
      </c>
      <c r="X75" s="85">
        <f t="shared" si="28"/>
        <v>1081</v>
      </c>
      <c r="Y75" s="98">
        <v>0.15</v>
      </c>
      <c r="Z75" s="98">
        <v>0.46</v>
      </c>
      <c r="AA75" s="90">
        <v>2</v>
      </c>
      <c r="AB75" s="90">
        <v>2</v>
      </c>
      <c r="AC75" s="90">
        <v>3</v>
      </c>
      <c r="AD75" s="91" t="s">
        <v>450</v>
      </c>
      <c r="AE75" s="101" t="s">
        <v>470</v>
      </c>
      <c r="AF75" s="102" t="s">
        <v>472</v>
      </c>
      <c r="AG75" s="95">
        <v>1000</v>
      </c>
    </row>
    <row r="76" spans="2:33" x14ac:dyDescent="0.15">
      <c r="B76" s="82">
        <v>74</v>
      </c>
      <c r="C76" s="73">
        <v>10073</v>
      </c>
      <c r="D76" s="82">
        <v>131</v>
      </c>
      <c r="E76" s="82">
        <f t="shared" si="17"/>
        <v>2</v>
      </c>
      <c r="F76" s="82">
        <v>22</v>
      </c>
      <c r="G76" s="82">
        <f t="shared" si="18"/>
        <v>8</v>
      </c>
      <c r="H76" s="82">
        <f t="shared" si="19"/>
        <v>5</v>
      </c>
      <c r="I76" s="73">
        <f t="shared" si="20"/>
        <v>15</v>
      </c>
      <c r="J76" s="73">
        <f t="shared" si="21"/>
        <v>151</v>
      </c>
      <c r="K76" s="73">
        <f t="shared" si="22"/>
        <v>151</v>
      </c>
      <c r="L76" s="95">
        <v>14037</v>
      </c>
      <c r="M76" s="73">
        <f t="shared" si="23"/>
        <v>89</v>
      </c>
      <c r="N76" s="73">
        <f t="shared" si="24"/>
        <v>1</v>
      </c>
      <c r="O76" s="97">
        <f t="shared" si="27"/>
        <v>8</v>
      </c>
      <c r="P76" s="82">
        <f t="shared" si="25"/>
        <v>2</v>
      </c>
      <c r="Q76" s="90">
        <v>4</v>
      </c>
      <c r="R76" s="98">
        <f t="shared" si="29"/>
        <v>3123</v>
      </c>
      <c r="S76" s="100">
        <f t="shared" si="30"/>
        <v>148</v>
      </c>
      <c r="T76" s="91" t="s">
        <v>451</v>
      </c>
      <c r="U76" s="74" t="s">
        <v>397</v>
      </c>
      <c r="V76" s="91" t="s">
        <v>409</v>
      </c>
      <c r="W76" s="82">
        <f t="shared" si="26"/>
        <v>3</v>
      </c>
      <c r="X76" s="85">
        <f t="shared" si="28"/>
        <v>1082</v>
      </c>
      <c r="Y76" s="98">
        <v>0.49</v>
      </c>
      <c r="Z76" s="98">
        <v>0.23</v>
      </c>
      <c r="AA76" s="90">
        <v>2</v>
      </c>
      <c r="AB76" s="90">
        <v>2</v>
      </c>
      <c r="AC76" s="90">
        <v>3</v>
      </c>
      <c r="AD76" s="91" t="s">
        <v>450</v>
      </c>
      <c r="AE76" s="101" t="s">
        <v>470</v>
      </c>
      <c r="AF76" s="102" t="s">
        <v>472</v>
      </c>
      <c r="AG76" s="95">
        <v>1000</v>
      </c>
    </row>
    <row r="77" spans="2:33" x14ac:dyDescent="0.15">
      <c r="B77" s="82">
        <v>75</v>
      </c>
      <c r="C77" s="73">
        <v>10074</v>
      </c>
      <c r="D77" s="82">
        <v>131</v>
      </c>
      <c r="E77" s="82">
        <f t="shared" si="17"/>
        <v>3</v>
      </c>
      <c r="F77" s="82">
        <v>22</v>
      </c>
      <c r="G77" s="82">
        <f t="shared" si="18"/>
        <v>7</v>
      </c>
      <c r="H77" s="82">
        <f t="shared" si="19"/>
        <v>6</v>
      </c>
      <c r="I77" s="73">
        <f t="shared" si="20"/>
        <v>15</v>
      </c>
      <c r="J77" s="73">
        <f t="shared" si="21"/>
        <v>150</v>
      </c>
      <c r="K77" s="73">
        <f t="shared" si="22"/>
        <v>150</v>
      </c>
      <c r="L77" s="95">
        <v>14038</v>
      </c>
      <c r="M77" s="73">
        <f t="shared" si="23"/>
        <v>89</v>
      </c>
      <c r="N77" s="73">
        <f t="shared" si="24"/>
        <v>1</v>
      </c>
      <c r="O77" s="97">
        <f t="shared" si="27"/>
        <v>8</v>
      </c>
      <c r="P77" s="82">
        <f t="shared" si="25"/>
        <v>1</v>
      </c>
      <c r="Q77" s="90">
        <v>5</v>
      </c>
      <c r="R77" s="98">
        <f t="shared" si="29"/>
        <v>3164</v>
      </c>
      <c r="S77" s="100">
        <f t="shared" si="30"/>
        <v>150</v>
      </c>
      <c r="T77" s="91" t="s">
        <v>451</v>
      </c>
      <c r="U77" s="74" t="s">
        <v>397</v>
      </c>
      <c r="V77" s="91" t="s">
        <v>408</v>
      </c>
      <c r="W77" s="82">
        <f t="shared" si="26"/>
        <v>3</v>
      </c>
      <c r="X77" s="85">
        <f t="shared" si="28"/>
        <v>1081</v>
      </c>
      <c r="Y77" s="98">
        <v>0.15</v>
      </c>
      <c r="Z77" s="98">
        <v>0.46</v>
      </c>
      <c r="AA77" s="90">
        <v>2</v>
      </c>
      <c r="AB77" s="90">
        <v>2</v>
      </c>
      <c r="AC77" s="90">
        <v>3</v>
      </c>
      <c r="AD77" s="91" t="s">
        <v>450</v>
      </c>
      <c r="AE77" s="101" t="s">
        <v>470</v>
      </c>
      <c r="AF77" s="102" t="s">
        <v>472</v>
      </c>
      <c r="AG77" s="95">
        <v>1000</v>
      </c>
    </row>
    <row r="78" spans="2:33" x14ac:dyDescent="0.15">
      <c r="B78" s="82">
        <v>76</v>
      </c>
      <c r="C78" s="73">
        <v>10075</v>
      </c>
      <c r="D78" s="82">
        <v>131</v>
      </c>
      <c r="E78" s="82">
        <f t="shared" si="17"/>
        <v>4</v>
      </c>
      <c r="F78" s="82">
        <v>22</v>
      </c>
      <c r="G78" s="82">
        <f t="shared" si="18"/>
        <v>8</v>
      </c>
      <c r="H78" s="82">
        <f t="shared" si="19"/>
        <v>6</v>
      </c>
      <c r="I78" s="73">
        <f t="shared" si="20"/>
        <v>15</v>
      </c>
      <c r="J78" s="73">
        <f t="shared" si="21"/>
        <v>151</v>
      </c>
      <c r="K78" s="73">
        <f t="shared" si="22"/>
        <v>151</v>
      </c>
      <c r="L78" s="95">
        <v>14038</v>
      </c>
      <c r="M78" s="73">
        <f t="shared" si="23"/>
        <v>89</v>
      </c>
      <c r="N78" s="73">
        <f t="shared" si="24"/>
        <v>1</v>
      </c>
      <c r="O78" s="97">
        <f t="shared" si="27"/>
        <v>8</v>
      </c>
      <c r="P78" s="82">
        <f t="shared" si="25"/>
        <v>2</v>
      </c>
      <c r="Q78" s="90">
        <v>5</v>
      </c>
      <c r="R78" s="98">
        <f t="shared" si="29"/>
        <v>3205</v>
      </c>
      <c r="S78" s="100">
        <f t="shared" si="30"/>
        <v>152</v>
      </c>
      <c r="T78" s="91" t="s">
        <v>451</v>
      </c>
      <c r="U78" s="74" t="s">
        <v>397</v>
      </c>
      <c r="V78" s="91" t="s">
        <v>408</v>
      </c>
      <c r="W78" s="82">
        <f t="shared" si="26"/>
        <v>3</v>
      </c>
      <c r="X78" s="85">
        <f t="shared" si="28"/>
        <v>1082</v>
      </c>
      <c r="Y78" s="98">
        <v>0.49</v>
      </c>
      <c r="Z78" s="98">
        <v>0.23</v>
      </c>
      <c r="AA78" s="90">
        <v>2</v>
      </c>
      <c r="AB78" s="90">
        <v>2</v>
      </c>
      <c r="AC78" s="90">
        <v>3</v>
      </c>
      <c r="AD78" s="91" t="s">
        <v>450</v>
      </c>
      <c r="AE78" s="101" t="s">
        <v>470</v>
      </c>
      <c r="AF78" s="102" t="s">
        <v>472</v>
      </c>
      <c r="AG78" s="95">
        <v>1000</v>
      </c>
    </row>
    <row r="79" spans="2:33" x14ac:dyDescent="0.15">
      <c r="B79" s="82">
        <v>77</v>
      </c>
      <c r="C79" s="73">
        <v>10076</v>
      </c>
      <c r="D79" s="82">
        <v>131</v>
      </c>
      <c r="E79" s="82">
        <f t="shared" si="17"/>
        <v>5</v>
      </c>
      <c r="F79" s="82">
        <v>22</v>
      </c>
      <c r="G79" s="82">
        <f t="shared" si="18"/>
        <v>7</v>
      </c>
      <c r="H79" s="82">
        <f t="shared" si="19"/>
        <v>7</v>
      </c>
      <c r="I79" s="73">
        <f t="shared" si="20"/>
        <v>15</v>
      </c>
      <c r="J79" s="73">
        <f t="shared" si="21"/>
        <v>150</v>
      </c>
      <c r="K79" s="73">
        <f t="shared" si="22"/>
        <v>150</v>
      </c>
      <c r="L79" s="95">
        <v>14039</v>
      </c>
      <c r="M79" s="73">
        <f t="shared" si="23"/>
        <v>89</v>
      </c>
      <c r="N79" s="73">
        <f t="shared" si="24"/>
        <v>1</v>
      </c>
      <c r="O79" s="97">
        <f t="shared" si="27"/>
        <v>8</v>
      </c>
      <c r="P79" s="82">
        <f t="shared" si="25"/>
        <v>1</v>
      </c>
      <c r="Q79" s="90">
        <v>6</v>
      </c>
      <c r="R79" s="98">
        <f t="shared" si="29"/>
        <v>3246</v>
      </c>
      <c r="S79" s="100">
        <f t="shared" si="30"/>
        <v>154</v>
      </c>
      <c r="T79" s="91" t="s">
        <v>451</v>
      </c>
      <c r="U79" s="74" t="s">
        <v>397</v>
      </c>
      <c r="V79" s="91" t="s">
        <v>409</v>
      </c>
      <c r="W79" s="82">
        <f t="shared" si="26"/>
        <v>4</v>
      </c>
      <c r="X79" s="85">
        <f t="shared" si="28"/>
        <v>1081</v>
      </c>
      <c r="Y79" s="98">
        <v>0.15</v>
      </c>
      <c r="Z79" s="98">
        <v>0.46</v>
      </c>
      <c r="AA79" s="90">
        <v>2</v>
      </c>
      <c r="AB79" s="90">
        <v>2</v>
      </c>
      <c r="AC79" s="90">
        <v>3</v>
      </c>
      <c r="AD79" s="91" t="s">
        <v>450</v>
      </c>
      <c r="AE79" s="101" t="s">
        <v>470</v>
      </c>
      <c r="AF79" s="102" t="s">
        <v>472</v>
      </c>
      <c r="AG79" s="95">
        <v>1000</v>
      </c>
    </row>
    <row r="80" spans="2:33" x14ac:dyDescent="0.15">
      <c r="B80" s="82">
        <v>78</v>
      </c>
      <c r="C80" s="73">
        <v>10077</v>
      </c>
      <c r="D80" s="82">
        <v>131</v>
      </c>
      <c r="E80" s="82">
        <f t="shared" si="17"/>
        <v>6</v>
      </c>
      <c r="F80" s="82">
        <v>22</v>
      </c>
      <c r="G80" s="82">
        <f t="shared" si="18"/>
        <v>8</v>
      </c>
      <c r="H80" s="82">
        <f t="shared" si="19"/>
        <v>7</v>
      </c>
      <c r="I80" s="73">
        <f t="shared" si="20"/>
        <v>15</v>
      </c>
      <c r="J80" s="73">
        <f t="shared" si="21"/>
        <v>151</v>
      </c>
      <c r="K80" s="73">
        <f t="shared" si="22"/>
        <v>151</v>
      </c>
      <c r="L80" s="95">
        <v>14039</v>
      </c>
      <c r="M80" s="73">
        <f t="shared" si="23"/>
        <v>89</v>
      </c>
      <c r="N80" s="73">
        <f t="shared" si="24"/>
        <v>1</v>
      </c>
      <c r="O80" s="97">
        <f t="shared" si="27"/>
        <v>8</v>
      </c>
      <c r="P80" s="82">
        <f t="shared" si="25"/>
        <v>2</v>
      </c>
      <c r="Q80" s="90">
        <v>6</v>
      </c>
      <c r="R80" s="98">
        <f t="shared" si="29"/>
        <v>3287</v>
      </c>
      <c r="S80" s="100">
        <f t="shared" si="30"/>
        <v>156</v>
      </c>
      <c r="T80" s="91" t="s">
        <v>451</v>
      </c>
      <c r="U80" s="74" t="s">
        <v>397</v>
      </c>
      <c r="V80" s="91" t="s">
        <v>409</v>
      </c>
      <c r="W80" s="82">
        <f t="shared" si="26"/>
        <v>4</v>
      </c>
      <c r="X80" s="85">
        <f t="shared" si="28"/>
        <v>1082</v>
      </c>
      <c r="Y80" s="98">
        <v>0.49</v>
      </c>
      <c r="Z80" s="98">
        <v>0.23</v>
      </c>
      <c r="AA80" s="90">
        <v>2</v>
      </c>
      <c r="AB80" s="90">
        <v>2</v>
      </c>
      <c r="AC80" s="90">
        <v>3</v>
      </c>
      <c r="AD80" s="91" t="s">
        <v>450</v>
      </c>
      <c r="AE80" s="101" t="s">
        <v>470</v>
      </c>
      <c r="AF80" s="102" t="s">
        <v>472</v>
      </c>
      <c r="AG80" s="95">
        <v>1000</v>
      </c>
    </row>
    <row r="81" spans="2:33" x14ac:dyDescent="0.15">
      <c r="B81" s="82">
        <v>79</v>
      </c>
      <c r="C81" s="73">
        <v>10078</v>
      </c>
      <c r="D81" s="82">
        <v>131</v>
      </c>
      <c r="E81" s="82">
        <f t="shared" si="17"/>
        <v>7</v>
      </c>
      <c r="F81" s="82">
        <v>22</v>
      </c>
      <c r="G81" s="82">
        <f t="shared" si="18"/>
        <v>7</v>
      </c>
      <c r="H81" s="82">
        <f t="shared" si="19"/>
        <v>8</v>
      </c>
      <c r="I81" s="73">
        <f t="shared" si="20"/>
        <v>15</v>
      </c>
      <c r="J81" s="73">
        <f t="shared" si="21"/>
        <v>150</v>
      </c>
      <c r="K81" s="73">
        <f t="shared" si="22"/>
        <v>150</v>
      </c>
      <c r="L81" s="95">
        <v>14040</v>
      </c>
      <c r="M81" s="73">
        <f t="shared" si="23"/>
        <v>89</v>
      </c>
      <c r="N81" s="73">
        <f t="shared" si="24"/>
        <v>1</v>
      </c>
      <c r="O81" s="97">
        <f t="shared" si="27"/>
        <v>8</v>
      </c>
      <c r="P81" s="82">
        <f t="shared" si="25"/>
        <v>1</v>
      </c>
      <c r="Q81" s="90">
        <v>7</v>
      </c>
      <c r="R81" s="98">
        <f t="shared" si="29"/>
        <v>3328</v>
      </c>
      <c r="S81" s="100">
        <f t="shared" si="30"/>
        <v>158</v>
      </c>
      <c r="T81" s="91" t="s">
        <v>451</v>
      </c>
      <c r="U81" s="74" t="s">
        <v>397</v>
      </c>
      <c r="V81" s="91" t="s">
        <v>408</v>
      </c>
      <c r="W81" s="82">
        <f t="shared" si="26"/>
        <v>4</v>
      </c>
      <c r="X81" s="85">
        <f t="shared" si="28"/>
        <v>1081</v>
      </c>
      <c r="Y81" s="98">
        <v>0.15</v>
      </c>
      <c r="Z81" s="98">
        <v>0.46</v>
      </c>
      <c r="AA81" s="90">
        <v>2</v>
      </c>
      <c r="AB81" s="90">
        <v>2</v>
      </c>
      <c r="AC81" s="90">
        <v>3</v>
      </c>
      <c r="AD81" s="91" t="s">
        <v>450</v>
      </c>
      <c r="AE81" s="101" t="s">
        <v>470</v>
      </c>
      <c r="AF81" s="102" t="s">
        <v>472</v>
      </c>
      <c r="AG81" s="95">
        <v>1000</v>
      </c>
    </row>
    <row r="82" spans="2:33" x14ac:dyDescent="0.15">
      <c r="B82" s="82">
        <v>80</v>
      </c>
      <c r="C82" s="73">
        <v>10079</v>
      </c>
      <c r="D82" s="82">
        <v>131</v>
      </c>
      <c r="E82" s="82">
        <f t="shared" si="17"/>
        <v>8</v>
      </c>
      <c r="F82" s="82">
        <v>22</v>
      </c>
      <c r="G82" s="82">
        <f t="shared" si="18"/>
        <v>8</v>
      </c>
      <c r="H82" s="82">
        <f t="shared" si="19"/>
        <v>8</v>
      </c>
      <c r="I82" s="73">
        <f t="shared" si="20"/>
        <v>15</v>
      </c>
      <c r="J82" s="73">
        <f t="shared" si="21"/>
        <v>151</v>
      </c>
      <c r="K82" s="73">
        <f t="shared" si="22"/>
        <v>151</v>
      </c>
      <c r="L82" s="95">
        <v>14040</v>
      </c>
      <c r="M82" s="73">
        <f t="shared" si="23"/>
        <v>89</v>
      </c>
      <c r="N82" s="73">
        <f t="shared" si="24"/>
        <v>1</v>
      </c>
      <c r="O82" s="97">
        <f t="shared" si="27"/>
        <v>8</v>
      </c>
      <c r="P82" s="82">
        <f t="shared" si="25"/>
        <v>2</v>
      </c>
      <c r="Q82" s="90">
        <v>7</v>
      </c>
      <c r="R82" s="98">
        <f t="shared" si="29"/>
        <v>3369</v>
      </c>
      <c r="S82" s="100">
        <f t="shared" si="30"/>
        <v>160</v>
      </c>
      <c r="T82" s="91" t="s">
        <v>451</v>
      </c>
      <c r="U82" s="74" t="s">
        <v>397</v>
      </c>
      <c r="V82" s="91" t="s">
        <v>408</v>
      </c>
      <c r="W82" s="82">
        <f t="shared" si="26"/>
        <v>4</v>
      </c>
      <c r="X82" s="85">
        <f t="shared" si="28"/>
        <v>1082</v>
      </c>
      <c r="Y82" s="98">
        <v>0.49</v>
      </c>
      <c r="Z82" s="98">
        <v>0.23</v>
      </c>
      <c r="AA82" s="90">
        <v>2</v>
      </c>
      <c r="AB82" s="90">
        <v>2</v>
      </c>
      <c r="AC82" s="90">
        <v>3</v>
      </c>
      <c r="AD82" s="91" t="s">
        <v>450</v>
      </c>
      <c r="AE82" s="101" t="s">
        <v>470</v>
      </c>
      <c r="AF82" s="102" t="s">
        <v>472</v>
      </c>
      <c r="AG82" s="95">
        <v>1000</v>
      </c>
    </row>
    <row r="83" spans="2:33" x14ac:dyDescent="0.15">
      <c r="B83" s="82">
        <v>81</v>
      </c>
      <c r="C83" s="73">
        <v>10080</v>
      </c>
      <c r="D83" s="73">
        <v>143</v>
      </c>
      <c r="E83" s="82">
        <f t="shared" si="17"/>
        <v>1</v>
      </c>
      <c r="F83" s="82">
        <v>22</v>
      </c>
      <c r="G83" s="82">
        <f t="shared" si="18"/>
        <v>7</v>
      </c>
      <c r="H83" s="82">
        <f t="shared" si="19"/>
        <v>9</v>
      </c>
      <c r="I83" s="73">
        <f t="shared" si="20"/>
        <v>15</v>
      </c>
      <c r="J83" s="73">
        <f t="shared" si="21"/>
        <v>150</v>
      </c>
      <c r="K83" s="73">
        <f t="shared" si="22"/>
        <v>150</v>
      </c>
      <c r="L83" s="95">
        <v>14041</v>
      </c>
      <c r="M83" s="73">
        <f t="shared" si="23"/>
        <v>89</v>
      </c>
      <c r="N83" s="73">
        <f t="shared" si="24"/>
        <v>1</v>
      </c>
      <c r="O83" s="97">
        <f t="shared" si="27"/>
        <v>8</v>
      </c>
      <c r="P83" s="82">
        <f t="shared" si="25"/>
        <v>1</v>
      </c>
      <c r="Q83" s="90">
        <v>8</v>
      </c>
      <c r="R83" s="98">
        <f t="shared" si="29"/>
        <v>3410</v>
      </c>
      <c r="S83" s="100">
        <f t="shared" si="30"/>
        <v>162</v>
      </c>
      <c r="T83" s="91" t="s">
        <v>451</v>
      </c>
      <c r="U83" s="74" t="s">
        <v>397</v>
      </c>
      <c r="V83" s="91" t="s">
        <v>409</v>
      </c>
      <c r="W83" s="82">
        <f t="shared" si="26"/>
        <v>5</v>
      </c>
      <c r="X83" s="85">
        <f t="shared" si="28"/>
        <v>1081</v>
      </c>
      <c r="Y83" s="98">
        <v>0.15</v>
      </c>
      <c r="Z83" s="98">
        <v>0.46</v>
      </c>
      <c r="AA83" s="90">
        <v>2</v>
      </c>
      <c r="AB83" s="90">
        <v>2</v>
      </c>
      <c r="AC83" s="90">
        <v>3</v>
      </c>
      <c r="AD83" s="91" t="s">
        <v>450</v>
      </c>
      <c r="AE83" s="101" t="s">
        <v>470</v>
      </c>
      <c r="AF83" s="102" t="s">
        <v>472</v>
      </c>
      <c r="AG83" s="95">
        <v>1000</v>
      </c>
    </row>
    <row r="84" spans="2:33" x14ac:dyDescent="0.15">
      <c r="B84" s="82">
        <v>82</v>
      </c>
      <c r="C84" s="73">
        <v>10081</v>
      </c>
      <c r="D84" s="82">
        <v>143</v>
      </c>
      <c r="E84" s="82">
        <f t="shared" si="17"/>
        <v>2</v>
      </c>
      <c r="F84" s="82">
        <v>22</v>
      </c>
      <c r="G84" s="82">
        <f t="shared" si="18"/>
        <v>8</v>
      </c>
      <c r="H84" s="82">
        <f t="shared" si="19"/>
        <v>9</v>
      </c>
      <c r="I84" s="73">
        <f t="shared" si="20"/>
        <v>15</v>
      </c>
      <c r="J84" s="73">
        <f t="shared" si="21"/>
        <v>151</v>
      </c>
      <c r="K84" s="73">
        <f t="shared" si="22"/>
        <v>151</v>
      </c>
      <c r="L84" s="95">
        <v>14041</v>
      </c>
      <c r="M84" s="73">
        <f t="shared" si="23"/>
        <v>89</v>
      </c>
      <c r="N84" s="73">
        <f t="shared" si="24"/>
        <v>1</v>
      </c>
      <c r="O84" s="97">
        <f t="shared" si="27"/>
        <v>8</v>
      </c>
      <c r="P84" s="82">
        <f t="shared" si="25"/>
        <v>2</v>
      </c>
      <c r="Q84" s="90">
        <v>8</v>
      </c>
      <c r="R84" s="98">
        <f t="shared" si="29"/>
        <v>3451</v>
      </c>
      <c r="S84" s="100">
        <f t="shared" si="30"/>
        <v>164</v>
      </c>
      <c r="T84" s="91" t="s">
        <v>451</v>
      </c>
      <c r="U84" s="74" t="s">
        <v>397</v>
      </c>
      <c r="V84" s="91" t="s">
        <v>409</v>
      </c>
      <c r="W84" s="82">
        <f t="shared" si="26"/>
        <v>5</v>
      </c>
      <c r="X84" s="85">
        <f t="shared" si="28"/>
        <v>1082</v>
      </c>
      <c r="Y84" s="98">
        <v>0.49</v>
      </c>
      <c r="Z84" s="98">
        <v>0.23</v>
      </c>
      <c r="AA84" s="90">
        <v>2</v>
      </c>
      <c r="AB84" s="90">
        <v>2</v>
      </c>
      <c r="AC84" s="90">
        <v>3</v>
      </c>
      <c r="AD84" s="91" t="s">
        <v>450</v>
      </c>
      <c r="AE84" s="101" t="s">
        <v>470</v>
      </c>
      <c r="AF84" s="102" t="s">
        <v>472</v>
      </c>
      <c r="AG84" s="95">
        <v>1000</v>
      </c>
    </row>
    <row r="85" spans="2:33" x14ac:dyDescent="0.15">
      <c r="B85" s="82">
        <v>83</v>
      </c>
      <c r="C85" s="73">
        <v>10082</v>
      </c>
      <c r="D85" s="82">
        <v>143</v>
      </c>
      <c r="E85" s="82">
        <f t="shared" si="17"/>
        <v>3</v>
      </c>
      <c r="F85" s="82">
        <v>22</v>
      </c>
      <c r="G85" s="82">
        <f t="shared" si="18"/>
        <v>7</v>
      </c>
      <c r="H85" s="82">
        <f t="shared" si="19"/>
        <v>10</v>
      </c>
      <c r="I85" s="73">
        <f t="shared" si="20"/>
        <v>15</v>
      </c>
      <c r="J85" s="73">
        <f t="shared" si="21"/>
        <v>150</v>
      </c>
      <c r="K85" s="73">
        <f t="shared" si="22"/>
        <v>150</v>
      </c>
      <c r="L85" s="95">
        <v>14042</v>
      </c>
      <c r="M85" s="73">
        <f t="shared" si="23"/>
        <v>89</v>
      </c>
      <c r="N85" s="73">
        <f t="shared" si="24"/>
        <v>1</v>
      </c>
      <c r="O85" s="97">
        <f t="shared" si="27"/>
        <v>8</v>
      </c>
      <c r="P85" s="82">
        <f t="shared" si="25"/>
        <v>1</v>
      </c>
      <c r="Q85" s="90">
        <v>9</v>
      </c>
      <c r="R85" s="98">
        <f t="shared" si="29"/>
        <v>3492</v>
      </c>
      <c r="S85" s="100">
        <f t="shared" si="30"/>
        <v>166</v>
      </c>
      <c r="T85" s="91" t="s">
        <v>451</v>
      </c>
      <c r="U85" s="74" t="s">
        <v>397</v>
      </c>
      <c r="V85" s="91" t="s">
        <v>408</v>
      </c>
      <c r="W85" s="82">
        <f t="shared" si="26"/>
        <v>5</v>
      </c>
      <c r="X85" s="85">
        <f t="shared" si="28"/>
        <v>1081</v>
      </c>
      <c r="Y85" s="98">
        <v>0.15</v>
      </c>
      <c r="Z85" s="98">
        <v>0.46</v>
      </c>
      <c r="AA85" s="90">
        <v>2</v>
      </c>
      <c r="AB85" s="90">
        <v>2</v>
      </c>
      <c r="AC85" s="90">
        <v>3</v>
      </c>
      <c r="AD85" s="91" t="s">
        <v>450</v>
      </c>
      <c r="AE85" s="101" t="s">
        <v>470</v>
      </c>
      <c r="AF85" s="102" t="s">
        <v>472</v>
      </c>
      <c r="AG85" s="95">
        <v>1000</v>
      </c>
    </row>
    <row r="86" spans="2:33" x14ac:dyDescent="0.15">
      <c r="B86" s="82">
        <v>84</v>
      </c>
      <c r="C86" s="73">
        <v>10083</v>
      </c>
      <c r="D86" s="82">
        <v>143</v>
      </c>
      <c r="E86" s="82">
        <f t="shared" si="17"/>
        <v>4</v>
      </c>
      <c r="F86" s="82">
        <v>22</v>
      </c>
      <c r="G86" s="82">
        <f t="shared" si="18"/>
        <v>8</v>
      </c>
      <c r="H86" s="82">
        <f t="shared" si="19"/>
        <v>10</v>
      </c>
      <c r="I86" s="73">
        <f t="shared" si="20"/>
        <v>15</v>
      </c>
      <c r="J86" s="73">
        <f t="shared" si="21"/>
        <v>151</v>
      </c>
      <c r="K86" s="73">
        <f t="shared" si="22"/>
        <v>151</v>
      </c>
      <c r="L86" s="95">
        <v>14042</v>
      </c>
      <c r="M86" s="73">
        <f t="shared" si="23"/>
        <v>89</v>
      </c>
      <c r="N86" s="73">
        <f t="shared" si="24"/>
        <v>1</v>
      </c>
      <c r="O86" s="97">
        <f t="shared" si="27"/>
        <v>8</v>
      </c>
      <c r="P86" s="82">
        <f t="shared" si="25"/>
        <v>2</v>
      </c>
      <c r="Q86" s="90">
        <v>9</v>
      </c>
      <c r="R86" s="98">
        <f t="shared" si="29"/>
        <v>3533</v>
      </c>
      <c r="S86" s="100">
        <f t="shared" si="30"/>
        <v>168</v>
      </c>
      <c r="T86" s="91" t="s">
        <v>451</v>
      </c>
      <c r="U86" s="74" t="s">
        <v>397</v>
      </c>
      <c r="V86" s="91" t="s">
        <v>408</v>
      </c>
      <c r="W86" s="82">
        <f t="shared" si="26"/>
        <v>5</v>
      </c>
      <c r="X86" s="85">
        <f t="shared" si="28"/>
        <v>1082</v>
      </c>
      <c r="Y86" s="98">
        <v>0.49</v>
      </c>
      <c r="Z86" s="98">
        <v>0.23</v>
      </c>
      <c r="AA86" s="90">
        <v>2</v>
      </c>
      <c r="AB86" s="90">
        <v>2</v>
      </c>
      <c r="AC86" s="90">
        <v>3</v>
      </c>
      <c r="AD86" s="91" t="s">
        <v>450</v>
      </c>
      <c r="AE86" s="101" t="s">
        <v>470</v>
      </c>
      <c r="AF86" s="102" t="s">
        <v>472</v>
      </c>
      <c r="AG86" s="95">
        <v>1000</v>
      </c>
    </row>
    <row r="87" spans="2:33" x14ac:dyDescent="0.15">
      <c r="B87" s="82">
        <v>85</v>
      </c>
      <c r="C87" s="73">
        <v>10084</v>
      </c>
      <c r="D87" s="82">
        <v>143</v>
      </c>
      <c r="E87" s="82">
        <f t="shared" si="17"/>
        <v>5</v>
      </c>
      <c r="F87" s="82">
        <v>22</v>
      </c>
      <c r="G87" s="82">
        <f t="shared" si="18"/>
        <v>7</v>
      </c>
      <c r="H87" s="82">
        <f t="shared" si="19"/>
        <v>11</v>
      </c>
      <c r="I87" s="73">
        <f t="shared" si="20"/>
        <v>15</v>
      </c>
      <c r="J87" s="73">
        <f t="shared" si="21"/>
        <v>150</v>
      </c>
      <c r="K87" s="73">
        <f t="shared" si="22"/>
        <v>150</v>
      </c>
      <c r="L87" s="95">
        <v>14043</v>
      </c>
      <c r="M87" s="73">
        <f t="shared" si="23"/>
        <v>89</v>
      </c>
      <c r="N87" s="73">
        <f t="shared" si="24"/>
        <v>1</v>
      </c>
      <c r="O87" s="97">
        <f t="shared" si="27"/>
        <v>8</v>
      </c>
      <c r="P87" s="82">
        <f t="shared" si="25"/>
        <v>1</v>
      </c>
      <c r="Q87" s="90">
        <v>10</v>
      </c>
      <c r="R87" s="98">
        <f t="shared" si="29"/>
        <v>3574</v>
      </c>
      <c r="S87" s="100">
        <f t="shared" si="30"/>
        <v>170</v>
      </c>
      <c r="T87" s="91" t="s">
        <v>451</v>
      </c>
      <c r="U87" s="74" t="s">
        <v>397</v>
      </c>
      <c r="V87" s="91" t="s">
        <v>409</v>
      </c>
      <c r="W87" s="82">
        <f t="shared" si="26"/>
        <v>6</v>
      </c>
      <c r="X87" s="85">
        <f t="shared" si="28"/>
        <v>1081</v>
      </c>
      <c r="Y87" s="98">
        <v>0.15</v>
      </c>
      <c r="Z87" s="98">
        <v>0.46</v>
      </c>
      <c r="AA87" s="90">
        <v>2</v>
      </c>
      <c r="AB87" s="90">
        <v>2</v>
      </c>
      <c r="AC87" s="90">
        <v>3</v>
      </c>
      <c r="AD87" s="91" t="s">
        <v>450</v>
      </c>
      <c r="AE87" s="101" t="s">
        <v>470</v>
      </c>
      <c r="AF87" s="102" t="s">
        <v>472</v>
      </c>
      <c r="AG87" s="95">
        <v>1000</v>
      </c>
    </row>
    <row r="88" spans="2:33" x14ac:dyDescent="0.15">
      <c r="B88" s="82">
        <v>86</v>
      </c>
      <c r="C88" s="73">
        <v>10085</v>
      </c>
      <c r="D88" s="82">
        <v>143</v>
      </c>
      <c r="E88" s="82">
        <f t="shared" si="17"/>
        <v>6</v>
      </c>
      <c r="F88" s="82">
        <v>22</v>
      </c>
      <c r="G88" s="82">
        <f t="shared" si="18"/>
        <v>8</v>
      </c>
      <c r="H88" s="82">
        <f t="shared" si="19"/>
        <v>11</v>
      </c>
      <c r="I88" s="73">
        <f t="shared" si="20"/>
        <v>15</v>
      </c>
      <c r="J88" s="73">
        <f t="shared" si="21"/>
        <v>151</v>
      </c>
      <c r="K88" s="73">
        <f t="shared" si="22"/>
        <v>151</v>
      </c>
      <c r="L88" s="95">
        <v>14043</v>
      </c>
      <c r="M88" s="73">
        <f t="shared" si="23"/>
        <v>89</v>
      </c>
      <c r="N88" s="73">
        <f t="shared" si="24"/>
        <v>1</v>
      </c>
      <c r="O88" s="97">
        <f t="shared" si="27"/>
        <v>8</v>
      </c>
      <c r="P88" s="82">
        <f t="shared" si="25"/>
        <v>2</v>
      </c>
      <c r="Q88" s="90">
        <v>10</v>
      </c>
      <c r="R88" s="98">
        <f t="shared" si="29"/>
        <v>3615</v>
      </c>
      <c r="S88" s="100">
        <f t="shared" si="30"/>
        <v>172</v>
      </c>
      <c r="T88" s="91" t="s">
        <v>451</v>
      </c>
      <c r="U88" s="74" t="s">
        <v>397</v>
      </c>
      <c r="V88" s="91" t="s">
        <v>409</v>
      </c>
      <c r="W88" s="82">
        <f t="shared" si="26"/>
        <v>6</v>
      </c>
      <c r="X88" s="85">
        <f t="shared" si="28"/>
        <v>1082</v>
      </c>
      <c r="Y88" s="98">
        <v>0.49</v>
      </c>
      <c r="Z88" s="98">
        <v>0.23</v>
      </c>
      <c r="AA88" s="90">
        <v>2</v>
      </c>
      <c r="AB88" s="90">
        <v>2</v>
      </c>
      <c r="AC88" s="90">
        <v>3</v>
      </c>
      <c r="AD88" s="91" t="s">
        <v>450</v>
      </c>
      <c r="AE88" s="101" t="s">
        <v>470</v>
      </c>
      <c r="AF88" s="102" t="s">
        <v>472</v>
      </c>
      <c r="AG88" s="95">
        <v>1000</v>
      </c>
    </row>
    <row r="89" spans="2:33" x14ac:dyDescent="0.15">
      <c r="B89" s="82">
        <v>87</v>
      </c>
      <c r="C89" s="73">
        <v>10086</v>
      </c>
      <c r="D89" s="82">
        <v>143</v>
      </c>
      <c r="E89" s="82">
        <f t="shared" si="17"/>
        <v>7</v>
      </c>
      <c r="F89" s="82">
        <v>22</v>
      </c>
      <c r="G89" s="82">
        <f t="shared" si="18"/>
        <v>7</v>
      </c>
      <c r="H89" s="82">
        <f t="shared" si="19"/>
        <v>12</v>
      </c>
      <c r="I89" s="73">
        <f t="shared" si="20"/>
        <v>15</v>
      </c>
      <c r="J89" s="73">
        <f t="shared" si="21"/>
        <v>150</v>
      </c>
      <c r="K89" s="73">
        <f t="shared" si="22"/>
        <v>150</v>
      </c>
      <c r="L89" s="95">
        <v>14044</v>
      </c>
      <c r="M89" s="73">
        <f t="shared" si="23"/>
        <v>89</v>
      </c>
      <c r="N89" s="73">
        <f t="shared" si="24"/>
        <v>1</v>
      </c>
      <c r="O89" s="97">
        <f t="shared" si="27"/>
        <v>8</v>
      </c>
      <c r="P89" s="82">
        <f t="shared" si="25"/>
        <v>1</v>
      </c>
      <c r="Q89" s="90">
        <v>11</v>
      </c>
      <c r="R89" s="98">
        <f t="shared" si="29"/>
        <v>3656</v>
      </c>
      <c r="S89" s="100">
        <f t="shared" si="30"/>
        <v>174</v>
      </c>
      <c r="T89" s="91" t="s">
        <v>451</v>
      </c>
      <c r="U89" s="74" t="s">
        <v>397</v>
      </c>
      <c r="V89" s="91" t="s">
        <v>408</v>
      </c>
      <c r="W89" s="82">
        <f t="shared" si="26"/>
        <v>6</v>
      </c>
      <c r="X89" s="85">
        <f t="shared" si="28"/>
        <v>1081</v>
      </c>
      <c r="Y89" s="98">
        <v>0.15</v>
      </c>
      <c r="Z89" s="98">
        <v>0.46</v>
      </c>
      <c r="AA89" s="90">
        <v>2</v>
      </c>
      <c r="AB89" s="90">
        <v>2</v>
      </c>
      <c r="AC89" s="90">
        <v>3</v>
      </c>
      <c r="AD89" s="91" t="s">
        <v>450</v>
      </c>
      <c r="AE89" s="101" t="s">
        <v>470</v>
      </c>
      <c r="AF89" s="102" t="s">
        <v>472</v>
      </c>
      <c r="AG89" s="95">
        <v>1000</v>
      </c>
    </row>
    <row r="90" spans="2:33" x14ac:dyDescent="0.15">
      <c r="B90" s="82">
        <v>88</v>
      </c>
      <c r="C90" s="73">
        <v>10087</v>
      </c>
      <c r="D90" s="82">
        <v>143</v>
      </c>
      <c r="E90" s="82">
        <f t="shared" si="17"/>
        <v>8</v>
      </c>
      <c r="F90" s="82">
        <v>22</v>
      </c>
      <c r="G90" s="82">
        <f t="shared" si="18"/>
        <v>8</v>
      </c>
      <c r="H90" s="82">
        <f t="shared" si="19"/>
        <v>12</v>
      </c>
      <c r="I90" s="73">
        <f t="shared" si="20"/>
        <v>15</v>
      </c>
      <c r="J90" s="73">
        <f t="shared" si="21"/>
        <v>151</v>
      </c>
      <c r="K90" s="73">
        <f t="shared" si="22"/>
        <v>151</v>
      </c>
      <c r="L90" s="95">
        <v>14044</v>
      </c>
      <c r="M90" s="73">
        <f t="shared" si="23"/>
        <v>89</v>
      </c>
      <c r="N90" s="73">
        <f t="shared" si="24"/>
        <v>1</v>
      </c>
      <c r="O90" s="97">
        <f t="shared" si="27"/>
        <v>8</v>
      </c>
      <c r="P90" s="82">
        <f t="shared" si="25"/>
        <v>2</v>
      </c>
      <c r="Q90" s="90">
        <v>11</v>
      </c>
      <c r="R90" s="98">
        <f t="shared" si="29"/>
        <v>3697</v>
      </c>
      <c r="S90" s="100">
        <f t="shared" si="30"/>
        <v>176</v>
      </c>
      <c r="T90" s="91" t="s">
        <v>451</v>
      </c>
      <c r="U90" s="74" t="s">
        <v>397</v>
      </c>
      <c r="V90" s="91" t="s">
        <v>408</v>
      </c>
      <c r="W90" s="82">
        <f t="shared" si="26"/>
        <v>6</v>
      </c>
      <c r="X90" s="85">
        <f t="shared" si="28"/>
        <v>1082</v>
      </c>
      <c r="Y90" s="98">
        <v>0.49</v>
      </c>
      <c r="Z90" s="98">
        <v>0.23</v>
      </c>
      <c r="AA90" s="90">
        <v>2</v>
      </c>
      <c r="AB90" s="90">
        <v>2</v>
      </c>
      <c r="AC90" s="90">
        <v>3</v>
      </c>
      <c r="AD90" s="91" t="s">
        <v>450</v>
      </c>
      <c r="AE90" s="101" t="s">
        <v>470</v>
      </c>
      <c r="AF90" s="102" t="s">
        <v>472</v>
      </c>
      <c r="AG90" s="95">
        <v>1000</v>
      </c>
    </row>
    <row r="91" spans="2:33" x14ac:dyDescent="0.15">
      <c r="B91" s="82">
        <v>89</v>
      </c>
      <c r="C91" s="73">
        <v>10088</v>
      </c>
      <c r="D91" s="73">
        <v>156</v>
      </c>
      <c r="E91" s="82">
        <f t="shared" si="17"/>
        <v>1</v>
      </c>
      <c r="F91" s="82">
        <v>22</v>
      </c>
      <c r="G91" s="82">
        <f t="shared" si="18"/>
        <v>7</v>
      </c>
      <c r="H91" s="82">
        <f t="shared" si="19"/>
        <v>13</v>
      </c>
      <c r="I91" s="73">
        <f t="shared" si="20"/>
        <v>15</v>
      </c>
      <c r="J91" s="73">
        <f t="shared" si="21"/>
        <v>150</v>
      </c>
      <c r="K91" s="73">
        <f t="shared" si="22"/>
        <v>150</v>
      </c>
      <c r="L91" s="95">
        <v>14045</v>
      </c>
      <c r="M91" s="73">
        <f t="shared" si="23"/>
        <v>89</v>
      </c>
      <c r="N91" s="73">
        <f t="shared" si="24"/>
        <v>1</v>
      </c>
      <c r="O91" s="97">
        <f t="shared" si="27"/>
        <v>8</v>
      </c>
      <c r="P91" s="82">
        <f t="shared" si="25"/>
        <v>1</v>
      </c>
      <c r="Q91" s="90">
        <v>12</v>
      </c>
      <c r="R91" s="98">
        <f t="shared" si="29"/>
        <v>3738</v>
      </c>
      <c r="S91" s="100">
        <f t="shared" si="30"/>
        <v>178</v>
      </c>
      <c r="T91" s="91" t="s">
        <v>451</v>
      </c>
      <c r="U91" s="74" t="s">
        <v>397</v>
      </c>
      <c r="V91" s="91" t="s">
        <v>409</v>
      </c>
      <c r="W91" s="82">
        <f t="shared" si="26"/>
        <v>7</v>
      </c>
      <c r="X91" s="85">
        <f t="shared" si="28"/>
        <v>1081</v>
      </c>
      <c r="Y91" s="98">
        <v>0.15</v>
      </c>
      <c r="Z91" s="98">
        <v>0.46</v>
      </c>
      <c r="AA91" s="90">
        <v>2</v>
      </c>
      <c r="AB91" s="90">
        <v>2</v>
      </c>
      <c r="AC91" s="90">
        <v>3</v>
      </c>
      <c r="AD91" s="91" t="s">
        <v>450</v>
      </c>
      <c r="AE91" s="101" t="s">
        <v>470</v>
      </c>
      <c r="AF91" s="102" t="s">
        <v>472</v>
      </c>
      <c r="AG91" s="95">
        <v>1000</v>
      </c>
    </row>
    <row r="92" spans="2:33" x14ac:dyDescent="0.15">
      <c r="B92" s="82">
        <v>90</v>
      </c>
      <c r="C92" s="73">
        <v>10089</v>
      </c>
      <c r="D92" s="82">
        <v>156</v>
      </c>
      <c r="E92" s="82">
        <f t="shared" si="17"/>
        <v>2</v>
      </c>
      <c r="F92" s="82">
        <v>22</v>
      </c>
      <c r="G92" s="82">
        <f t="shared" si="18"/>
        <v>8</v>
      </c>
      <c r="H92" s="82">
        <f t="shared" si="19"/>
        <v>13</v>
      </c>
      <c r="I92" s="73">
        <f t="shared" si="20"/>
        <v>15</v>
      </c>
      <c r="J92" s="73">
        <f t="shared" si="21"/>
        <v>151</v>
      </c>
      <c r="K92" s="73">
        <f t="shared" si="22"/>
        <v>151</v>
      </c>
      <c r="L92" s="95">
        <v>14045</v>
      </c>
      <c r="M92" s="73">
        <f t="shared" si="23"/>
        <v>89</v>
      </c>
      <c r="N92" s="73">
        <f t="shared" si="24"/>
        <v>1</v>
      </c>
      <c r="O92" s="97">
        <f t="shared" si="27"/>
        <v>8</v>
      </c>
      <c r="P92" s="82">
        <f t="shared" si="25"/>
        <v>2</v>
      </c>
      <c r="Q92" s="90">
        <v>12</v>
      </c>
      <c r="R92" s="98">
        <f t="shared" si="29"/>
        <v>3779</v>
      </c>
      <c r="S92" s="100">
        <f t="shared" si="30"/>
        <v>180</v>
      </c>
      <c r="T92" s="91" t="s">
        <v>451</v>
      </c>
      <c r="U92" s="74" t="s">
        <v>397</v>
      </c>
      <c r="V92" s="91" t="s">
        <v>409</v>
      </c>
      <c r="W92" s="82">
        <f t="shared" si="26"/>
        <v>7</v>
      </c>
      <c r="X92" s="85">
        <f t="shared" si="28"/>
        <v>1082</v>
      </c>
      <c r="Y92" s="98">
        <v>0.49</v>
      </c>
      <c r="Z92" s="98">
        <v>0.23</v>
      </c>
      <c r="AA92" s="90">
        <v>2</v>
      </c>
      <c r="AB92" s="90">
        <v>2</v>
      </c>
      <c r="AC92" s="90">
        <v>3</v>
      </c>
      <c r="AD92" s="91" t="s">
        <v>450</v>
      </c>
      <c r="AE92" s="101" t="s">
        <v>470</v>
      </c>
      <c r="AF92" s="102" t="s">
        <v>472</v>
      </c>
      <c r="AG92" s="95">
        <v>1000</v>
      </c>
    </row>
    <row r="93" spans="2:33" x14ac:dyDescent="0.15">
      <c r="B93" s="82">
        <v>91</v>
      </c>
      <c r="C93" s="73">
        <v>10090</v>
      </c>
      <c r="D93" s="82">
        <v>156</v>
      </c>
      <c r="E93" s="82">
        <f t="shared" si="17"/>
        <v>3</v>
      </c>
      <c r="F93" s="82">
        <v>22</v>
      </c>
      <c r="G93" s="82">
        <f t="shared" si="18"/>
        <v>7</v>
      </c>
      <c r="H93" s="82">
        <f t="shared" si="19"/>
        <v>14</v>
      </c>
      <c r="I93" s="73">
        <f t="shared" si="20"/>
        <v>15</v>
      </c>
      <c r="J93" s="73">
        <f t="shared" si="21"/>
        <v>150</v>
      </c>
      <c r="K93" s="73">
        <f t="shared" si="22"/>
        <v>150</v>
      </c>
      <c r="L93" s="95">
        <v>14046</v>
      </c>
      <c r="M93" s="73">
        <f t="shared" si="23"/>
        <v>89</v>
      </c>
      <c r="N93" s="73">
        <f t="shared" si="24"/>
        <v>1</v>
      </c>
      <c r="O93" s="97">
        <f t="shared" si="27"/>
        <v>8</v>
      </c>
      <c r="P93" s="82">
        <f t="shared" si="25"/>
        <v>1</v>
      </c>
      <c r="Q93" s="90">
        <v>13</v>
      </c>
      <c r="R93" s="98">
        <f t="shared" si="29"/>
        <v>3820</v>
      </c>
      <c r="S93" s="100">
        <f t="shared" si="30"/>
        <v>182</v>
      </c>
      <c r="T93" s="91" t="s">
        <v>451</v>
      </c>
      <c r="U93" s="74" t="s">
        <v>397</v>
      </c>
      <c r="V93" s="91" t="s">
        <v>408</v>
      </c>
      <c r="W93" s="82">
        <f t="shared" si="26"/>
        <v>7</v>
      </c>
      <c r="X93" s="85">
        <f t="shared" si="28"/>
        <v>1081</v>
      </c>
      <c r="Y93" s="98">
        <v>0.15</v>
      </c>
      <c r="Z93" s="98">
        <v>0.46</v>
      </c>
      <c r="AA93" s="90">
        <v>2</v>
      </c>
      <c r="AB93" s="90">
        <v>2</v>
      </c>
      <c r="AC93" s="90">
        <v>3</v>
      </c>
      <c r="AD93" s="91" t="s">
        <v>450</v>
      </c>
      <c r="AE93" s="101" t="s">
        <v>470</v>
      </c>
      <c r="AF93" s="102" t="s">
        <v>472</v>
      </c>
      <c r="AG93" s="95">
        <v>1000</v>
      </c>
    </row>
    <row r="94" spans="2:33" x14ac:dyDescent="0.15">
      <c r="B94" s="82">
        <v>92</v>
      </c>
      <c r="C94" s="73">
        <v>10091</v>
      </c>
      <c r="D94" s="82">
        <v>156</v>
      </c>
      <c r="E94" s="82">
        <f t="shared" si="17"/>
        <v>4</v>
      </c>
      <c r="F94" s="82">
        <v>22</v>
      </c>
      <c r="G94" s="82">
        <f t="shared" si="18"/>
        <v>8</v>
      </c>
      <c r="H94" s="82">
        <f t="shared" si="19"/>
        <v>14</v>
      </c>
      <c r="I94" s="73">
        <f t="shared" si="20"/>
        <v>15</v>
      </c>
      <c r="J94" s="73">
        <f t="shared" si="21"/>
        <v>151</v>
      </c>
      <c r="K94" s="73">
        <f t="shared" si="22"/>
        <v>151</v>
      </c>
      <c r="L94" s="95">
        <v>14046</v>
      </c>
      <c r="M94" s="73">
        <f t="shared" si="23"/>
        <v>89</v>
      </c>
      <c r="N94" s="73">
        <f t="shared" si="24"/>
        <v>1</v>
      </c>
      <c r="O94" s="97">
        <f t="shared" si="27"/>
        <v>8</v>
      </c>
      <c r="P94" s="82">
        <f t="shared" si="25"/>
        <v>2</v>
      </c>
      <c r="Q94" s="90">
        <v>13</v>
      </c>
      <c r="R94" s="98">
        <f t="shared" si="29"/>
        <v>3861</v>
      </c>
      <c r="S94" s="100">
        <f t="shared" si="30"/>
        <v>184</v>
      </c>
      <c r="T94" s="91" t="s">
        <v>451</v>
      </c>
      <c r="U94" s="74" t="s">
        <v>397</v>
      </c>
      <c r="V94" s="91" t="s">
        <v>408</v>
      </c>
      <c r="W94" s="82">
        <f t="shared" si="26"/>
        <v>7</v>
      </c>
      <c r="X94" s="85">
        <f t="shared" si="28"/>
        <v>1082</v>
      </c>
      <c r="Y94" s="98">
        <v>0.49</v>
      </c>
      <c r="Z94" s="98">
        <v>0.23</v>
      </c>
      <c r="AA94" s="90">
        <v>2</v>
      </c>
      <c r="AB94" s="90">
        <v>2</v>
      </c>
      <c r="AC94" s="90">
        <v>3</v>
      </c>
      <c r="AD94" s="91" t="s">
        <v>450</v>
      </c>
      <c r="AE94" s="101" t="s">
        <v>470</v>
      </c>
      <c r="AF94" s="102" t="s">
        <v>472</v>
      </c>
      <c r="AG94" s="95">
        <v>1000</v>
      </c>
    </row>
    <row r="95" spans="2:33" x14ac:dyDescent="0.15">
      <c r="B95" s="82">
        <v>93</v>
      </c>
      <c r="C95" s="73">
        <v>10092</v>
      </c>
      <c r="D95" s="82">
        <v>156</v>
      </c>
      <c r="E95" s="82">
        <f t="shared" si="17"/>
        <v>5</v>
      </c>
      <c r="F95" s="82">
        <v>22</v>
      </c>
      <c r="G95" s="82">
        <f t="shared" si="18"/>
        <v>7</v>
      </c>
      <c r="H95" s="82">
        <f t="shared" si="19"/>
        <v>15</v>
      </c>
      <c r="I95" s="73">
        <f t="shared" si="20"/>
        <v>15</v>
      </c>
      <c r="J95" s="73">
        <f t="shared" si="21"/>
        <v>150</v>
      </c>
      <c r="K95" s="73">
        <f t="shared" si="22"/>
        <v>150</v>
      </c>
      <c r="L95" s="95">
        <v>14047</v>
      </c>
      <c r="M95" s="73">
        <f t="shared" si="23"/>
        <v>89</v>
      </c>
      <c r="N95" s="73">
        <f t="shared" si="24"/>
        <v>1</v>
      </c>
      <c r="O95" s="97">
        <f t="shared" si="27"/>
        <v>8</v>
      </c>
      <c r="P95" s="82">
        <f t="shared" si="25"/>
        <v>1</v>
      </c>
      <c r="Q95" s="90">
        <v>14</v>
      </c>
      <c r="R95" s="98">
        <f t="shared" si="29"/>
        <v>3902</v>
      </c>
      <c r="S95" s="100">
        <f t="shared" si="30"/>
        <v>186</v>
      </c>
      <c r="T95" s="91" t="s">
        <v>451</v>
      </c>
      <c r="U95" s="74" t="s">
        <v>397</v>
      </c>
      <c r="V95" s="91" t="s">
        <v>409</v>
      </c>
      <c r="W95" s="82">
        <f t="shared" si="26"/>
        <v>8</v>
      </c>
      <c r="X95" s="85">
        <f t="shared" si="28"/>
        <v>1081</v>
      </c>
      <c r="Y95" s="98">
        <v>0.15</v>
      </c>
      <c r="Z95" s="98">
        <v>0.46</v>
      </c>
      <c r="AA95" s="90">
        <v>2</v>
      </c>
      <c r="AB95" s="90">
        <v>2</v>
      </c>
      <c r="AC95" s="90">
        <v>3</v>
      </c>
      <c r="AD95" s="91" t="s">
        <v>450</v>
      </c>
      <c r="AE95" s="101" t="s">
        <v>470</v>
      </c>
      <c r="AF95" s="102" t="s">
        <v>472</v>
      </c>
      <c r="AG95" s="95">
        <v>1000</v>
      </c>
    </row>
    <row r="96" spans="2:33" x14ac:dyDescent="0.15">
      <c r="B96" s="82">
        <v>94</v>
      </c>
      <c r="C96" s="73">
        <v>10093</v>
      </c>
      <c r="D96" s="82">
        <v>156</v>
      </c>
      <c r="E96" s="82">
        <f t="shared" si="17"/>
        <v>6</v>
      </c>
      <c r="F96" s="82">
        <v>22</v>
      </c>
      <c r="G96" s="82">
        <f t="shared" si="18"/>
        <v>8</v>
      </c>
      <c r="H96" s="82">
        <f t="shared" si="19"/>
        <v>15</v>
      </c>
      <c r="I96" s="73">
        <f t="shared" si="20"/>
        <v>15</v>
      </c>
      <c r="J96" s="73">
        <f t="shared" si="21"/>
        <v>151</v>
      </c>
      <c r="K96" s="73">
        <f t="shared" si="22"/>
        <v>151</v>
      </c>
      <c r="L96" s="95">
        <v>14047</v>
      </c>
      <c r="M96" s="73">
        <f t="shared" si="23"/>
        <v>89</v>
      </c>
      <c r="N96" s="73">
        <f t="shared" si="24"/>
        <v>1</v>
      </c>
      <c r="O96" s="97">
        <f t="shared" si="27"/>
        <v>8</v>
      </c>
      <c r="P96" s="82">
        <f t="shared" si="25"/>
        <v>2</v>
      </c>
      <c r="Q96" s="90">
        <v>14</v>
      </c>
      <c r="R96" s="98">
        <f t="shared" si="29"/>
        <v>3943</v>
      </c>
      <c r="S96" s="100">
        <f t="shared" si="30"/>
        <v>188</v>
      </c>
      <c r="T96" s="91" t="s">
        <v>451</v>
      </c>
      <c r="U96" s="74" t="s">
        <v>397</v>
      </c>
      <c r="V96" s="91" t="s">
        <v>409</v>
      </c>
      <c r="W96" s="82">
        <f t="shared" si="26"/>
        <v>8</v>
      </c>
      <c r="X96" s="85">
        <f t="shared" si="28"/>
        <v>1082</v>
      </c>
      <c r="Y96" s="98">
        <v>0.49</v>
      </c>
      <c r="Z96" s="98">
        <v>0.23</v>
      </c>
      <c r="AA96" s="90">
        <v>2</v>
      </c>
      <c r="AB96" s="90">
        <v>2</v>
      </c>
      <c r="AC96" s="90">
        <v>3</v>
      </c>
      <c r="AD96" s="91" t="s">
        <v>450</v>
      </c>
      <c r="AE96" s="101" t="s">
        <v>470</v>
      </c>
      <c r="AF96" s="102" t="s">
        <v>472</v>
      </c>
      <c r="AG96" s="95">
        <v>1000</v>
      </c>
    </row>
    <row r="97" spans="2:33" x14ac:dyDescent="0.15">
      <c r="B97" s="82">
        <v>95</v>
      </c>
      <c r="C97" s="73">
        <v>10094</v>
      </c>
      <c r="D97" s="82">
        <v>156</v>
      </c>
      <c r="E97" s="82">
        <f t="shared" si="17"/>
        <v>7</v>
      </c>
      <c r="F97" s="82">
        <v>22</v>
      </c>
      <c r="G97" s="82">
        <f t="shared" si="18"/>
        <v>7</v>
      </c>
      <c r="H97" s="82">
        <f t="shared" si="19"/>
        <v>16</v>
      </c>
      <c r="I97" s="73">
        <f t="shared" si="20"/>
        <v>15</v>
      </c>
      <c r="J97" s="73">
        <f t="shared" si="21"/>
        <v>150</v>
      </c>
      <c r="K97" s="73">
        <f t="shared" si="22"/>
        <v>150</v>
      </c>
      <c r="L97" s="95">
        <v>14048</v>
      </c>
      <c r="M97" s="73">
        <f t="shared" si="23"/>
        <v>89</v>
      </c>
      <c r="N97" s="73">
        <f t="shared" si="24"/>
        <v>1</v>
      </c>
      <c r="O97" s="97">
        <f t="shared" si="27"/>
        <v>8</v>
      </c>
      <c r="P97" s="82">
        <f t="shared" si="25"/>
        <v>1</v>
      </c>
      <c r="Q97" s="90">
        <v>15</v>
      </c>
      <c r="R97" s="98">
        <f t="shared" si="29"/>
        <v>3984</v>
      </c>
      <c r="S97" s="100">
        <f t="shared" si="30"/>
        <v>190</v>
      </c>
      <c r="T97" s="91" t="s">
        <v>451</v>
      </c>
      <c r="U97" s="74" t="s">
        <v>397</v>
      </c>
      <c r="V97" s="91" t="s">
        <v>408</v>
      </c>
      <c r="W97" s="82">
        <f t="shared" si="26"/>
        <v>8</v>
      </c>
      <c r="X97" s="85">
        <f t="shared" si="28"/>
        <v>1081</v>
      </c>
      <c r="Y97" s="98">
        <v>0.15</v>
      </c>
      <c r="Z97" s="98">
        <v>0.46</v>
      </c>
      <c r="AA97" s="90">
        <v>2</v>
      </c>
      <c r="AB97" s="90">
        <v>2</v>
      </c>
      <c r="AC97" s="90">
        <v>3</v>
      </c>
      <c r="AD97" s="91" t="s">
        <v>450</v>
      </c>
      <c r="AE97" s="101" t="s">
        <v>470</v>
      </c>
      <c r="AF97" s="102" t="s">
        <v>472</v>
      </c>
      <c r="AG97" s="95">
        <v>1000</v>
      </c>
    </row>
    <row r="98" spans="2:33" x14ac:dyDescent="0.15">
      <c r="B98" s="82">
        <v>96</v>
      </c>
      <c r="C98" s="73">
        <v>10095</v>
      </c>
      <c r="D98" s="82">
        <v>156</v>
      </c>
      <c r="E98" s="82">
        <f t="shared" si="17"/>
        <v>8</v>
      </c>
      <c r="F98" s="82">
        <v>22</v>
      </c>
      <c r="G98" s="82">
        <f t="shared" si="18"/>
        <v>8</v>
      </c>
      <c r="H98" s="82">
        <f t="shared" si="19"/>
        <v>16</v>
      </c>
      <c r="I98" s="73">
        <f t="shared" si="20"/>
        <v>15</v>
      </c>
      <c r="J98" s="73">
        <f t="shared" si="21"/>
        <v>151</v>
      </c>
      <c r="K98" s="73">
        <f t="shared" si="22"/>
        <v>151</v>
      </c>
      <c r="L98" s="95">
        <v>14048</v>
      </c>
      <c r="M98" s="73">
        <f t="shared" si="23"/>
        <v>89</v>
      </c>
      <c r="N98" s="73">
        <f t="shared" si="24"/>
        <v>1</v>
      </c>
      <c r="O98" s="97">
        <f t="shared" si="27"/>
        <v>8</v>
      </c>
      <c r="P98" s="82">
        <f t="shared" si="25"/>
        <v>2</v>
      </c>
      <c r="Q98" s="90">
        <v>15</v>
      </c>
      <c r="R98" s="98">
        <f t="shared" si="29"/>
        <v>4025</v>
      </c>
      <c r="S98" s="100">
        <f t="shared" si="30"/>
        <v>192</v>
      </c>
      <c r="T98" s="91" t="s">
        <v>451</v>
      </c>
      <c r="U98" s="74" t="s">
        <v>397</v>
      </c>
      <c r="V98" s="91" t="s">
        <v>408</v>
      </c>
      <c r="W98" s="82">
        <f t="shared" si="26"/>
        <v>8</v>
      </c>
      <c r="X98" s="85">
        <f t="shared" si="28"/>
        <v>1082</v>
      </c>
      <c r="Y98" s="98">
        <v>0.49</v>
      </c>
      <c r="Z98" s="98">
        <v>0.23</v>
      </c>
      <c r="AA98" s="90">
        <v>2</v>
      </c>
      <c r="AB98" s="90">
        <v>2</v>
      </c>
      <c r="AC98" s="90">
        <v>3</v>
      </c>
      <c r="AD98" s="91" t="s">
        <v>450</v>
      </c>
      <c r="AE98" s="101" t="s">
        <v>470</v>
      </c>
      <c r="AF98" s="102" t="s">
        <v>472</v>
      </c>
      <c r="AG98" s="95">
        <v>1000</v>
      </c>
    </row>
    <row r="99" spans="2:33" x14ac:dyDescent="0.15">
      <c r="B99" s="82">
        <v>97</v>
      </c>
      <c r="C99" s="73">
        <v>10096</v>
      </c>
      <c r="D99" s="73">
        <v>15</v>
      </c>
      <c r="E99" s="82">
        <f t="shared" si="17"/>
        <v>1</v>
      </c>
      <c r="F99" s="73">
        <v>21</v>
      </c>
      <c r="G99" s="82">
        <f t="shared" ref="G99:G130" si="31">MOD((MOD(C99,2)+130+8*INT(MOD(MOD(C99,10000),96)/32)+INT((MOD(C99,10000)/96))*2),10)+1</f>
        <v>3</v>
      </c>
      <c r="H99" s="82">
        <f t="shared" ref="H99:H130" si="32">INT((MOD((C99-10000),32))/2)+1</f>
        <v>1</v>
      </c>
      <c r="I99" s="73">
        <f t="shared" si="20"/>
        <v>13</v>
      </c>
      <c r="J99" s="73">
        <f t="shared" si="21"/>
        <v>132</v>
      </c>
      <c r="K99" s="73">
        <f t="shared" ref="K99:K130" si="33">MOD(C99,2)+130+10*INT(MOD(MOD(C99,10000),96)/32)+INT((MOD(C99,10000)/96))*2</f>
        <v>132</v>
      </c>
      <c r="L99" s="95">
        <v>14002</v>
      </c>
      <c r="M99" s="73">
        <f t="shared" si="23"/>
        <v>89</v>
      </c>
      <c r="N99" s="73">
        <f t="shared" si="24"/>
        <v>1</v>
      </c>
      <c r="O99" s="97">
        <f t="shared" si="27"/>
        <v>6</v>
      </c>
      <c r="P99" s="82">
        <f t="shared" si="25"/>
        <v>3</v>
      </c>
      <c r="Q99" s="90">
        <v>0</v>
      </c>
      <c r="R99" s="98">
        <v>109.5</v>
      </c>
      <c r="S99" s="100">
        <v>1</v>
      </c>
      <c r="T99" s="91" t="s">
        <v>451</v>
      </c>
      <c r="U99" s="74" t="s">
        <v>397</v>
      </c>
      <c r="V99" s="91" t="s">
        <v>409</v>
      </c>
      <c r="W99" s="82">
        <f t="shared" si="26"/>
        <v>1</v>
      </c>
      <c r="X99" s="85">
        <f t="shared" si="28"/>
        <v>1063</v>
      </c>
      <c r="Y99" s="98">
        <v>0.05</v>
      </c>
      <c r="Z99" s="98">
        <v>0.56999999999999995</v>
      </c>
      <c r="AA99" s="90">
        <v>2</v>
      </c>
      <c r="AB99" s="90">
        <v>2</v>
      </c>
      <c r="AC99" s="90">
        <v>3</v>
      </c>
      <c r="AD99" s="91" t="s">
        <v>450</v>
      </c>
      <c r="AE99" s="101" t="s">
        <v>470</v>
      </c>
      <c r="AF99" s="102" t="s">
        <v>472</v>
      </c>
      <c r="AG99" s="95">
        <v>1000</v>
      </c>
    </row>
    <row r="100" spans="2:33" x14ac:dyDescent="0.15">
      <c r="B100" s="82">
        <v>98</v>
      </c>
      <c r="C100" s="73">
        <v>10097</v>
      </c>
      <c r="D100" s="82">
        <v>15</v>
      </c>
      <c r="E100" s="82">
        <f t="shared" si="17"/>
        <v>2</v>
      </c>
      <c r="F100" s="82">
        <v>21</v>
      </c>
      <c r="G100" s="82">
        <f t="shared" si="31"/>
        <v>4</v>
      </c>
      <c r="H100" s="82">
        <f t="shared" si="32"/>
        <v>1</v>
      </c>
      <c r="I100" s="73">
        <f t="shared" si="20"/>
        <v>13</v>
      </c>
      <c r="J100" s="73">
        <f t="shared" si="21"/>
        <v>133</v>
      </c>
      <c r="K100" s="73">
        <f t="shared" si="33"/>
        <v>133</v>
      </c>
      <c r="L100" s="95">
        <v>14002</v>
      </c>
      <c r="M100" s="73">
        <f t="shared" si="23"/>
        <v>89</v>
      </c>
      <c r="N100" s="73">
        <f t="shared" si="24"/>
        <v>1</v>
      </c>
      <c r="O100" s="97">
        <f t="shared" si="27"/>
        <v>6</v>
      </c>
      <c r="P100" s="82">
        <f t="shared" si="25"/>
        <v>4</v>
      </c>
      <c r="Q100" s="90">
        <v>0</v>
      </c>
      <c r="R100" s="98">
        <f>R99+41</f>
        <v>150.5</v>
      </c>
      <c r="S100" s="100">
        <f t="shared" si="30"/>
        <v>3</v>
      </c>
      <c r="T100" s="91" t="s">
        <v>451</v>
      </c>
      <c r="U100" s="74" t="s">
        <v>397</v>
      </c>
      <c r="V100" s="91" t="s">
        <v>409</v>
      </c>
      <c r="W100" s="82">
        <f t="shared" si="26"/>
        <v>1</v>
      </c>
      <c r="X100" s="85">
        <f t="shared" si="28"/>
        <v>1064</v>
      </c>
      <c r="Y100" s="98">
        <v>0.33</v>
      </c>
      <c r="Z100" s="98">
        <v>0.34</v>
      </c>
      <c r="AA100" s="90">
        <v>2</v>
      </c>
      <c r="AB100" s="90">
        <v>2</v>
      </c>
      <c r="AC100" s="90">
        <v>3</v>
      </c>
      <c r="AD100" s="91" t="s">
        <v>450</v>
      </c>
      <c r="AE100" s="101" t="s">
        <v>470</v>
      </c>
      <c r="AF100" s="102" t="s">
        <v>472</v>
      </c>
      <c r="AG100" s="95">
        <v>1000</v>
      </c>
    </row>
    <row r="101" spans="2:33" x14ac:dyDescent="0.15">
      <c r="B101" s="82">
        <v>99</v>
      </c>
      <c r="C101" s="73">
        <v>10098</v>
      </c>
      <c r="D101" s="82">
        <v>15</v>
      </c>
      <c r="E101" s="82">
        <f t="shared" si="17"/>
        <v>3</v>
      </c>
      <c r="F101" s="82">
        <v>21</v>
      </c>
      <c r="G101" s="82">
        <f t="shared" si="31"/>
        <v>3</v>
      </c>
      <c r="H101" s="82">
        <f t="shared" si="32"/>
        <v>2</v>
      </c>
      <c r="I101" s="73">
        <f t="shared" si="20"/>
        <v>13</v>
      </c>
      <c r="J101" s="73">
        <f t="shared" si="21"/>
        <v>132</v>
      </c>
      <c r="K101" s="73">
        <f t="shared" si="33"/>
        <v>132</v>
      </c>
      <c r="L101" s="95">
        <v>14002</v>
      </c>
      <c r="M101" s="73">
        <f t="shared" si="23"/>
        <v>89</v>
      </c>
      <c r="N101" s="73">
        <f t="shared" si="24"/>
        <v>1</v>
      </c>
      <c r="O101" s="97">
        <f t="shared" si="27"/>
        <v>6</v>
      </c>
      <c r="P101" s="82">
        <f t="shared" si="25"/>
        <v>3</v>
      </c>
      <c r="Q101" s="90">
        <v>1</v>
      </c>
      <c r="R101" s="98">
        <f t="shared" ref="R101:R164" si="34">R100+41</f>
        <v>191.5</v>
      </c>
      <c r="S101" s="100">
        <f t="shared" si="30"/>
        <v>5</v>
      </c>
      <c r="T101" s="91" t="s">
        <v>451</v>
      </c>
      <c r="U101" s="74" t="s">
        <v>397</v>
      </c>
      <c r="V101" s="91" t="s">
        <v>408</v>
      </c>
      <c r="W101" s="82">
        <f t="shared" si="26"/>
        <v>1</v>
      </c>
      <c r="X101" s="85">
        <f t="shared" si="28"/>
        <v>1063</v>
      </c>
      <c r="Y101" s="98">
        <v>0.05</v>
      </c>
      <c r="Z101" s="98">
        <v>0.56999999999999995</v>
      </c>
      <c r="AA101" s="90">
        <v>2</v>
      </c>
      <c r="AB101" s="90">
        <v>2</v>
      </c>
      <c r="AC101" s="90">
        <v>3</v>
      </c>
      <c r="AD101" s="91" t="s">
        <v>450</v>
      </c>
      <c r="AE101" s="101" t="s">
        <v>470</v>
      </c>
      <c r="AF101" s="102" t="s">
        <v>472</v>
      </c>
      <c r="AG101" s="95">
        <v>1000</v>
      </c>
    </row>
    <row r="102" spans="2:33" x14ac:dyDescent="0.15">
      <c r="B102" s="82">
        <v>100</v>
      </c>
      <c r="C102" s="73">
        <v>10099</v>
      </c>
      <c r="D102" s="82">
        <v>15</v>
      </c>
      <c r="E102" s="82">
        <f t="shared" si="17"/>
        <v>4</v>
      </c>
      <c r="F102" s="82">
        <v>21</v>
      </c>
      <c r="G102" s="82">
        <f t="shared" si="31"/>
        <v>4</v>
      </c>
      <c r="H102" s="82">
        <f t="shared" si="32"/>
        <v>2</v>
      </c>
      <c r="I102" s="73">
        <f t="shared" si="20"/>
        <v>13</v>
      </c>
      <c r="J102" s="73">
        <f t="shared" si="21"/>
        <v>133</v>
      </c>
      <c r="K102" s="73">
        <f t="shared" si="33"/>
        <v>133</v>
      </c>
      <c r="L102" s="95">
        <v>14002</v>
      </c>
      <c r="M102" s="73">
        <f t="shared" si="23"/>
        <v>89</v>
      </c>
      <c r="N102" s="73">
        <f t="shared" si="24"/>
        <v>1</v>
      </c>
      <c r="O102" s="97">
        <f t="shared" si="27"/>
        <v>6</v>
      </c>
      <c r="P102" s="82">
        <f t="shared" si="25"/>
        <v>4</v>
      </c>
      <c r="Q102" s="90">
        <v>1</v>
      </c>
      <c r="R102" s="98">
        <f t="shared" si="34"/>
        <v>232.5</v>
      </c>
      <c r="S102" s="100">
        <f t="shared" si="30"/>
        <v>7</v>
      </c>
      <c r="T102" s="91" t="s">
        <v>451</v>
      </c>
      <c r="U102" s="74" t="s">
        <v>397</v>
      </c>
      <c r="V102" s="91" t="s">
        <v>408</v>
      </c>
      <c r="W102" s="82">
        <f t="shared" si="26"/>
        <v>1</v>
      </c>
      <c r="X102" s="85">
        <f t="shared" si="28"/>
        <v>1064</v>
      </c>
      <c r="Y102" s="98">
        <v>0.33</v>
      </c>
      <c r="Z102" s="98">
        <v>0.34</v>
      </c>
      <c r="AA102" s="90">
        <v>2</v>
      </c>
      <c r="AB102" s="90">
        <v>2</v>
      </c>
      <c r="AC102" s="90">
        <v>3</v>
      </c>
      <c r="AD102" s="91" t="s">
        <v>450</v>
      </c>
      <c r="AE102" s="101" t="s">
        <v>470</v>
      </c>
      <c r="AF102" s="102" t="s">
        <v>472</v>
      </c>
      <c r="AG102" s="95">
        <v>1000</v>
      </c>
    </row>
    <row r="103" spans="2:33" x14ac:dyDescent="0.15">
      <c r="B103" s="82">
        <v>101</v>
      </c>
      <c r="C103" s="73">
        <v>10100</v>
      </c>
      <c r="D103" s="82">
        <v>15</v>
      </c>
      <c r="E103" s="82">
        <f t="shared" si="17"/>
        <v>5</v>
      </c>
      <c r="F103" s="82">
        <v>21</v>
      </c>
      <c r="G103" s="82">
        <f t="shared" si="31"/>
        <v>3</v>
      </c>
      <c r="H103" s="82">
        <f t="shared" si="32"/>
        <v>3</v>
      </c>
      <c r="I103" s="73">
        <f t="shared" si="20"/>
        <v>13</v>
      </c>
      <c r="J103" s="73">
        <f t="shared" si="21"/>
        <v>132</v>
      </c>
      <c r="K103" s="73">
        <f t="shared" si="33"/>
        <v>132</v>
      </c>
      <c r="L103" s="95">
        <v>14003</v>
      </c>
      <c r="M103" s="73">
        <f t="shared" si="23"/>
        <v>89</v>
      </c>
      <c r="N103" s="73">
        <f t="shared" si="24"/>
        <v>1</v>
      </c>
      <c r="O103" s="97">
        <f t="shared" si="27"/>
        <v>6</v>
      </c>
      <c r="P103" s="82">
        <f t="shared" si="25"/>
        <v>3</v>
      </c>
      <c r="Q103" s="90">
        <v>2</v>
      </c>
      <c r="R103" s="98">
        <f t="shared" si="34"/>
        <v>273.5</v>
      </c>
      <c r="S103" s="100">
        <f t="shared" si="30"/>
        <v>9</v>
      </c>
      <c r="T103" s="91" t="s">
        <v>451</v>
      </c>
      <c r="U103" s="74" t="s">
        <v>397</v>
      </c>
      <c r="V103" s="91" t="s">
        <v>409</v>
      </c>
      <c r="W103" s="82">
        <f t="shared" si="26"/>
        <v>2</v>
      </c>
      <c r="X103" s="85">
        <f t="shared" si="28"/>
        <v>1063</v>
      </c>
      <c r="Y103" s="98">
        <v>0.05</v>
      </c>
      <c r="Z103" s="98">
        <v>0.56999999999999995</v>
      </c>
      <c r="AA103" s="90">
        <v>2</v>
      </c>
      <c r="AB103" s="90">
        <v>2</v>
      </c>
      <c r="AC103" s="90">
        <v>3</v>
      </c>
      <c r="AD103" s="91" t="s">
        <v>450</v>
      </c>
      <c r="AE103" s="101" t="s">
        <v>470</v>
      </c>
      <c r="AF103" s="102" t="s">
        <v>472</v>
      </c>
      <c r="AG103" s="95">
        <v>1000</v>
      </c>
    </row>
    <row r="104" spans="2:33" x14ac:dyDescent="0.15">
      <c r="B104" s="82">
        <v>102</v>
      </c>
      <c r="C104" s="73">
        <v>10101</v>
      </c>
      <c r="D104" s="82">
        <v>15</v>
      </c>
      <c r="E104" s="82">
        <f t="shared" si="17"/>
        <v>6</v>
      </c>
      <c r="F104" s="82">
        <v>21</v>
      </c>
      <c r="G104" s="82">
        <f t="shared" si="31"/>
        <v>4</v>
      </c>
      <c r="H104" s="82">
        <f t="shared" si="32"/>
        <v>3</v>
      </c>
      <c r="I104" s="73">
        <f t="shared" si="20"/>
        <v>13</v>
      </c>
      <c r="J104" s="73">
        <f t="shared" si="21"/>
        <v>133</v>
      </c>
      <c r="K104" s="73">
        <f t="shared" si="33"/>
        <v>133</v>
      </c>
      <c r="L104" s="95">
        <v>14003</v>
      </c>
      <c r="M104" s="73">
        <f t="shared" si="23"/>
        <v>89</v>
      </c>
      <c r="N104" s="73">
        <f t="shared" si="24"/>
        <v>1</v>
      </c>
      <c r="O104" s="97">
        <f t="shared" si="27"/>
        <v>6</v>
      </c>
      <c r="P104" s="82">
        <f t="shared" si="25"/>
        <v>4</v>
      </c>
      <c r="Q104" s="90">
        <v>2</v>
      </c>
      <c r="R104" s="98">
        <f t="shared" si="34"/>
        <v>314.5</v>
      </c>
      <c r="S104" s="100">
        <f t="shared" si="30"/>
        <v>11</v>
      </c>
      <c r="T104" s="91" t="s">
        <v>451</v>
      </c>
      <c r="U104" s="74" t="s">
        <v>397</v>
      </c>
      <c r="V104" s="91" t="s">
        <v>409</v>
      </c>
      <c r="W104" s="82">
        <f t="shared" si="26"/>
        <v>2</v>
      </c>
      <c r="X104" s="85">
        <f t="shared" si="28"/>
        <v>1064</v>
      </c>
      <c r="Y104" s="98">
        <v>0.33</v>
      </c>
      <c r="Z104" s="98">
        <v>0.34</v>
      </c>
      <c r="AA104" s="90">
        <v>2</v>
      </c>
      <c r="AB104" s="90">
        <v>2</v>
      </c>
      <c r="AC104" s="90">
        <v>3</v>
      </c>
      <c r="AD104" s="91" t="s">
        <v>450</v>
      </c>
      <c r="AE104" s="101" t="s">
        <v>470</v>
      </c>
      <c r="AF104" s="102" t="s">
        <v>472</v>
      </c>
      <c r="AG104" s="95">
        <v>1000</v>
      </c>
    </row>
    <row r="105" spans="2:33" x14ac:dyDescent="0.15">
      <c r="B105" s="82">
        <v>103</v>
      </c>
      <c r="C105" s="73">
        <v>10102</v>
      </c>
      <c r="D105" s="82">
        <v>15</v>
      </c>
      <c r="E105" s="82">
        <f t="shared" si="17"/>
        <v>7</v>
      </c>
      <c r="F105" s="82">
        <v>21</v>
      </c>
      <c r="G105" s="82">
        <f t="shared" si="31"/>
        <v>3</v>
      </c>
      <c r="H105" s="82">
        <f t="shared" si="32"/>
        <v>4</v>
      </c>
      <c r="I105" s="73">
        <f t="shared" si="20"/>
        <v>13</v>
      </c>
      <c r="J105" s="73">
        <f t="shared" si="21"/>
        <v>132</v>
      </c>
      <c r="K105" s="73">
        <f t="shared" si="33"/>
        <v>132</v>
      </c>
      <c r="L105" s="95">
        <v>14004</v>
      </c>
      <c r="M105" s="73">
        <f t="shared" si="23"/>
        <v>89</v>
      </c>
      <c r="N105" s="73">
        <f t="shared" si="24"/>
        <v>1</v>
      </c>
      <c r="O105" s="97">
        <f t="shared" si="27"/>
        <v>6</v>
      </c>
      <c r="P105" s="82">
        <f t="shared" si="25"/>
        <v>3</v>
      </c>
      <c r="Q105" s="90">
        <v>3</v>
      </c>
      <c r="R105" s="98">
        <f t="shared" si="34"/>
        <v>355.5</v>
      </c>
      <c r="S105" s="100">
        <f t="shared" si="30"/>
        <v>13</v>
      </c>
      <c r="T105" s="91" t="s">
        <v>451</v>
      </c>
      <c r="U105" s="74" t="s">
        <v>397</v>
      </c>
      <c r="V105" s="91" t="s">
        <v>408</v>
      </c>
      <c r="W105" s="82">
        <f t="shared" si="26"/>
        <v>2</v>
      </c>
      <c r="X105" s="85">
        <f t="shared" si="28"/>
        <v>1063</v>
      </c>
      <c r="Y105" s="98">
        <v>0.05</v>
      </c>
      <c r="Z105" s="98">
        <v>0.56999999999999995</v>
      </c>
      <c r="AA105" s="90">
        <v>2</v>
      </c>
      <c r="AB105" s="90">
        <v>2</v>
      </c>
      <c r="AC105" s="90">
        <v>3</v>
      </c>
      <c r="AD105" s="91" t="s">
        <v>450</v>
      </c>
      <c r="AE105" s="101" t="s">
        <v>470</v>
      </c>
      <c r="AF105" s="102" t="s">
        <v>472</v>
      </c>
      <c r="AG105" s="95">
        <v>1000</v>
      </c>
    </row>
    <row r="106" spans="2:33" x14ac:dyDescent="0.15">
      <c r="B106" s="82">
        <v>104</v>
      </c>
      <c r="C106" s="73">
        <v>10103</v>
      </c>
      <c r="D106" s="82">
        <v>15</v>
      </c>
      <c r="E106" s="82">
        <f t="shared" si="17"/>
        <v>8</v>
      </c>
      <c r="F106" s="82">
        <v>21</v>
      </c>
      <c r="G106" s="82">
        <f t="shared" si="31"/>
        <v>4</v>
      </c>
      <c r="H106" s="82">
        <f t="shared" si="32"/>
        <v>4</v>
      </c>
      <c r="I106" s="73">
        <f t="shared" si="20"/>
        <v>13</v>
      </c>
      <c r="J106" s="73">
        <f t="shared" si="21"/>
        <v>133</v>
      </c>
      <c r="K106" s="73">
        <f t="shared" si="33"/>
        <v>133</v>
      </c>
      <c r="L106" s="95">
        <v>14004</v>
      </c>
      <c r="M106" s="73">
        <f t="shared" si="23"/>
        <v>89</v>
      </c>
      <c r="N106" s="73">
        <f t="shared" si="24"/>
        <v>1</v>
      </c>
      <c r="O106" s="97">
        <f t="shared" si="27"/>
        <v>6</v>
      </c>
      <c r="P106" s="82">
        <f t="shared" si="25"/>
        <v>4</v>
      </c>
      <c r="Q106" s="90">
        <v>3</v>
      </c>
      <c r="R106" s="98">
        <f t="shared" si="34"/>
        <v>396.5</v>
      </c>
      <c r="S106" s="100">
        <f t="shared" si="30"/>
        <v>15</v>
      </c>
      <c r="T106" s="91" t="s">
        <v>451</v>
      </c>
      <c r="U106" s="74" t="s">
        <v>397</v>
      </c>
      <c r="V106" s="91" t="s">
        <v>408</v>
      </c>
      <c r="W106" s="82">
        <f t="shared" si="26"/>
        <v>2</v>
      </c>
      <c r="X106" s="85">
        <f t="shared" si="28"/>
        <v>1064</v>
      </c>
      <c r="Y106" s="98">
        <v>0.33</v>
      </c>
      <c r="Z106" s="98">
        <v>0.34</v>
      </c>
      <c r="AA106" s="90">
        <v>2</v>
      </c>
      <c r="AB106" s="90">
        <v>2</v>
      </c>
      <c r="AC106" s="90">
        <v>3</v>
      </c>
      <c r="AD106" s="91" t="s">
        <v>450</v>
      </c>
      <c r="AE106" s="101" t="s">
        <v>470</v>
      </c>
      <c r="AF106" s="102" t="s">
        <v>472</v>
      </c>
      <c r="AG106" s="95">
        <v>1000</v>
      </c>
    </row>
    <row r="107" spans="2:33" x14ac:dyDescent="0.15">
      <c r="B107" s="82">
        <v>105</v>
      </c>
      <c r="C107" s="73">
        <v>10104</v>
      </c>
      <c r="D107" s="73">
        <v>27</v>
      </c>
      <c r="E107" s="82">
        <f t="shared" si="17"/>
        <v>1</v>
      </c>
      <c r="F107" s="82">
        <v>21</v>
      </c>
      <c r="G107" s="82">
        <f t="shared" si="31"/>
        <v>3</v>
      </c>
      <c r="H107" s="82">
        <f t="shared" si="32"/>
        <v>5</v>
      </c>
      <c r="I107" s="73">
        <f t="shared" si="20"/>
        <v>13</v>
      </c>
      <c r="J107" s="73">
        <f t="shared" si="21"/>
        <v>132</v>
      </c>
      <c r="K107" s="73">
        <f t="shared" si="33"/>
        <v>132</v>
      </c>
      <c r="L107" s="95">
        <v>14005</v>
      </c>
      <c r="M107" s="73">
        <f t="shared" si="23"/>
        <v>89</v>
      </c>
      <c r="N107" s="73">
        <f t="shared" si="24"/>
        <v>1</v>
      </c>
      <c r="O107" s="97">
        <f t="shared" si="27"/>
        <v>6</v>
      </c>
      <c r="P107" s="82">
        <f t="shared" si="25"/>
        <v>3</v>
      </c>
      <c r="Q107" s="90">
        <v>4</v>
      </c>
      <c r="R107" s="98">
        <f t="shared" si="34"/>
        <v>437.5</v>
      </c>
      <c r="S107" s="100">
        <f t="shared" si="30"/>
        <v>17</v>
      </c>
      <c r="T107" s="91" t="s">
        <v>451</v>
      </c>
      <c r="U107" s="74" t="s">
        <v>397</v>
      </c>
      <c r="V107" s="91" t="s">
        <v>409</v>
      </c>
      <c r="W107" s="82">
        <f t="shared" si="26"/>
        <v>3</v>
      </c>
      <c r="X107" s="85">
        <f t="shared" si="28"/>
        <v>1063</v>
      </c>
      <c r="Y107" s="98">
        <v>0.05</v>
      </c>
      <c r="Z107" s="98">
        <v>0.56999999999999995</v>
      </c>
      <c r="AA107" s="90">
        <v>2</v>
      </c>
      <c r="AB107" s="90">
        <v>2</v>
      </c>
      <c r="AC107" s="90">
        <v>3</v>
      </c>
      <c r="AD107" s="91" t="s">
        <v>450</v>
      </c>
      <c r="AE107" s="101" t="s">
        <v>470</v>
      </c>
      <c r="AF107" s="102" t="s">
        <v>472</v>
      </c>
      <c r="AG107" s="95">
        <v>1000</v>
      </c>
    </row>
    <row r="108" spans="2:33" x14ac:dyDescent="0.15">
      <c r="B108" s="82">
        <v>106</v>
      </c>
      <c r="C108" s="73">
        <v>10105</v>
      </c>
      <c r="D108" s="82">
        <v>27</v>
      </c>
      <c r="E108" s="82">
        <f t="shared" si="17"/>
        <v>2</v>
      </c>
      <c r="F108" s="82">
        <v>21</v>
      </c>
      <c r="G108" s="82">
        <f t="shared" si="31"/>
        <v>4</v>
      </c>
      <c r="H108" s="82">
        <f t="shared" si="32"/>
        <v>5</v>
      </c>
      <c r="I108" s="73">
        <f t="shared" si="20"/>
        <v>13</v>
      </c>
      <c r="J108" s="73">
        <f t="shared" si="21"/>
        <v>133</v>
      </c>
      <c r="K108" s="73">
        <f t="shared" si="33"/>
        <v>133</v>
      </c>
      <c r="L108" s="95">
        <v>14005</v>
      </c>
      <c r="M108" s="73">
        <f t="shared" si="23"/>
        <v>89</v>
      </c>
      <c r="N108" s="73">
        <f t="shared" si="24"/>
        <v>1</v>
      </c>
      <c r="O108" s="97">
        <f t="shared" si="27"/>
        <v>6</v>
      </c>
      <c r="P108" s="82">
        <f t="shared" si="25"/>
        <v>4</v>
      </c>
      <c r="Q108" s="90">
        <v>4</v>
      </c>
      <c r="R108" s="98">
        <f t="shared" si="34"/>
        <v>478.5</v>
      </c>
      <c r="S108" s="100">
        <f t="shared" si="30"/>
        <v>19</v>
      </c>
      <c r="T108" s="91" t="s">
        <v>451</v>
      </c>
      <c r="U108" s="74" t="s">
        <v>397</v>
      </c>
      <c r="V108" s="91" t="s">
        <v>409</v>
      </c>
      <c r="W108" s="82">
        <f t="shared" si="26"/>
        <v>3</v>
      </c>
      <c r="X108" s="85">
        <f t="shared" si="28"/>
        <v>1064</v>
      </c>
      <c r="Y108" s="98">
        <v>0.33</v>
      </c>
      <c r="Z108" s="98">
        <v>0.34</v>
      </c>
      <c r="AA108" s="90">
        <v>2</v>
      </c>
      <c r="AB108" s="90">
        <v>2</v>
      </c>
      <c r="AC108" s="90">
        <v>3</v>
      </c>
      <c r="AD108" s="91" t="s">
        <v>450</v>
      </c>
      <c r="AE108" s="101" t="s">
        <v>470</v>
      </c>
      <c r="AF108" s="102" t="s">
        <v>472</v>
      </c>
      <c r="AG108" s="95">
        <v>1000</v>
      </c>
    </row>
    <row r="109" spans="2:33" x14ac:dyDescent="0.15">
      <c r="B109" s="82">
        <v>107</v>
      </c>
      <c r="C109" s="73">
        <v>10106</v>
      </c>
      <c r="D109" s="82">
        <v>27</v>
      </c>
      <c r="E109" s="82">
        <f t="shared" si="17"/>
        <v>3</v>
      </c>
      <c r="F109" s="82">
        <v>21</v>
      </c>
      <c r="G109" s="82">
        <f t="shared" si="31"/>
        <v>3</v>
      </c>
      <c r="H109" s="82">
        <f t="shared" si="32"/>
        <v>6</v>
      </c>
      <c r="I109" s="73">
        <f t="shared" si="20"/>
        <v>13</v>
      </c>
      <c r="J109" s="73">
        <f t="shared" si="21"/>
        <v>132</v>
      </c>
      <c r="K109" s="73">
        <f t="shared" si="33"/>
        <v>132</v>
      </c>
      <c r="L109" s="95">
        <v>14006</v>
      </c>
      <c r="M109" s="73">
        <f t="shared" si="23"/>
        <v>89</v>
      </c>
      <c r="N109" s="73">
        <f t="shared" si="24"/>
        <v>1</v>
      </c>
      <c r="O109" s="97">
        <f t="shared" si="27"/>
        <v>6</v>
      </c>
      <c r="P109" s="82">
        <f t="shared" si="25"/>
        <v>3</v>
      </c>
      <c r="Q109" s="90">
        <v>5</v>
      </c>
      <c r="R109" s="98">
        <f t="shared" si="34"/>
        <v>519.5</v>
      </c>
      <c r="S109" s="100">
        <f t="shared" si="30"/>
        <v>21</v>
      </c>
      <c r="T109" s="91" t="s">
        <v>451</v>
      </c>
      <c r="U109" s="74" t="s">
        <v>397</v>
      </c>
      <c r="V109" s="91" t="s">
        <v>408</v>
      </c>
      <c r="W109" s="82">
        <f t="shared" si="26"/>
        <v>3</v>
      </c>
      <c r="X109" s="85">
        <f t="shared" si="28"/>
        <v>1063</v>
      </c>
      <c r="Y109" s="98">
        <v>0.05</v>
      </c>
      <c r="Z109" s="98">
        <v>0.56999999999999995</v>
      </c>
      <c r="AA109" s="90">
        <v>2</v>
      </c>
      <c r="AB109" s="90">
        <v>2</v>
      </c>
      <c r="AC109" s="90">
        <v>3</v>
      </c>
      <c r="AD109" s="91" t="s">
        <v>450</v>
      </c>
      <c r="AE109" s="101" t="s">
        <v>470</v>
      </c>
      <c r="AF109" s="102" t="s">
        <v>472</v>
      </c>
      <c r="AG109" s="95">
        <v>1000</v>
      </c>
    </row>
    <row r="110" spans="2:33" x14ac:dyDescent="0.15">
      <c r="B110" s="82">
        <v>108</v>
      </c>
      <c r="C110" s="73">
        <v>10107</v>
      </c>
      <c r="D110" s="82">
        <v>27</v>
      </c>
      <c r="E110" s="82">
        <f t="shared" si="17"/>
        <v>4</v>
      </c>
      <c r="F110" s="82">
        <v>21</v>
      </c>
      <c r="G110" s="82">
        <f t="shared" si="31"/>
        <v>4</v>
      </c>
      <c r="H110" s="82">
        <f t="shared" si="32"/>
        <v>6</v>
      </c>
      <c r="I110" s="73">
        <f t="shared" si="20"/>
        <v>13</v>
      </c>
      <c r="J110" s="73">
        <f t="shared" si="21"/>
        <v>133</v>
      </c>
      <c r="K110" s="73">
        <f t="shared" si="33"/>
        <v>133</v>
      </c>
      <c r="L110" s="95">
        <v>14006</v>
      </c>
      <c r="M110" s="73">
        <f t="shared" si="23"/>
        <v>89</v>
      </c>
      <c r="N110" s="73">
        <f t="shared" si="24"/>
        <v>1</v>
      </c>
      <c r="O110" s="97">
        <f t="shared" si="27"/>
        <v>6</v>
      </c>
      <c r="P110" s="82">
        <f t="shared" si="25"/>
        <v>4</v>
      </c>
      <c r="Q110" s="90">
        <v>5</v>
      </c>
      <c r="R110" s="98">
        <f t="shared" si="34"/>
        <v>560.5</v>
      </c>
      <c r="S110" s="100">
        <f t="shared" si="30"/>
        <v>23</v>
      </c>
      <c r="T110" s="91" t="s">
        <v>451</v>
      </c>
      <c r="U110" s="74" t="s">
        <v>397</v>
      </c>
      <c r="V110" s="91" t="s">
        <v>408</v>
      </c>
      <c r="W110" s="82">
        <f t="shared" si="26"/>
        <v>3</v>
      </c>
      <c r="X110" s="85">
        <f t="shared" si="28"/>
        <v>1064</v>
      </c>
      <c r="Y110" s="98">
        <v>0.33</v>
      </c>
      <c r="Z110" s="98">
        <v>0.34</v>
      </c>
      <c r="AA110" s="90">
        <v>2</v>
      </c>
      <c r="AB110" s="90">
        <v>2</v>
      </c>
      <c r="AC110" s="90">
        <v>3</v>
      </c>
      <c r="AD110" s="91" t="s">
        <v>450</v>
      </c>
      <c r="AE110" s="101" t="s">
        <v>470</v>
      </c>
      <c r="AF110" s="102" t="s">
        <v>472</v>
      </c>
      <c r="AG110" s="95">
        <v>1000</v>
      </c>
    </row>
    <row r="111" spans="2:33" x14ac:dyDescent="0.15">
      <c r="B111" s="82">
        <v>109</v>
      </c>
      <c r="C111" s="73">
        <v>10108</v>
      </c>
      <c r="D111" s="82">
        <v>27</v>
      </c>
      <c r="E111" s="82">
        <f t="shared" si="17"/>
        <v>5</v>
      </c>
      <c r="F111" s="82">
        <v>21</v>
      </c>
      <c r="G111" s="82">
        <f t="shared" si="31"/>
        <v>3</v>
      </c>
      <c r="H111" s="82">
        <f t="shared" si="32"/>
        <v>7</v>
      </c>
      <c r="I111" s="73">
        <f t="shared" si="20"/>
        <v>13</v>
      </c>
      <c r="J111" s="73">
        <f t="shared" si="21"/>
        <v>132</v>
      </c>
      <c r="K111" s="73">
        <f t="shared" si="33"/>
        <v>132</v>
      </c>
      <c r="L111" s="95">
        <v>14007</v>
      </c>
      <c r="M111" s="73">
        <f t="shared" si="23"/>
        <v>89</v>
      </c>
      <c r="N111" s="73">
        <f t="shared" si="24"/>
        <v>1</v>
      </c>
      <c r="O111" s="97">
        <f t="shared" si="27"/>
        <v>6</v>
      </c>
      <c r="P111" s="82">
        <f t="shared" si="25"/>
        <v>3</v>
      </c>
      <c r="Q111" s="90">
        <v>6</v>
      </c>
      <c r="R111" s="98">
        <f t="shared" si="34"/>
        <v>601.5</v>
      </c>
      <c r="S111" s="100">
        <f t="shared" si="30"/>
        <v>25</v>
      </c>
      <c r="T111" s="91" t="s">
        <v>451</v>
      </c>
      <c r="U111" s="74" t="s">
        <v>397</v>
      </c>
      <c r="V111" s="91" t="s">
        <v>409</v>
      </c>
      <c r="W111" s="82">
        <f t="shared" si="26"/>
        <v>4</v>
      </c>
      <c r="X111" s="85">
        <f t="shared" si="28"/>
        <v>1063</v>
      </c>
      <c r="Y111" s="98">
        <v>0.05</v>
      </c>
      <c r="Z111" s="98">
        <v>0.56999999999999995</v>
      </c>
      <c r="AA111" s="90">
        <v>2</v>
      </c>
      <c r="AB111" s="90">
        <v>2</v>
      </c>
      <c r="AC111" s="90">
        <v>3</v>
      </c>
      <c r="AD111" s="91" t="s">
        <v>450</v>
      </c>
      <c r="AE111" s="101" t="s">
        <v>470</v>
      </c>
      <c r="AF111" s="102" t="s">
        <v>472</v>
      </c>
      <c r="AG111" s="95">
        <v>1000</v>
      </c>
    </row>
    <row r="112" spans="2:33" x14ac:dyDescent="0.15">
      <c r="B112" s="82">
        <v>110</v>
      </c>
      <c r="C112" s="73">
        <v>10109</v>
      </c>
      <c r="D112" s="82">
        <v>27</v>
      </c>
      <c r="E112" s="82">
        <f t="shared" si="17"/>
        <v>6</v>
      </c>
      <c r="F112" s="82">
        <v>21</v>
      </c>
      <c r="G112" s="82">
        <f t="shared" si="31"/>
        <v>4</v>
      </c>
      <c r="H112" s="82">
        <f t="shared" si="32"/>
        <v>7</v>
      </c>
      <c r="I112" s="73">
        <f t="shared" si="20"/>
        <v>13</v>
      </c>
      <c r="J112" s="73">
        <f t="shared" si="21"/>
        <v>133</v>
      </c>
      <c r="K112" s="73">
        <f t="shared" si="33"/>
        <v>133</v>
      </c>
      <c r="L112" s="95">
        <v>14007</v>
      </c>
      <c r="M112" s="73">
        <f t="shared" si="23"/>
        <v>89</v>
      </c>
      <c r="N112" s="73">
        <f t="shared" si="24"/>
        <v>1</v>
      </c>
      <c r="O112" s="97">
        <f t="shared" si="27"/>
        <v>6</v>
      </c>
      <c r="P112" s="82">
        <f t="shared" si="25"/>
        <v>4</v>
      </c>
      <c r="Q112" s="90">
        <v>6</v>
      </c>
      <c r="R112" s="98">
        <f t="shared" si="34"/>
        <v>642.5</v>
      </c>
      <c r="S112" s="100">
        <f t="shared" si="30"/>
        <v>27</v>
      </c>
      <c r="T112" s="91" t="s">
        <v>451</v>
      </c>
      <c r="U112" s="74" t="s">
        <v>397</v>
      </c>
      <c r="V112" s="91" t="s">
        <v>409</v>
      </c>
      <c r="W112" s="82">
        <f t="shared" si="26"/>
        <v>4</v>
      </c>
      <c r="X112" s="85">
        <f t="shared" si="28"/>
        <v>1064</v>
      </c>
      <c r="Y112" s="98">
        <v>0.33</v>
      </c>
      <c r="Z112" s="98">
        <v>0.34</v>
      </c>
      <c r="AA112" s="90">
        <v>2</v>
      </c>
      <c r="AB112" s="90">
        <v>2</v>
      </c>
      <c r="AC112" s="90">
        <v>3</v>
      </c>
      <c r="AD112" s="91" t="s">
        <v>450</v>
      </c>
      <c r="AE112" s="101" t="s">
        <v>470</v>
      </c>
      <c r="AF112" s="102" t="s">
        <v>472</v>
      </c>
      <c r="AG112" s="95">
        <v>1000</v>
      </c>
    </row>
    <row r="113" spans="2:33" x14ac:dyDescent="0.15">
      <c r="B113" s="82">
        <v>111</v>
      </c>
      <c r="C113" s="73">
        <v>10110</v>
      </c>
      <c r="D113" s="82">
        <v>27</v>
      </c>
      <c r="E113" s="82">
        <f t="shared" si="17"/>
        <v>7</v>
      </c>
      <c r="F113" s="82">
        <v>21</v>
      </c>
      <c r="G113" s="82">
        <f t="shared" si="31"/>
        <v>3</v>
      </c>
      <c r="H113" s="82">
        <f t="shared" si="32"/>
        <v>8</v>
      </c>
      <c r="I113" s="73">
        <f t="shared" si="20"/>
        <v>13</v>
      </c>
      <c r="J113" s="73">
        <f t="shared" si="21"/>
        <v>132</v>
      </c>
      <c r="K113" s="73">
        <f t="shared" si="33"/>
        <v>132</v>
      </c>
      <c r="L113" s="95">
        <v>14008</v>
      </c>
      <c r="M113" s="73">
        <f t="shared" si="23"/>
        <v>89</v>
      </c>
      <c r="N113" s="73">
        <f t="shared" si="24"/>
        <v>1</v>
      </c>
      <c r="O113" s="97">
        <f t="shared" si="27"/>
        <v>6</v>
      </c>
      <c r="P113" s="82">
        <f t="shared" si="25"/>
        <v>3</v>
      </c>
      <c r="Q113" s="90">
        <v>7</v>
      </c>
      <c r="R113" s="98">
        <f t="shared" si="34"/>
        <v>683.5</v>
      </c>
      <c r="S113" s="100">
        <f t="shared" si="30"/>
        <v>29</v>
      </c>
      <c r="T113" s="91" t="s">
        <v>451</v>
      </c>
      <c r="U113" s="74" t="s">
        <v>397</v>
      </c>
      <c r="V113" s="91" t="s">
        <v>408</v>
      </c>
      <c r="W113" s="82">
        <f t="shared" si="26"/>
        <v>4</v>
      </c>
      <c r="X113" s="85">
        <f t="shared" si="28"/>
        <v>1063</v>
      </c>
      <c r="Y113" s="98">
        <v>0.05</v>
      </c>
      <c r="Z113" s="98">
        <v>0.56999999999999995</v>
      </c>
      <c r="AA113" s="90">
        <v>2</v>
      </c>
      <c r="AB113" s="90">
        <v>2</v>
      </c>
      <c r="AC113" s="90">
        <v>3</v>
      </c>
      <c r="AD113" s="91" t="s">
        <v>450</v>
      </c>
      <c r="AE113" s="101" t="s">
        <v>470</v>
      </c>
      <c r="AF113" s="102" t="s">
        <v>472</v>
      </c>
      <c r="AG113" s="95">
        <v>1000</v>
      </c>
    </row>
    <row r="114" spans="2:33" x14ac:dyDescent="0.15">
      <c r="B114" s="82">
        <v>112</v>
      </c>
      <c r="C114" s="73">
        <v>10111</v>
      </c>
      <c r="D114" s="82">
        <v>27</v>
      </c>
      <c r="E114" s="82">
        <f t="shared" si="17"/>
        <v>8</v>
      </c>
      <c r="F114" s="82">
        <v>21</v>
      </c>
      <c r="G114" s="82">
        <f t="shared" si="31"/>
        <v>4</v>
      </c>
      <c r="H114" s="82">
        <f t="shared" si="32"/>
        <v>8</v>
      </c>
      <c r="I114" s="73">
        <f t="shared" si="20"/>
        <v>13</v>
      </c>
      <c r="J114" s="73">
        <f t="shared" si="21"/>
        <v>133</v>
      </c>
      <c r="K114" s="73">
        <f t="shared" si="33"/>
        <v>133</v>
      </c>
      <c r="L114" s="95">
        <v>14008</v>
      </c>
      <c r="M114" s="73">
        <f t="shared" si="23"/>
        <v>89</v>
      </c>
      <c r="N114" s="73">
        <f t="shared" si="24"/>
        <v>1</v>
      </c>
      <c r="O114" s="97">
        <f t="shared" si="27"/>
        <v>6</v>
      </c>
      <c r="P114" s="82">
        <f t="shared" si="25"/>
        <v>4</v>
      </c>
      <c r="Q114" s="90">
        <v>7</v>
      </c>
      <c r="R114" s="98">
        <f t="shared" si="34"/>
        <v>724.5</v>
      </c>
      <c r="S114" s="100">
        <f t="shared" si="30"/>
        <v>31</v>
      </c>
      <c r="T114" s="91" t="s">
        <v>451</v>
      </c>
      <c r="U114" s="74" t="s">
        <v>397</v>
      </c>
      <c r="V114" s="91" t="s">
        <v>408</v>
      </c>
      <c r="W114" s="82">
        <f t="shared" si="26"/>
        <v>4</v>
      </c>
      <c r="X114" s="85">
        <f t="shared" si="28"/>
        <v>1064</v>
      </c>
      <c r="Y114" s="98">
        <v>0.33</v>
      </c>
      <c r="Z114" s="98">
        <v>0.34</v>
      </c>
      <c r="AA114" s="90">
        <v>2</v>
      </c>
      <c r="AB114" s="90">
        <v>2</v>
      </c>
      <c r="AC114" s="90">
        <v>3</v>
      </c>
      <c r="AD114" s="91" t="s">
        <v>450</v>
      </c>
      <c r="AE114" s="101" t="s">
        <v>470</v>
      </c>
      <c r="AF114" s="102" t="s">
        <v>472</v>
      </c>
      <c r="AG114" s="95">
        <v>1000</v>
      </c>
    </row>
    <row r="115" spans="2:33" x14ac:dyDescent="0.15">
      <c r="B115" s="82">
        <v>113</v>
      </c>
      <c r="C115" s="73">
        <v>10112</v>
      </c>
      <c r="D115" s="73">
        <v>42</v>
      </c>
      <c r="E115" s="82">
        <f t="shared" si="17"/>
        <v>1</v>
      </c>
      <c r="F115" s="82">
        <v>21</v>
      </c>
      <c r="G115" s="82">
        <f t="shared" si="31"/>
        <v>3</v>
      </c>
      <c r="H115" s="82">
        <f t="shared" si="32"/>
        <v>9</v>
      </c>
      <c r="I115" s="73">
        <f t="shared" si="20"/>
        <v>13</v>
      </c>
      <c r="J115" s="73">
        <f t="shared" si="21"/>
        <v>132</v>
      </c>
      <c r="K115" s="73">
        <f t="shared" si="33"/>
        <v>132</v>
      </c>
      <c r="L115" s="95">
        <v>14009</v>
      </c>
      <c r="M115" s="73">
        <f t="shared" si="23"/>
        <v>89</v>
      </c>
      <c r="N115" s="73">
        <f t="shared" si="24"/>
        <v>1</v>
      </c>
      <c r="O115" s="97">
        <f t="shared" si="27"/>
        <v>6</v>
      </c>
      <c r="P115" s="82">
        <f t="shared" si="25"/>
        <v>3</v>
      </c>
      <c r="Q115" s="90">
        <v>8</v>
      </c>
      <c r="R115" s="98">
        <f t="shared" si="34"/>
        <v>765.5</v>
      </c>
      <c r="S115" s="100">
        <f t="shared" si="30"/>
        <v>33</v>
      </c>
      <c r="T115" s="91" t="s">
        <v>451</v>
      </c>
      <c r="U115" s="74" t="s">
        <v>397</v>
      </c>
      <c r="V115" s="91" t="s">
        <v>409</v>
      </c>
      <c r="W115" s="82">
        <f t="shared" si="26"/>
        <v>5</v>
      </c>
      <c r="X115" s="85">
        <f t="shared" si="28"/>
        <v>1063</v>
      </c>
      <c r="Y115" s="98">
        <v>0.05</v>
      </c>
      <c r="Z115" s="98">
        <v>0.56999999999999995</v>
      </c>
      <c r="AA115" s="90">
        <v>2</v>
      </c>
      <c r="AB115" s="90">
        <v>2</v>
      </c>
      <c r="AC115" s="90">
        <v>3</v>
      </c>
      <c r="AD115" s="91" t="s">
        <v>450</v>
      </c>
      <c r="AE115" s="101" t="s">
        <v>470</v>
      </c>
      <c r="AF115" s="102" t="s">
        <v>472</v>
      </c>
      <c r="AG115" s="95">
        <v>1000</v>
      </c>
    </row>
    <row r="116" spans="2:33" x14ac:dyDescent="0.15">
      <c r="B116" s="82">
        <v>114</v>
      </c>
      <c r="C116" s="73">
        <v>10113</v>
      </c>
      <c r="D116" s="82">
        <v>42</v>
      </c>
      <c r="E116" s="82">
        <f t="shared" si="17"/>
        <v>2</v>
      </c>
      <c r="F116" s="82">
        <v>21</v>
      </c>
      <c r="G116" s="82">
        <f t="shared" si="31"/>
        <v>4</v>
      </c>
      <c r="H116" s="82">
        <f t="shared" si="32"/>
        <v>9</v>
      </c>
      <c r="I116" s="73">
        <f t="shared" si="20"/>
        <v>13</v>
      </c>
      <c r="J116" s="73">
        <f t="shared" si="21"/>
        <v>133</v>
      </c>
      <c r="K116" s="73">
        <f t="shared" si="33"/>
        <v>133</v>
      </c>
      <c r="L116" s="95">
        <v>14009</v>
      </c>
      <c r="M116" s="73">
        <f t="shared" si="23"/>
        <v>89</v>
      </c>
      <c r="N116" s="73">
        <f t="shared" si="24"/>
        <v>1</v>
      </c>
      <c r="O116" s="97">
        <f t="shared" si="27"/>
        <v>6</v>
      </c>
      <c r="P116" s="82">
        <f t="shared" si="25"/>
        <v>4</v>
      </c>
      <c r="Q116" s="90">
        <v>8</v>
      </c>
      <c r="R116" s="98">
        <f t="shared" si="34"/>
        <v>806.5</v>
      </c>
      <c r="S116" s="100">
        <f t="shared" si="30"/>
        <v>35</v>
      </c>
      <c r="T116" s="91" t="s">
        <v>451</v>
      </c>
      <c r="U116" s="74" t="s">
        <v>397</v>
      </c>
      <c r="V116" s="91" t="s">
        <v>409</v>
      </c>
      <c r="W116" s="82">
        <f t="shared" si="26"/>
        <v>5</v>
      </c>
      <c r="X116" s="85">
        <f t="shared" si="28"/>
        <v>1064</v>
      </c>
      <c r="Y116" s="98">
        <v>0.33</v>
      </c>
      <c r="Z116" s="98">
        <v>0.34</v>
      </c>
      <c r="AA116" s="90">
        <v>2</v>
      </c>
      <c r="AB116" s="90">
        <v>2</v>
      </c>
      <c r="AC116" s="90">
        <v>3</v>
      </c>
      <c r="AD116" s="91" t="s">
        <v>450</v>
      </c>
      <c r="AE116" s="101" t="s">
        <v>470</v>
      </c>
      <c r="AF116" s="102" t="s">
        <v>472</v>
      </c>
      <c r="AG116" s="95">
        <v>1000</v>
      </c>
    </row>
    <row r="117" spans="2:33" x14ac:dyDescent="0.15">
      <c r="B117" s="82">
        <v>115</v>
      </c>
      <c r="C117" s="73">
        <v>10114</v>
      </c>
      <c r="D117" s="82">
        <v>42</v>
      </c>
      <c r="E117" s="82">
        <f t="shared" si="17"/>
        <v>3</v>
      </c>
      <c r="F117" s="82">
        <v>21</v>
      </c>
      <c r="G117" s="82">
        <f t="shared" si="31"/>
        <v>3</v>
      </c>
      <c r="H117" s="82">
        <f t="shared" si="32"/>
        <v>10</v>
      </c>
      <c r="I117" s="73">
        <f t="shared" si="20"/>
        <v>13</v>
      </c>
      <c r="J117" s="73">
        <f t="shared" si="21"/>
        <v>132</v>
      </c>
      <c r="K117" s="73">
        <f t="shared" si="33"/>
        <v>132</v>
      </c>
      <c r="L117" s="95">
        <v>14010</v>
      </c>
      <c r="M117" s="73">
        <f t="shared" si="23"/>
        <v>89</v>
      </c>
      <c r="N117" s="73">
        <f t="shared" si="24"/>
        <v>1</v>
      </c>
      <c r="O117" s="97">
        <f t="shared" si="27"/>
        <v>6</v>
      </c>
      <c r="P117" s="82">
        <f t="shared" si="25"/>
        <v>3</v>
      </c>
      <c r="Q117" s="90">
        <v>9</v>
      </c>
      <c r="R117" s="98">
        <f t="shared" si="34"/>
        <v>847.5</v>
      </c>
      <c r="S117" s="100">
        <f t="shared" si="30"/>
        <v>37</v>
      </c>
      <c r="T117" s="91" t="s">
        <v>451</v>
      </c>
      <c r="U117" s="74" t="s">
        <v>397</v>
      </c>
      <c r="V117" s="91" t="s">
        <v>408</v>
      </c>
      <c r="W117" s="82">
        <f t="shared" si="26"/>
        <v>5</v>
      </c>
      <c r="X117" s="85">
        <f t="shared" si="28"/>
        <v>1063</v>
      </c>
      <c r="Y117" s="98">
        <v>0.05</v>
      </c>
      <c r="Z117" s="98">
        <v>0.56999999999999995</v>
      </c>
      <c r="AA117" s="90">
        <v>2</v>
      </c>
      <c r="AB117" s="90">
        <v>2</v>
      </c>
      <c r="AC117" s="90">
        <v>3</v>
      </c>
      <c r="AD117" s="91" t="s">
        <v>450</v>
      </c>
      <c r="AE117" s="101" t="s">
        <v>470</v>
      </c>
      <c r="AF117" s="102" t="s">
        <v>472</v>
      </c>
      <c r="AG117" s="95">
        <v>1000</v>
      </c>
    </row>
    <row r="118" spans="2:33" x14ac:dyDescent="0.15">
      <c r="B118" s="82">
        <v>116</v>
      </c>
      <c r="C118" s="73">
        <v>10115</v>
      </c>
      <c r="D118" s="82">
        <v>42</v>
      </c>
      <c r="E118" s="82">
        <f t="shared" si="17"/>
        <v>4</v>
      </c>
      <c r="F118" s="82">
        <v>21</v>
      </c>
      <c r="G118" s="82">
        <f t="shared" si="31"/>
        <v>4</v>
      </c>
      <c r="H118" s="82">
        <f t="shared" si="32"/>
        <v>10</v>
      </c>
      <c r="I118" s="73">
        <f t="shared" si="20"/>
        <v>13</v>
      </c>
      <c r="J118" s="73">
        <f t="shared" si="21"/>
        <v>133</v>
      </c>
      <c r="K118" s="73">
        <f t="shared" si="33"/>
        <v>133</v>
      </c>
      <c r="L118" s="95">
        <v>14010</v>
      </c>
      <c r="M118" s="73">
        <f t="shared" si="23"/>
        <v>89</v>
      </c>
      <c r="N118" s="73">
        <f t="shared" si="24"/>
        <v>1</v>
      </c>
      <c r="O118" s="97">
        <f t="shared" si="27"/>
        <v>6</v>
      </c>
      <c r="P118" s="82">
        <f t="shared" si="25"/>
        <v>4</v>
      </c>
      <c r="Q118" s="90">
        <v>9</v>
      </c>
      <c r="R118" s="98">
        <f t="shared" si="34"/>
        <v>888.5</v>
      </c>
      <c r="S118" s="100">
        <f t="shared" si="30"/>
        <v>39</v>
      </c>
      <c r="T118" s="91" t="s">
        <v>451</v>
      </c>
      <c r="U118" s="74" t="s">
        <v>397</v>
      </c>
      <c r="V118" s="91" t="s">
        <v>408</v>
      </c>
      <c r="W118" s="82">
        <f t="shared" si="26"/>
        <v>5</v>
      </c>
      <c r="X118" s="85">
        <f t="shared" si="28"/>
        <v>1064</v>
      </c>
      <c r="Y118" s="98">
        <v>0.33</v>
      </c>
      <c r="Z118" s="98">
        <v>0.34</v>
      </c>
      <c r="AA118" s="90">
        <v>2</v>
      </c>
      <c r="AB118" s="90">
        <v>2</v>
      </c>
      <c r="AC118" s="90">
        <v>3</v>
      </c>
      <c r="AD118" s="91" t="s">
        <v>450</v>
      </c>
      <c r="AE118" s="101" t="s">
        <v>470</v>
      </c>
      <c r="AF118" s="102" t="s">
        <v>472</v>
      </c>
      <c r="AG118" s="95">
        <v>1000</v>
      </c>
    </row>
    <row r="119" spans="2:33" x14ac:dyDescent="0.15">
      <c r="B119" s="82">
        <v>117</v>
      </c>
      <c r="C119" s="73">
        <v>10116</v>
      </c>
      <c r="D119" s="82">
        <v>42</v>
      </c>
      <c r="E119" s="82">
        <f t="shared" si="17"/>
        <v>5</v>
      </c>
      <c r="F119" s="82">
        <v>21</v>
      </c>
      <c r="G119" s="82">
        <f t="shared" si="31"/>
        <v>3</v>
      </c>
      <c r="H119" s="82">
        <f t="shared" si="32"/>
        <v>11</v>
      </c>
      <c r="I119" s="73">
        <f t="shared" si="20"/>
        <v>13</v>
      </c>
      <c r="J119" s="73">
        <f t="shared" si="21"/>
        <v>132</v>
      </c>
      <c r="K119" s="73">
        <f t="shared" si="33"/>
        <v>132</v>
      </c>
      <c r="L119" s="95">
        <v>14011</v>
      </c>
      <c r="M119" s="73">
        <f t="shared" si="23"/>
        <v>89</v>
      </c>
      <c r="N119" s="73">
        <f t="shared" si="24"/>
        <v>1</v>
      </c>
      <c r="O119" s="97">
        <f t="shared" si="27"/>
        <v>6</v>
      </c>
      <c r="P119" s="82">
        <f t="shared" si="25"/>
        <v>3</v>
      </c>
      <c r="Q119" s="90">
        <v>10</v>
      </c>
      <c r="R119" s="98">
        <f t="shared" si="34"/>
        <v>929.5</v>
      </c>
      <c r="S119" s="100">
        <f t="shared" si="30"/>
        <v>41</v>
      </c>
      <c r="T119" s="91" t="s">
        <v>451</v>
      </c>
      <c r="U119" s="74" t="s">
        <v>397</v>
      </c>
      <c r="V119" s="91" t="s">
        <v>409</v>
      </c>
      <c r="W119" s="82">
        <f t="shared" si="26"/>
        <v>6</v>
      </c>
      <c r="X119" s="85">
        <f t="shared" si="28"/>
        <v>1063</v>
      </c>
      <c r="Y119" s="98">
        <v>0.05</v>
      </c>
      <c r="Z119" s="98">
        <v>0.56999999999999995</v>
      </c>
      <c r="AA119" s="90">
        <v>2</v>
      </c>
      <c r="AB119" s="90">
        <v>2</v>
      </c>
      <c r="AC119" s="90">
        <v>3</v>
      </c>
      <c r="AD119" s="91" t="s">
        <v>450</v>
      </c>
      <c r="AE119" s="101" t="s">
        <v>470</v>
      </c>
      <c r="AF119" s="102" t="s">
        <v>472</v>
      </c>
      <c r="AG119" s="95">
        <v>1000</v>
      </c>
    </row>
    <row r="120" spans="2:33" x14ac:dyDescent="0.15">
      <c r="B120" s="82">
        <v>118</v>
      </c>
      <c r="C120" s="73">
        <v>10117</v>
      </c>
      <c r="D120" s="82">
        <v>42</v>
      </c>
      <c r="E120" s="82">
        <f t="shared" si="17"/>
        <v>6</v>
      </c>
      <c r="F120" s="82">
        <v>21</v>
      </c>
      <c r="G120" s="82">
        <f t="shared" si="31"/>
        <v>4</v>
      </c>
      <c r="H120" s="82">
        <f t="shared" si="32"/>
        <v>11</v>
      </c>
      <c r="I120" s="73">
        <f t="shared" si="20"/>
        <v>13</v>
      </c>
      <c r="J120" s="73">
        <f t="shared" si="21"/>
        <v>133</v>
      </c>
      <c r="K120" s="73">
        <f t="shared" si="33"/>
        <v>133</v>
      </c>
      <c r="L120" s="95">
        <v>14011</v>
      </c>
      <c r="M120" s="73">
        <f t="shared" si="23"/>
        <v>89</v>
      </c>
      <c r="N120" s="73">
        <f t="shared" si="24"/>
        <v>1</v>
      </c>
      <c r="O120" s="97">
        <f t="shared" si="27"/>
        <v>6</v>
      </c>
      <c r="P120" s="82">
        <f t="shared" si="25"/>
        <v>4</v>
      </c>
      <c r="Q120" s="90">
        <v>10</v>
      </c>
      <c r="R120" s="98">
        <f t="shared" si="34"/>
        <v>970.5</v>
      </c>
      <c r="S120" s="100">
        <f t="shared" si="30"/>
        <v>43</v>
      </c>
      <c r="T120" s="91" t="s">
        <v>451</v>
      </c>
      <c r="U120" s="74" t="s">
        <v>397</v>
      </c>
      <c r="V120" s="91" t="s">
        <v>409</v>
      </c>
      <c r="W120" s="82">
        <f t="shared" si="26"/>
        <v>6</v>
      </c>
      <c r="X120" s="85">
        <f t="shared" si="28"/>
        <v>1064</v>
      </c>
      <c r="Y120" s="98">
        <v>0.33</v>
      </c>
      <c r="Z120" s="98">
        <v>0.34</v>
      </c>
      <c r="AA120" s="90">
        <v>2</v>
      </c>
      <c r="AB120" s="90">
        <v>2</v>
      </c>
      <c r="AC120" s="90">
        <v>3</v>
      </c>
      <c r="AD120" s="91" t="s">
        <v>450</v>
      </c>
      <c r="AE120" s="101" t="s">
        <v>470</v>
      </c>
      <c r="AF120" s="102" t="s">
        <v>472</v>
      </c>
      <c r="AG120" s="95">
        <v>1000</v>
      </c>
    </row>
    <row r="121" spans="2:33" x14ac:dyDescent="0.15">
      <c r="B121" s="82">
        <v>119</v>
      </c>
      <c r="C121" s="73">
        <v>10118</v>
      </c>
      <c r="D121" s="82">
        <v>42</v>
      </c>
      <c r="E121" s="82">
        <f t="shared" si="17"/>
        <v>7</v>
      </c>
      <c r="F121" s="82">
        <v>21</v>
      </c>
      <c r="G121" s="82">
        <f t="shared" si="31"/>
        <v>3</v>
      </c>
      <c r="H121" s="82">
        <f t="shared" si="32"/>
        <v>12</v>
      </c>
      <c r="I121" s="73">
        <f t="shared" si="20"/>
        <v>13</v>
      </c>
      <c r="J121" s="73">
        <f t="shared" si="21"/>
        <v>132</v>
      </c>
      <c r="K121" s="73">
        <f t="shared" si="33"/>
        <v>132</v>
      </c>
      <c r="L121" s="95">
        <v>14012</v>
      </c>
      <c r="M121" s="73">
        <f t="shared" si="23"/>
        <v>89</v>
      </c>
      <c r="N121" s="73">
        <f t="shared" si="24"/>
        <v>1</v>
      </c>
      <c r="O121" s="97">
        <f t="shared" si="27"/>
        <v>6</v>
      </c>
      <c r="P121" s="82">
        <f t="shared" si="25"/>
        <v>3</v>
      </c>
      <c r="Q121" s="90">
        <v>11</v>
      </c>
      <c r="R121" s="98">
        <f t="shared" si="34"/>
        <v>1011.5</v>
      </c>
      <c r="S121" s="100">
        <f t="shared" si="30"/>
        <v>45</v>
      </c>
      <c r="T121" s="91" t="s">
        <v>451</v>
      </c>
      <c r="U121" s="74" t="s">
        <v>397</v>
      </c>
      <c r="V121" s="91" t="s">
        <v>408</v>
      </c>
      <c r="W121" s="82">
        <f t="shared" si="26"/>
        <v>6</v>
      </c>
      <c r="X121" s="85">
        <f t="shared" si="28"/>
        <v>1063</v>
      </c>
      <c r="Y121" s="98">
        <v>0.05</v>
      </c>
      <c r="Z121" s="98">
        <v>0.56999999999999995</v>
      </c>
      <c r="AA121" s="90">
        <v>2</v>
      </c>
      <c r="AB121" s="90">
        <v>2</v>
      </c>
      <c r="AC121" s="90">
        <v>3</v>
      </c>
      <c r="AD121" s="91" t="s">
        <v>450</v>
      </c>
      <c r="AE121" s="101" t="s">
        <v>470</v>
      </c>
      <c r="AF121" s="102" t="s">
        <v>472</v>
      </c>
      <c r="AG121" s="95">
        <v>1000</v>
      </c>
    </row>
    <row r="122" spans="2:33" x14ac:dyDescent="0.15">
      <c r="B122" s="82">
        <v>120</v>
      </c>
      <c r="C122" s="73">
        <v>10119</v>
      </c>
      <c r="D122" s="82">
        <v>42</v>
      </c>
      <c r="E122" s="82">
        <f t="shared" si="17"/>
        <v>8</v>
      </c>
      <c r="F122" s="82">
        <v>21</v>
      </c>
      <c r="G122" s="82">
        <f t="shared" si="31"/>
        <v>4</v>
      </c>
      <c r="H122" s="82">
        <f t="shared" si="32"/>
        <v>12</v>
      </c>
      <c r="I122" s="73">
        <f t="shared" si="20"/>
        <v>13</v>
      </c>
      <c r="J122" s="73">
        <f t="shared" si="21"/>
        <v>133</v>
      </c>
      <c r="K122" s="73">
        <f t="shared" si="33"/>
        <v>133</v>
      </c>
      <c r="L122" s="95">
        <v>14012</v>
      </c>
      <c r="M122" s="73">
        <f t="shared" si="23"/>
        <v>89</v>
      </c>
      <c r="N122" s="73">
        <f t="shared" si="24"/>
        <v>1</v>
      </c>
      <c r="O122" s="97">
        <f t="shared" si="27"/>
        <v>6</v>
      </c>
      <c r="P122" s="82">
        <f t="shared" si="25"/>
        <v>4</v>
      </c>
      <c r="Q122" s="90">
        <v>11</v>
      </c>
      <c r="R122" s="98">
        <f t="shared" si="34"/>
        <v>1052.5</v>
      </c>
      <c r="S122" s="100">
        <f t="shared" si="30"/>
        <v>47</v>
      </c>
      <c r="T122" s="91" t="s">
        <v>451</v>
      </c>
      <c r="U122" s="74" t="s">
        <v>397</v>
      </c>
      <c r="V122" s="91" t="s">
        <v>408</v>
      </c>
      <c r="W122" s="82">
        <f t="shared" si="26"/>
        <v>6</v>
      </c>
      <c r="X122" s="85">
        <f t="shared" si="28"/>
        <v>1064</v>
      </c>
      <c r="Y122" s="98">
        <v>0.33</v>
      </c>
      <c r="Z122" s="98">
        <v>0.34</v>
      </c>
      <c r="AA122" s="90">
        <v>2</v>
      </c>
      <c r="AB122" s="90">
        <v>2</v>
      </c>
      <c r="AC122" s="90">
        <v>3</v>
      </c>
      <c r="AD122" s="91" t="s">
        <v>450</v>
      </c>
      <c r="AE122" s="101" t="s">
        <v>470</v>
      </c>
      <c r="AF122" s="102" t="s">
        <v>472</v>
      </c>
      <c r="AG122" s="95">
        <v>1000</v>
      </c>
    </row>
    <row r="123" spans="2:33" x14ac:dyDescent="0.15">
      <c r="B123" s="82">
        <v>121</v>
      </c>
      <c r="C123" s="73">
        <v>10120</v>
      </c>
      <c r="D123" s="73">
        <v>54</v>
      </c>
      <c r="E123" s="82">
        <f t="shared" si="17"/>
        <v>1</v>
      </c>
      <c r="F123" s="82">
        <v>21</v>
      </c>
      <c r="G123" s="82">
        <f t="shared" si="31"/>
        <v>3</v>
      </c>
      <c r="H123" s="82">
        <f t="shared" si="32"/>
        <v>13</v>
      </c>
      <c r="I123" s="73">
        <f t="shared" si="20"/>
        <v>13</v>
      </c>
      <c r="J123" s="73">
        <f t="shared" si="21"/>
        <v>132</v>
      </c>
      <c r="K123" s="73">
        <f t="shared" si="33"/>
        <v>132</v>
      </c>
      <c r="L123" s="95">
        <v>14013</v>
      </c>
      <c r="M123" s="73">
        <f t="shared" si="23"/>
        <v>89</v>
      </c>
      <c r="N123" s="73">
        <f t="shared" si="24"/>
        <v>1</v>
      </c>
      <c r="O123" s="97">
        <f t="shared" si="27"/>
        <v>6</v>
      </c>
      <c r="P123" s="82">
        <f t="shared" si="25"/>
        <v>3</v>
      </c>
      <c r="Q123" s="90">
        <v>12</v>
      </c>
      <c r="R123" s="98">
        <f t="shared" si="34"/>
        <v>1093.5</v>
      </c>
      <c r="S123" s="100">
        <f t="shared" si="30"/>
        <v>49</v>
      </c>
      <c r="T123" s="91" t="s">
        <v>451</v>
      </c>
      <c r="U123" s="74" t="s">
        <v>397</v>
      </c>
      <c r="V123" s="91" t="s">
        <v>409</v>
      </c>
      <c r="W123" s="82">
        <f t="shared" si="26"/>
        <v>7</v>
      </c>
      <c r="X123" s="85">
        <f t="shared" si="28"/>
        <v>1063</v>
      </c>
      <c r="Y123" s="98">
        <v>0.05</v>
      </c>
      <c r="Z123" s="98">
        <v>0.56999999999999995</v>
      </c>
      <c r="AA123" s="90">
        <v>2</v>
      </c>
      <c r="AB123" s="90">
        <v>2</v>
      </c>
      <c r="AC123" s="90">
        <v>3</v>
      </c>
      <c r="AD123" s="91" t="s">
        <v>450</v>
      </c>
      <c r="AE123" s="101" t="s">
        <v>470</v>
      </c>
      <c r="AF123" s="102" t="s">
        <v>472</v>
      </c>
      <c r="AG123" s="95">
        <v>1000</v>
      </c>
    </row>
    <row r="124" spans="2:33" x14ac:dyDescent="0.15">
      <c r="B124" s="82">
        <v>122</v>
      </c>
      <c r="C124" s="73">
        <v>10121</v>
      </c>
      <c r="D124" s="82">
        <v>54</v>
      </c>
      <c r="E124" s="82">
        <f t="shared" si="17"/>
        <v>2</v>
      </c>
      <c r="F124" s="82">
        <v>21</v>
      </c>
      <c r="G124" s="82">
        <f t="shared" si="31"/>
        <v>4</v>
      </c>
      <c r="H124" s="82">
        <f t="shared" si="32"/>
        <v>13</v>
      </c>
      <c r="I124" s="73">
        <f t="shared" si="20"/>
        <v>13</v>
      </c>
      <c r="J124" s="73">
        <f t="shared" si="21"/>
        <v>133</v>
      </c>
      <c r="K124" s="73">
        <f t="shared" si="33"/>
        <v>133</v>
      </c>
      <c r="L124" s="95">
        <v>14013</v>
      </c>
      <c r="M124" s="73">
        <f t="shared" si="23"/>
        <v>89</v>
      </c>
      <c r="N124" s="73">
        <f t="shared" si="24"/>
        <v>1</v>
      </c>
      <c r="O124" s="97">
        <f t="shared" si="27"/>
        <v>6</v>
      </c>
      <c r="P124" s="82">
        <f t="shared" si="25"/>
        <v>4</v>
      </c>
      <c r="Q124" s="90">
        <v>12</v>
      </c>
      <c r="R124" s="98">
        <f t="shared" si="34"/>
        <v>1134.5</v>
      </c>
      <c r="S124" s="100">
        <f t="shared" si="30"/>
        <v>51</v>
      </c>
      <c r="T124" s="91" t="s">
        <v>451</v>
      </c>
      <c r="U124" s="74" t="s">
        <v>397</v>
      </c>
      <c r="V124" s="91" t="s">
        <v>409</v>
      </c>
      <c r="W124" s="82">
        <f t="shared" si="26"/>
        <v>7</v>
      </c>
      <c r="X124" s="85">
        <f t="shared" si="28"/>
        <v>1064</v>
      </c>
      <c r="Y124" s="98">
        <v>0.33</v>
      </c>
      <c r="Z124" s="98">
        <v>0.34</v>
      </c>
      <c r="AA124" s="90">
        <v>2</v>
      </c>
      <c r="AB124" s="90">
        <v>2</v>
      </c>
      <c r="AC124" s="90">
        <v>3</v>
      </c>
      <c r="AD124" s="91" t="s">
        <v>450</v>
      </c>
      <c r="AE124" s="101" t="s">
        <v>470</v>
      </c>
      <c r="AF124" s="102" t="s">
        <v>472</v>
      </c>
      <c r="AG124" s="95">
        <v>1000</v>
      </c>
    </row>
    <row r="125" spans="2:33" x14ac:dyDescent="0.15">
      <c r="B125" s="82">
        <v>123</v>
      </c>
      <c r="C125" s="73">
        <v>10122</v>
      </c>
      <c r="D125" s="82">
        <v>54</v>
      </c>
      <c r="E125" s="82">
        <f t="shared" si="17"/>
        <v>3</v>
      </c>
      <c r="F125" s="82">
        <v>21</v>
      </c>
      <c r="G125" s="82">
        <f t="shared" si="31"/>
        <v>3</v>
      </c>
      <c r="H125" s="82">
        <f t="shared" si="32"/>
        <v>14</v>
      </c>
      <c r="I125" s="73">
        <f t="shared" si="20"/>
        <v>13</v>
      </c>
      <c r="J125" s="73">
        <f t="shared" si="21"/>
        <v>132</v>
      </c>
      <c r="K125" s="73">
        <f t="shared" si="33"/>
        <v>132</v>
      </c>
      <c r="L125" s="95">
        <v>14014</v>
      </c>
      <c r="M125" s="73">
        <f t="shared" si="23"/>
        <v>89</v>
      </c>
      <c r="N125" s="73">
        <f t="shared" si="24"/>
        <v>1</v>
      </c>
      <c r="O125" s="97">
        <f t="shared" si="27"/>
        <v>6</v>
      </c>
      <c r="P125" s="82">
        <f t="shared" si="25"/>
        <v>3</v>
      </c>
      <c r="Q125" s="90">
        <v>13</v>
      </c>
      <c r="R125" s="98">
        <f t="shared" si="34"/>
        <v>1175.5</v>
      </c>
      <c r="S125" s="100">
        <f t="shared" si="30"/>
        <v>53</v>
      </c>
      <c r="T125" s="91" t="s">
        <v>451</v>
      </c>
      <c r="U125" s="74" t="s">
        <v>397</v>
      </c>
      <c r="V125" s="91" t="s">
        <v>408</v>
      </c>
      <c r="W125" s="82">
        <f t="shared" si="26"/>
        <v>7</v>
      </c>
      <c r="X125" s="85">
        <f t="shared" si="28"/>
        <v>1063</v>
      </c>
      <c r="Y125" s="98">
        <v>0.05</v>
      </c>
      <c r="Z125" s="98">
        <v>0.56999999999999995</v>
      </c>
      <c r="AA125" s="90">
        <v>2</v>
      </c>
      <c r="AB125" s="90">
        <v>2</v>
      </c>
      <c r="AC125" s="90">
        <v>3</v>
      </c>
      <c r="AD125" s="91" t="s">
        <v>450</v>
      </c>
      <c r="AE125" s="101" t="s">
        <v>470</v>
      </c>
      <c r="AF125" s="102" t="s">
        <v>472</v>
      </c>
      <c r="AG125" s="95">
        <v>1000</v>
      </c>
    </row>
    <row r="126" spans="2:33" x14ac:dyDescent="0.15">
      <c r="B126" s="82">
        <v>124</v>
      </c>
      <c r="C126" s="73">
        <v>10123</v>
      </c>
      <c r="D126" s="82">
        <v>54</v>
      </c>
      <c r="E126" s="82">
        <f t="shared" si="17"/>
        <v>4</v>
      </c>
      <c r="F126" s="82">
        <v>21</v>
      </c>
      <c r="G126" s="82">
        <f t="shared" si="31"/>
        <v>4</v>
      </c>
      <c r="H126" s="82">
        <f t="shared" si="32"/>
        <v>14</v>
      </c>
      <c r="I126" s="73">
        <f t="shared" si="20"/>
        <v>13</v>
      </c>
      <c r="J126" s="73">
        <f t="shared" si="21"/>
        <v>133</v>
      </c>
      <c r="K126" s="73">
        <f t="shared" si="33"/>
        <v>133</v>
      </c>
      <c r="L126" s="95">
        <v>14014</v>
      </c>
      <c r="M126" s="73">
        <f t="shared" si="23"/>
        <v>89</v>
      </c>
      <c r="N126" s="73">
        <f t="shared" si="24"/>
        <v>1</v>
      </c>
      <c r="O126" s="97">
        <f t="shared" si="27"/>
        <v>6</v>
      </c>
      <c r="P126" s="82">
        <f t="shared" si="25"/>
        <v>4</v>
      </c>
      <c r="Q126" s="90">
        <v>13</v>
      </c>
      <c r="R126" s="98">
        <f t="shared" si="34"/>
        <v>1216.5</v>
      </c>
      <c r="S126" s="100">
        <f t="shared" si="30"/>
        <v>55</v>
      </c>
      <c r="T126" s="91" t="s">
        <v>451</v>
      </c>
      <c r="U126" s="74" t="s">
        <v>397</v>
      </c>
      <c r="V126" s="91" t="s">
        <v>408</v>
      </c>
      <c r="W126" s="82">
        <f t="shared" si="26"/>
        <v>7</v>
      </c>
      <c r="X126" s="85">
        <f t="shared" si="28"/>
        <v>1064</v>
      </c>
      <c r="Y126" s="98">
        <v>0.33</v>
      </c>
      <c r="Z126" s="98">
        <v>0.34</v>
      </c>
      <c r="AA126" s="90">
        <v>2</v>
      </c>
      <c r="AB126" s="90">
        <v>2</v>
      </c>
      <c r="AC126" s="90">
        <v>3</v>
      </c>
      <c r="AD126" s="91" t="s">
        <v>450</v>
      </c>
      <c r="AE126" s="101" t="s">
        <v>470</v>
      </c>
      <c r="AF126" s="102" t="s">
        <v>472</v>
      </c>
      <c r="AG126" s="95">
        <v>1000</v>
      </c>
    </row>
    <row r="127" spans="2:33" x14ac:dyDescent="0.15">
      <c r="B127" s="82">
        <v>125</v>
      </c>
      <c r="C127" s="73">
        <v>10124</v>
      </c>
      <c r="D127" s="82">
        <v>54</v>
      </c>
      <c r="E127" s="82">
        <f t="shared" si="17"/>
        <v>5</v>
      </c>
      <c r="F127" s="82">
        <v>21</v>
      </c>
      <c r="G127" s="82">
        <f t="shared" si="31"/>
        <v>3</v>
      </c>
      <c r="H127" s="82">
        <f t="shared" si="32"/>
        <v>15</v>
      </c>
      <c r="I127" s="73">
        <f t="shared" si="20"/>
        <v>13</v>
      </c>
      <c r="J127" s="73">
        <f t="shared" si="21"/>
        <v>132</v>
      </c>
      <c r="K127" s="73">
        <f t="shared" si="33"/>
        <v>132</v>
      </c>
      <c r="L127" s="95">
        <v>14015</v>
      </c>
      <c r="M127" s="73">
        <f t="shared" si="23"/>
        <v>89</v>
      </c>
      <c r="N127" s="73">
        <f t="shared" si="24"/>
        <v>1</v>
      </c>
      <c r="O127" s="97">
        <f t="shared" si="27"/>
        <v>6</v>
      </c>
      <c r="P127" s="82">
        <f t="shared" si="25"/>
        <v>3</v>
      </c>
      <c r="Q127" s="90">
        <v>14</v>
      </c>
      <c r="R127" s="98">
        <f t="shared" si="34"/>
        <v>1257.5</v>
      </c>
      <c r="S127" s="100">
        <f t="shared" si="30"/>
        <v>57</v>
      </c>
      <c r="T127" s="91" t="s">
        <v>451</v>
      </c>
      <c r="U127" s="74" t="s">
        <v>397</v>
      </c>
      <c r="V127" s="91" t="s">
        <v>409</v>
      </c>
      <c r="W127" s="82">
        <f t="shared" si="26"/>
        <v>8</v>
      </c>
      <c r="X127" s="85">
        <f t="shared" si="28"/>
        <v>1063</v>
      </c>
      <c r="Y127" s="98">
        <v>0.05</v>
      </c>
      <c r="Z127" s="98">
        <v>0.56999999999999995</v>
      </c>
      <c r="AA127" s="90">
        <v>2</v>
      </c>
      <c r="AB127" s="90">
        <v>2</v>
      </c>
      <c r="AC127" s="90">
        <v>3</v>
      </c>
      <c r="AD127" s="91" t="s">
        <v>450</v>
      </c>
      <c r="AE127" s="101" t="s">
        <v>470</v>
      </c>
      <c r="AF127" s="102" t="s">
        <v>472</v>
      </c>
      <c r="AG127" s="95">
        <v>1000</v>
      </c>
    </row>
    <row r="128" spans="2:33" x14ac:dyDescent="0.15">
      <c r="B128" s="82">
        <v>126</v>
      </c>
      <c r="C128" s="73">
        <v>10125</v>
      </c>
      <c r="D128" s="82">
        <v>54</v>
      </c>
      <c r="E128" s="82">
        <f t="shared" si="17"/>
        <v>6</v>
      </c>
      <c r="F128" s="82">
        <v>21</v>
      </c>
      <c r="G128" s="82">
        <f t="shared" si="31"/>
        <v>4</v>
      </c>
      <c r="H128" s="82">
        <f t="shared" si="32"/>
        <v>15</v>
      </c>
      <c r="I128" s="73">
        <f t="shared" si="20"/>
        <v>13</v>
      </c>
      <c r="J128" s="73">
        <f t="shared" si="21"/>
        <v>133</v>
      </c>
      <c r="K128" s="73">
        <f t="shared" si="33"/>
        <v>133</v>
      </c>
      <c r="L128" s="95">
        <v>14015</v>
      </c>
      <c r="M128" s="73">
        <f t="shared" si="23"/>
        <v>89</v>
      </c>
      <c r="N128" s="73">
        <f t="shared" si="24"/>
        <v>1</v>
      </c>
      <c r="O128" s="97">
        <f t="shared" si="27"/>
        <v>6</v>
      </c>
      <c r="P128" s="82">
        <f t="shared" si="25"/>
        <v>4</v>
      </c>
      <c r="Q128" s="90">
        <v>14</v>
      </c>
      <c r="R128" s="98">
        <f t="shared" si="34"/>
        <v>1298.5</v>
      </c>
      <c r="S128" s="100">
        <f t="shared" si="30"/>
        <v>59</v>
      </c>
      <c r="T128" s="91" t="s">
        <v>451</v>
      </c>
      <c r="U128" s="74" t="s">
        <v>397</v>
      </c>
      <c r="V128" s="91" t="s">
        <v>409</v>
      </c>
      <c r="W128" s="82">
        <f t="shared" si="26"/>
        <v>8</v>
      </c>
      <c r="X128" s="85">
        <f t="shared" si="28"/>
        <v>1064</v>
      </c>
      <c r="Y128" s="98">
        <v>0.33</v>
      </c>
      <c r="Z128" s="98">
        <v>0.34</v>
      </c>
      <c r="AA128" s="90">
        <v>2</v>
      </c>
      <c r="AB128" s="90">
        <v>2</v>
      </c>
      <c r="AC128" s="90">
        <v>3</v>
      </c>
      <c r="AD128" s="91" t="s">
        <v>450</v>
      </c>
      <c r="AE128" s="101" t="s">
        <v>470</v>
      </c>
      <c r="AF128" s="102" t="s">
        <v>472</v>
      </c>
      <c r="AG128" s="95">
        <v>1000</v>
      </c>
    </row>
    <row r="129" spans="2:33" x14ac:dyDescent="0.15">
      <c r="B129" s="82">
        <v>127</v>
      </c>
      <c r="C129" s="73">
        <v>10126</v>
      </c>
      <c r="D129" s="82">
        <v>54</v>
      </c>
      <c r="E129" s="82">
        <f t="shared" si="17"/>
        <v>7</v>
      </c>
      <c r="F129" s="82">
        <v>21</v>
      </c>
      <c r="G129" s="82">
        <f t="shared" si="31"/>
        <v>3</v>
      </c>
      <c r="H129" s="82">
        <f t="shared" si="32"/>
        <v>16</v>
      </c>
      <c r="I129" s="73">
        <f t="shared" si="20"/>
        <v>13</v>
      </c>
      <c r="J129" s="73">
        <f t="shared" si="21"/>
        <v>132</v>
      </c>
      <c r="K129" s="73">
        <f t="shared" si="33"/>
        <v>132</v>
      </c>
      <c r="L129" s="95">
        <v>14016</v>
      </c>
      <c r="M129" s="73">
        <f t="shared" si="23"/>
        <v>89</v>
      </c>
      <c r="N129" s="73">
        <f t="shared" si="24"/>
        <v>1</v>
      </c>
      <c r="O129" s="97">
        <f t="shared" si="27"/>
        <v>6</v>
      </c>
      <c r="P129" s="82">
        <f t="shared" si="25"/>
        <v>3</v>
      </c>
      <c r="Q129" s="90">
        <v>15</v>
      </c>
      <c r="R129" s="98">
        <f t="shared" si="34"/>
        <v>1339.5</v>
      </c>
      <c r="S129" s="100">
        <f t="shared" si="30"/>
        <v>61</v>
      </c>
      <c r="T129" s="91" t="s">
        <v>451</v>
      </c>
      <c r="U129" s="74" t="s">
        <v>397</v>
      </c>
      <c r="V129" s="91" t="s">
        <v>408</v>
      </c>
      <c r="W129" s="82">
        <f t="shared" si="26"/>
        <v>8</v>
      </c>
      <c r="X129" s="85">
        <f t="shared" si="28"/>
        <v>1063</v>
      </c>
      <c r="Y129" s="98">
        <v>0.05</v>
      </c>
      <c r="Z129" s="98">
        <v>0.56999999999999995</v>
      </c>
      <c r="AA129" s="90">
        <v>2</v>
      </c>
      <c r="AB129" s="90">
        <v>2</v>
      </c>
      <c r="AC129" s="90">
        <v>3</v>
      </c>
      <c r="AD129" s="91" t="s">
        <v>450</v>
      </c>
      <c r="AE129" s="101" t="s">
        <v>470</v>
      </c>
      <c r="AF129" s="102" t="s">
        <v>472</v>
      </c>
      <c r="AG129" s="95">
        <v>1000</v>
      </c>
    </row>
    <row r="130" spans="2:33" x14ac:dyDescent="0.15">
      <c r="B130" s="82">
        <v>128</v>
      </c>
      <c r="C130" s="73">
        <v>10127</v>
      </c>
      <c r="D130" s="82">
        <v>54</v>
      </c>
      <c r="E130" s="82">
        <f t="shared" si="17"/>
        <v>8</v>
      </c>
      <c r="F130" s="82">
        <v>21</v>
      </c>
      <c r="G130" s="82">
        <f t="shared" si="31"/>
        <v>4</v>
      </c>
      <c r="H130" s="82">
        <f t="shared" si="32"/>
        <v>16</v>
      </c>
      <c r="I130" s="73">
        <f t="shared" si="20"/>
        <v>13</v>
      </c>
      <c r="J130" s="73">
        <f t="shared" si="21"/>
        <v>133</v>
      </c>
      <c r="K130" s="73">
        <f t="shared" si="33"/>
        <v>133</v>
      </c>
      <c r="L130" s="95">
        <v>14016</v>
      </c>
      <c r="M130" s="73">
        <f t="shared" si="23"/>
        <v>89</v>
      </c>
      <c r="N130" s="73">
        <f t="shared" si="24"/>
        <v>1</v>
      </c>
      <c r="O130" s="97">
        <f t="shared" si="27"/>
        <v>6</v>
      </c>
      <c r="P130" s="82">
        <f t="shared" si="25"/>
        <v>4</v>
      </c>
      <c r="Q130" s="90">
        <v>15</v>
      </c>
      <c r="R130" s="98">
        <f t="shared" si="34"/>
        <v>1380.5</v>
      </c>
      <c r="S130" s="100">
        <f t="shared" si="30"/>
        <v>63</v>
      </c>
      <c r="T130" s="91" t="s">
        <v>451</v>
      </c>
      <c r="U130" s="74" t="s">
        <v>397</v>
      </c>
      <c r="V130" s="91" t="s">
        <v>408</v>
      </c>
      <c r="W130" s="82">
        <f t="shared" si="26"/>
        <v>8</v>
      </c>
      <c r="X130" s="85">
        <f t="shared" si="28"/>
        <v>1064</v>
      </c>
      <c r="Y130" s="98">
        <v>0.33</v>
      </c>
      <c r="Z130" s="98">
        <v>0.34</v>
      </c>
      <c r="AA130" s="90">
        <v>2</v>
      </c>
      <c r="AB130" s="90">
        <v>2</v>
      </c>
      <c r="AC130" s="90">
        <v>3</v>
      </c>
      <c r="AD130" s="91" t="s">
        <v>450</v>
      </c>
      <c r="AE130" s="101" t="s">
        <v>470</v>
      </c>
      <c r="AF130" s="102" t="s">
        <v>472</v>
      </c>
      <c r="AG130" s="95">
        <v>1000</v>
      </c>
    </row>
    <row r="131" spans="2:33" x14ac:dyDescent="0.15">
      <c r="B131" s="82">
        <v>129</v>
      </c>
      <c r="C131" s="73">
        <v>10128</v>
      </c>
      <c r="D131" s="73">
        <v>66</v>
      </c>
      <c r="E131" s="82">
        <f t="shared" ref="E131:E194" si="35">MOD((C131-9999),8)+INT((8-MOD((C131-9999),8))/8)*8</f>
        <v>1</v>
      </c>
      <c r="F131" s="73">
        <v>22</v>
      </c>
      <c r="G131" s="82">
        <f t="shared" ref="G131:G162" si="36">MOD((MOD(C131,2)+130+8*INT(MOD(MOD(C131,10000),96)/32)+INT((MOD(C131,10000)/96))*2),10)+1</f>
        <v>1</v>
      </c>
      <c r="H131" s="82">
        <f t="shared" ref="H131:H162" si="37">INT((MOD((C131-10000),32))/2)+1</f>
        <v>1</v>
      </c>
      <c r="I131" s="73">
        <f t="shared" ref="I131:I194" si="38">INT(K131/10)</f>
        <v>14</v>
      </c>
      <c r="J131" s="73">
        <f t="shared" ref="J131:J194" si="39">K131</f>
        <v>142</v>
      </c>
      <c r="K131" s="73">
        <f t="shared" ref="K131:K162" si="40">MOD(C131,2)+130+10*INT(MOD(MOD(C131,10000),96)/32)+INT((MOD(C131,10000)/96))*2</f>
        <v>142</v>
      </c>
      <c r="L131" s="95">
        <v>14017</v>
      </c>
      <c r="M131" s="73">
        <f t="shared" ref="M131:M194" si="41">(N131-1)*60+89</f>
        <v>89</v>
      </c>
      <c r="N131" s="73">
        <f t="shared" ref="N131:N194" si="42">INT(C131/10000)</f>
        <v>1</v>
      </c>
      <c r="O131" s="97">
        <f t="shared" si="27"/>
        <v>7</v>
      </c>
      <c r="P131" s="82">
        <f t="shared" ref="P131:P194" si="43">MOD(J131,10)+1</f>
        <v>3</v>
      </c>
      <c r="Q131" s="90">
        <v>0</v>
      </c>
      <c r="R131" s="98">
        <f t="shared" si="34"/>
        <v>1421.5</v>
      </c>
      <c r="S131" s="100">
        <f t="shared" si="30"/>
        <v>65</v>
      </c>
      <c r="T131" s="91" t="s">
        <v>451</v>
      </c>
      <c r="U131" s="74" t="s">
        <v>397</v>
      </c>
      <c r="V131" s="91" t="s">
        <v>409</v>
      </c>
      <c r="W131" s="82">
        <f t="shared" ref="W131:W194" si="44">INT((H131+1)/2)</f>
        <v>1</v>
      </c>
      <c r="X131" s="85">
        <f t="shared" si="28"/>
        <v>1073</v>
      </c>
      <c r="Y131" s="98">
        <v>0.05</v>
      </c>
      <c r="Z131" s="98">
        <v>0.56999999999999995</v>
      </c>
      <c r="AA131" s="90">
        <v>2</v>
      </c>
      <c r="AB131" s="90">
        <v>2</v>
      </c>
      <c r="AC131" s="90">
        <v>3</v>
      </c>
      <c r="AD131" s="91" t="s">
        <v>450</v>
      </c>
      <c r="AE131" s="101" t="s">
        <v>470</v>
      </c>
      <c r="AF131" s="102" t="s">
        <v>472</v>
      </c>
      <c r="AG131" s="95">
        <v>1000</v>
      </c>
    </row>
    <row r="132" spans="2:33" x14ac:dyDescent="0.15">
      <c r="B132" s="82">
        <v>130</v>
      </c>
      <c r="C132" s="73">
        <v>10129</v>
      </c>
      <c r="D132" s="82">
        <v>66</v>
      </c>
      <c r="E132" s="82">
        <f t="shared" si="35"/>
        <v>2</v>
      </c>
      <c r="F132" s="82">
        <v>22</v>
      </c>
      <c r="G132" s="82">
        <f t="shared" si="36"/>
        <v>2</v>
      </c>
      <c r="H132" s="82">
        <f t="shared" si="37"/>
        <v>1</v>
      </c>
      <c r="I132" s="73">
        <f t="shared" si="38"/>
        <v>14</v>
      </c>
      <c r="J132" s="73">
        <f t="shared" si="39"/>
        <v>143</v>
      </c>
      <c r="K132" s="73">
        <f t="shared" si="40"/>
        <v>143</v>
      </c>
      <c r="L132" s="95">
        <v>14017</v>
      </c>
      <c r="M132" s="73">
        <f t="shared" si="41"/>
        <v>89</v>
      </c>
      <c r="N132" s="73">
        <f t="shared" si="42"/>
        <v>1</v>
      </c>
      <c r="O132" s="97">
        <f t="shared" ref="O132:O195" si="45">I132-10+3</f>
        <v>7</v>
      </c>
      <c r="P132" s="82">
        <f t="shared" si="43"/>
        <v>4</v>
      </c>
      <c r="Q132" s="90">
        <v>0</v>
      </c>
      <c r="R132" s="98">
        <f t="shared" si="34"/>
        <v>1462.5</v>
      </c>
      <c r="S132" s="100">
        <f t="shared" si="30"/>
        <v>67</v>
      </c>
      <c r="T132" s="91" t="s">
        <v>451</v>
      </c>
      <c r="U132" s="74" t="s">
        <v>397</v>
      </c>
      <c r="V132" s="91" t="s">
        <v>409</v>
      </c>
      <c r="W132" s="82">
        <f t="shared" si="44"/>
        <v>1</v>
      </c>
      <c r="X132" s="85">
        <f t="shared" ref="X132:X195" si="46">N132*1000+O132*10+P132</f>
        <v>1074</v>
      </c>
      <c r="Y132" s="98">
        <v>0.33</v>
      </c>
      <c r="Z132" s="98">
        <v>0.34</v>
      </c>
      <c r="AA132" s="90">
        <v>2</v>
      </c>
      <c r="AB132" s="90">
        <v>2</v>
      </c>
      <c r="AC132" s="90">
        <v>3</v>
      </c>
      <c r="AD132" s="91" t="s">
        <v>450</v>
      </c>
      <c r="AE132" s="101" t="s">
        <v>470</v>
      </c>
      <c r="AF132" s="102" t="s">
        <v>472</v>
      </c>
      <c r="AG132" s="95">
        <v>1000</v>
      </c>
    </row>
    <row r="133" spans="2:33" x14ac:dyDescent="0.15">
      <c r="B133" s="82">
        <v>131</v>
      </c>
      <c r="C133" s="73">
        <v>10130</v>
      </c>
      <c r="D133" s="82">
        <v>66</v>
      </c>
      <c r="E133" s="82">
        <f t="shared" si="35"/>
        <v>3</v>
      </c>
      <c r="F133" s="82">
        <v>22</v>
      </c>
      <c r="G133" s="82">
        <f t="shared" si="36"/>
        <v>1</v>
      </c>
      <c r="H133" s="82">
        <f t="shared" si="37"/>
        <v>2</v>
      </c>
      <c r="I133" s="73">
        <f t="shared" si="38"/>
        <v>14</v>
      </c>
      <c r="J133" s="73">
        <f t="shared" si="39"/>
        <v>142</v>
      </c>
      <c r="K133" s="73">
        <f t="shared" si="40"/>
        <v>142</v>
      </c>
      <c r="L133" s="95">
        <v>14018</v>
      </c>
      <c r="M133" s="73">
        <f t="shared" si="41"/>
        <v>89</v>
      </c>
      <c r="N133" s="73">
        <f t="shared" si="42"/>
        <v>1</v>
      </c>
      <c r="O133" s="97">
        <f t="shared" si="45"/>
        <v>7</v>
      </c>
      <c r="P133" s="82">
        <f t="shared" si="43"/>
        <v>3</v>
      </c>
      <c r="Q133" s="90">
        <v>1</v>
      </c>
      <c r="R133" s="98">
        <f t="shared" si="34"/>
        <v>1503.5</v>
      </c>
      <c r="S133" s="100">
        <f t="shared" ref="S133:S194" si="47">S132+2</f>
        <v>69</v>
      </c>
      <c r="T133" s="91" t="s">
        <v>451</v>
      </c>
      <c r="U133" s="74" t="s">
        <v>397</v>
      </c>
      <c r="V133" s="91" t="s">
        <v>408</v>
      </c>
      <c r="W133" s="82">
        <f t="shared" si="44"/>
        <v>1</v>
      </c>
      <c r="X133" s="85">
        <f t="shared" si="46"/>
        <v>1073</v>
      </c>
      <c r="Y133" s="98">
        <v>0.05</v>
      </c>
      <c r="Z133" s="98">
        <v>0.56999999999999995</v>
      </c>
      <c r="AA133" s="90">
        <v>2</v>
      </c>
      <c r="AB133" s="90">
        <v>2</v>
      </c>
      <c r="AC133" s="90">
        <v>3</v>
      </c>
      <c r="AD133" s="91" t="s">
        <v>450</v>
      </c>
      <c r="AE133" s="101" t="s">
        <v>470</v>
      </c>
      <c r="AF133" s="102" t="s">
        <v>472</v>
      </c>
      <c r="AG133" s="95">
        <v>1000</v>
      </c>
    </row>
    <row r="134" spans="2:33" x14ac:dyDescent="0.15">
      <c r="B134" s="82">
        <v>132</v>
      </c>
      <c r="C134" s="73">
        <v>10131</v>
      </c>
      <c r="D134" s="82">
        <v>66</v>
      </c>
      <c r="E134" s="82">
        <f t="shared" si="35"/>
        <v>4</v>
      </c>
      <c r="F134" s="82">
        <v>22</v>
      </c>
      <c r="G134" s="82">
        <f t="shared" si="36"/>
        <v>2</v>
      </c>
      <c r="H134" s="82">
        <f t="shared" si="37"/>
        <v>2</v>
      </c>
      <c r="I134" s="73">
        <f t="shared" si="38"/>
        <v>14</v>
      </c>
      <c r="J134" s="73">
        <f t="shared" si="39"/>
        <v>143</v>
      </c>
      <c r="K134" s="73">
        <f t="shared" si="40"/>
        <v>143</v>
      </c>
      <c r="L134" s="95">
        <v>14018</v>
      </c>
      <c r="M134" s="73">
        <f t="shared" si="41"/>
        <v>89</v>
      </c>
      <c r="N134" s="73">
        <f t="shared" si="42"/>
        <v>1</v>
      </c>
      <c r="O134" s="97">
        <f t="shared" si="45"/>
        <v>7</v>
      </c>
      <c r="P134" s="82">
        <f t="shared" si="43"/>
        <v>4</v>
      </c>
      <c r="Q134" s="90">
        <v>1</v>
      </c>
      <c r="R134" s="98">
        <f t="shared" si="34"/>
        <v>1544.5</v>
      </c>
      <c r="S134" s="100">
        <f t="shared" si="47"/>
        <v>71</v>
      </c>
      <c r="T134" s="91" t="s">
        <v>451</v>
      </c>
      <c r="U134" s="74" t="s">
        <v>397</v>
      </c>
      <c r="V134" s="91" t="s">
        <v>408</v>
      </c>
      <c r="W134" s="82">
        <f t="shared" si="44"/>
        <v>1</v>
      </c>
      <c r="X134" s="85">
        <f t="shared" si="46"/>
        <v>1074</v>
      </c>
      <c r="Y134" s="98">
        <v>0.33</v>
      </c>
      <c r="Z134" s="98">
        <v>0.34</v>
      </c>
      <c r="AA134" s="90">
        <v>2</v>
      </c>
      <c r="AB134" s="90">
        <v>2</v>
      </c>
      <c r="AC134" s="90">
        <v>3</v>
      </c>
      <c r="AD134" s="91" t="s">
        <v>450</v>
      </c>
      <c r="AE134" s="101" t="s">
        <v>470</v>
      </c>
      <c r="AF134" s="102" t="s">
        <v>472</v>
      </c>
      <c r="AG134" s="95">
        <v>1000</v>
      </c>
    </row>
    <row r="135" spans="2:33" x14ac:dyDescent="0.15">
      <c r="B135" s="82">
        <v>133</v>
      </c>
      <c r="C135" s="73">
        <v>10132</v>
      </c>
      <c r="D135" s="82">
        <v>66</v>
      </c>
      <c r="E135" s="82">
        <f t="shared" si="35"/>
        <v>5</v>
      </c>
      <c r="F135" s="82">
        <v>22</v>
      </c>
      <c r="G135" s="82">
        <f t="shared" si="36"/>
        <v>1</v>
      </c>
      <c r="H135" s="82">
        <f t="shared" si="37"/>
        <v>3</v>
      </c>
      <c r="I135" s="73">
        <f t="shared" si="38"/>
        <v>14</v>
      </c>
      <c r="J135" s="73">
        <f t="shared" si="39"/>
        <v>142</v>
      </c>
      <c r="K135" s="73">
        <f t="shared" si="40"/>
        <v>142</v>
      </c>
      <c r="L135" s="95">
        <v>14019</v>
      </c>
      <c r="M135" s="73">
        <f t="shared" si="41"/>
        <v>89</v>
      </c>
      <c r="N135" s="73">
        <f t="shared" si="42"/>
        <v>1</v>
      </c>
      <c r="O135" s="97">
        <f t="shared" si="45"/>
        <v>7</v>
      </c>
      <c r="P135" s="82">
        <f t="shared" si="43"/>
        <v>3</v>
      </c>
      <c r="Q135" s="90">
        <v>2</v>
      </c>
      <c r="R135" s="98">
        <f t="shared" si="34"/>
        <v>1585.5</v>
      </c>
      <c r="S135" s="100">
        <f t="shared" si="47"/>
        <v>73</v>
      </c>
      <c r="T135" s="91" t="s">
        <v>451</v>
      </c>
      <c r="U135" s="74" t="s">
        <v>397</v>
      </c>
      <c r="V135" s="91" t="s">
        <v>409</v>
      </c>
      <c r="W135" s="82">
        <f t="shared" si="44"/>
        <v>2</v>
      </c>
      <c r="X135" s="85">
        <f t="shared" si="46"/>
        <v>1073</v>
      </c>
      <c r="Y135" s="98">
        <v>0.05</v>
      </c>
      <c r="Z135" s="98">
        <v>0.56999999999999995</v>
      </c>
      <c r="AA135" s="90">
        <v>2</v>
      </c>
      <c r="AB135" s="90">
        <v>2</v>
      </c>
      <c r="AC135" s="90">
        <v>3</v>
      </c>
      <c r="AD135" s="91" t="s">
        <v>450</v>
      </c>
      <c r="AE135" s="101" t="s">
        <v>470</v>
      </c>
      <c r="AF135" s="102" t="s">
        <v>472</v>
      </c>
      <c r="AG135" s="95">
        <v>1000</v>
      </c>
    </row>
    <row r="136" spans="2:33" x14ac:dyDescent="0.15">
      <c r="B136" s="82">
        <v>134</v>
      </c>
      <c r="C136" s="73">
        <v>10133</v>
      </c>
      <c r="D136" s="82">
        <v>66</v>
      </c>
      <c r="E136" s="82">
        <f t="shared" si="35"/>
        <v>6</v>
      </c>
      <c r="F136" s="82">
        <v>22</v>
      </c>
      <c r="G136" s="82">
        <f t="shared" si="36"/>
        <v>2</v>
      </c>
      <c r="H136" s="82">
        <f t="shared" si="37"/>
        <v>3</v>
      </c>
      <c r="I136" s="73">
        <f t="shared" si="38"/>
        <v>14</v>
      </c>
      <c r="J136" s="73">
        <f t="shared" si="39"/>
        <v>143</v>
      </c>
      <c r="K136" s="73">
        <f t="shared" si="40"/>
        <v>143</v>
      </c>
      <c r="L136" s="95">
        <v>14019</v>
      </c>
      <c r="M136" s="73">
        <f t="shared" si="41"/>
        <v>89</v>
      </c>
      <c r="N136" s="73">
        <f t="shared" si="42"/>
        <v>1</v>
      </c>
      <c r="O136" s="97">
        <f t="shared" si="45"/>
        <v>7</v>
      </c>
      <c r="P136" s="82">
        <f t="shared" si="43"/>
        <v>4</v>
      </c>
      <c r="Q136" s="90">
        <v>2</v>
      </c>
      <c r="R136" s="98">
        <f t="shared" si="34"/>
        <v>1626.5</v>
      </c>
      <c r="S136" s="100">
        <f t="shared" si="47"/>
        <v>75</v>
      </c>
      <c r="T136" s="91" t="s">
        <v>451</v>
      </c>
      <c r="U136" s="74" t="s">
        <v>397</v>
      </c>
      <c r="V136" s="91" t="s">
        <v>409</v>
      </c>
      <c r="W136" s="82">
        <f t="shared" si="44"/>
        <v>2</v>
      </c>
      <c r="X136" s="85">
        <f t="shared" si="46"/>
        <v>1074</v>
      </c>
      <c r="Y136" s="98">
        <v>0.33</v>
      </c>
      <c r="Z136" s="98">
        <v>0.34</v>
      </c>
      <c r="AA136" s="90">
        <v>2</v>
      </c>
      <c r="AB136" s="90">
        <v>2</v>
      </c>
      <c r="AC136" s="90">
        <v>3</v>
      </c>
      <c r="AD136" s="91" t="s">
        <v>450</v>
      </c>
      <c r="AE136" s="101" t="s">
        <v>470</v>
      </c>
      <c r="AF136" s="102" t="s">
        <v>472</v>
      </c>
      <c r="AG136" s="95">
        <v>1000</v>
      </c>
    </row>
    <row r="137" spans="2:33" x14ac:dyDescent="0.15">
      <c r="B137" s="82">
        <v>135</v>
      </c>
      <c r="C137" s="73">
        <v>10134</v>
      </c>
      <c r="D137" s="82">
        <v>66</v>
      </c>
      <c r="E137" s="82">
        <f t="shared" si="35"/>
        <v>7</v>
      </c>
      <c r="F137" s="82">
        <v>22</v>
      </c>
      <c r="G137" s="82">
        <f t="shared" si="36"/>
        <v>1</v>
      </c>
      <c r="H137" s="82">
        <f t="shared" si="37"/>
        <v>4</v>
      </c>
      <c r="I137" s="73">
        <f t="shared" si="38"/>
        <v>14</v>
      </c>
      <c r="J137" s="73">
        <f t="shared" si="39"/>
        <v>142</v>
      </c>
      <c r="K137" s="73">
        <f t="shared" si="40"/>
        <v>142</v>
      </c>
      <c r="L137" s="95">
        <v>14020</v>
      </c>
      <c r="M137" s="73">
        <f t="shared" si="41"/>
        <v>89</v>
      </c>
      <c r="N137" s="73">
        <f t="shared" si="42"/>
        <v>1</v>
      </c>
      <c r="O137" s="97">
        <f t="shared" si="45"/>
        <v>7</v>
      </c>
      <c r="P137" s="82">
        <f t="shared" si="43"/>
        <v>3</v>
      </c>
      <c r="Q137" s="90">
        <v>3</v>
      </c>
      <c r="R137" s="98">
        <f t="shared" si="34"/>
        <v>1667.5</v>
      </c>
      <c r="S137" s="100">
        <f t="shared" si="47"/>
        <v>77</v>
      </c>
      <c r="T137" s="91" t="s">
        <v>451</v>
      </c>
      <c r="U137" s="74" t="s">
        <v>397</v>
      </c>
      <c r="V137" s="91" t="s">
        <v>408</v>
      </c>
      <c r="W137" s="82">
        <f t="shared" si="44"/>
        <v>2</v>
      </c>
      <c r="X137" s="85">
        <f t="shared" si="46"/>
        <v>1073</v>
      </c>
      <c r="Y137" s="98">
        <v>0.05</v>
      </c>
      <c r="Z137" s="98">
        <v>0.56999999999999995</v>
      </c>
      <c r="AA137" s="90">
        <v>2</v>
      </c>
      <c r="AB137" s="90">
        <v>2</v>
      </c>
      <c r="AC137" s="90">
        <v>3</v>
      </c>
      <c r="AD137" s="91" t="s">
        <v>450</v>
      </c>
      <c r="AE137" s="101" t="s">
        <v>470</v>
      </c>
      <c r="AF137" s="102" t="s">
        <v>472</v>
      </c>
      <c r="AG137" s="95">
        <v>1000</v>
      </c>
    </row>
    <row r="138" spans="2:33" x14ac:dyDescent="0.15">
      <c r="B138" s="82">
        <v>136</v>
      </c>
      <c r="C138" s="73">
        <v>10135</v>
      </c>
      <c r="D138" s="82">
        <v>66</v>
      </c>
      <c r="E138" s="82">
        <f t="shared" si="35"/>
        <v>8</v>
      </c>
      <c r="F138" s="82">
        <v>22</v>
      </c>
      <c r="G138" s="82">
        <f t="shared" si="36"/>
        <v>2</v>
      </c>
      <c r="H138" s="82">
        <f t="shared" si="37"/>
        <v>4</v>
      </c>
      <c r="I138" s="73">
        <f t="shared" si="38"/>
        <v>14</v>
      </c>
      <c r="J138" s="73">
        <f t="shared" si="39"/>
        <v>143</v>
      </c>
      <c r="K138" s="73">
        <f t="shared" si="40"/>
        <v>143</v>
      </c>
      <c r="L138" s="95">
        <v>14020</v>
      </c>
      <c r="M138" s="73">
        <f t="shared" si="41"/>
        <v>89</v>
      </c>
      <c r="N138" s="73">
        <f t="shared" si="42"/>
        <v>1</v>
      </c>
      <c r="O138" s="97">
        <f t="shared" si="45"/>
        <v>7</v>
      </c>
      <c r="P138" s="82">
        <f t="shared" si="43"/>
        <v>4</v>
      </c>
      <c r="Q138" s="90">
        <v>3</v>
      </c>
      <c r="R138" s="98">
        <f t="shared" si="34"/>
        <v>1708.5</v>
      </c>
      <c r="S138" s="100">
        <f t="shared" si="47"/>
        <v>79</v>
      </c>
      <c r="T138" s="91" t="s">
        <v>451</v>
      </c>
      <c r="U138" s="74" t="s">
        <v>397</v>
      </c>
      <c r="V138" s="91" t="s">
        <v>408</v>
      </c>
      <c r="W138" s="82">
        <f t="shared" si="44"/>
        <v>2</v>
      </c>
      <c r="X138" s="85">
        <f t="shared" si="46"/>
        <v>1074</v>
      </c>
      <c r="Y138" s="98">
        <v>0.33</v>
      </c>
      <c r="Z138" s="98">
        <v>0.34</v>
      </c>
      <c r="AA138" s="90">
        <v>2</v>
      </c>
      <c r="AB138" s="90">
        <v>2</v>
      </c>
      <c r="AC138" s="90">
        <v>3</v>
      </c>
      <c r="AD138" s="91" t="s">
        <v>450</v>
      </c>
      <c r="AE138" s="101" t="s">
        <v>470</v>
      </c>
      <c r="AF138" s="102" t="s">
        <v>472</v>
      </c>
      <c r="AG138" s="95">
        <v>1000</v>
      </c>
    </row>
    <row r="139" spans="2:33" x14ac:dyDescent="0.15">
      <c r="B139" s="82">
        <v>137</v>
      </c>
      <c r="C139" s="73">
        <v>10136</v>
      </c>
      <c r="D139" s="73">
        <v>82</v>
      </c>
      <c r="E139" s="82">
        <f t="shared" si="35"/>
        <v>1</v>
      </c>
      <c r="F139" s="82">
        <v>22</v>
      </c>
      <c r="G139" s="82">
        <f t="shared" si="36"/>
        <v>1</v>
      </c>
      <c r="H139" s="82">
        <f t="shared" si="37"/>
        <v>5</v>
      </c>
      <c r="I139" s="73">
        <f t="shared" si="38"/>
        <v>14</v>
      </c>
      <c r="J139" s="73">
        <f t="shared" si="39"/>
        <v>142</v>
      </c>
      <c r="K139" s="73">
        <f t="shared" si="40"/>
        <v>142</v>
      </c>
      <c r="L139" s="95">
        <v>14021</v>
      </c>
      <c r="M139" s="73">
        <f t="shared" si="41"/>
        <v>89</v>
      </c>
      <c r="N139" s="73">
        <f t="shared" si="42"/>
        <v>1</v>
      </c>
      <c r="O139" s="97">
        <f t="shared" si="45"/>
        <v>7</v>
      </c>
      <c r="P139" s="82">
        <f t="shared" si="43"/>
        <v>3</v>
      </c>
      <c r="Q139" s="90">
        <v>4</v>
      </c>
      <c r="R139" s="98">
        <f t="shared" si="34"/>
        <v>1749.5</v>
      </c>
      <c r="S139" s="100">
        <f t="shared" si="47"/>
        <v>81</v>
      </c>
      <c r="T139" s="91" t="s">
        <v>451</v>
      </c>
      <c r="U139" s="74" t="s">
        <v>397</v>
      </c>
      <c r="V139" s="91" t="s">
        <v>409</v>
      </c>
      <c r="W139" s="82">
        <f t="shared" si="44"/>
        <v>3</v>
      </c>
      <c r="X139" s="85">
        <f t="shared" si="46"/>
        <v>1073</v>
      </c>
      <c r="Y139" s="98">
        <v>0.05</v>
      </c>
      <c r="Z139" s="98">
        <v>0.56999999999999995</v>
      </c>
      <c r="AA139" s="90">
        <v>2</v>
      </c>
      <c r="AB139" s="90">
        <v>2</v>
      </c>
      <c r="AC139" s="90">
        <v>3</v>
      </c>
      <c r="AD139" s="91" t="s">
        <v>450</v>
      </c>
      <c r="AE139" s="101" t="s">
        <v>470</v>
      </c>
      <c r="AF139" s="102" t="s">
        <v>472</v>
      </c>
      <c r="AG139" s="95">
        <v>1000</v>
      </c>
    </row>
    <row r="140" spans="2:33" x14ac:dyDescent="0.15">
      <c r="B140" s="82">
        <v>138</v>
      </c>
      <c r="C140" s="73">
        <v>10137</v>
      </c>
      <c r="D140" s="82">
        <v>82</v>
      </c>
      <c r="E140" s="82">
        <f t="shared" si="35"/>
        <v>2</v>
      </c>
      <c r="F140" s="82">
        <v>22</v>
      </c>
      <c r="G140" s="82">
        <f t="shared" si="36"/>
        <v>2</v>
      </c>
      <c r="H140" s="82">
        <f t="shared" si="37"/>
        <v>5</v>
      </c>
      <c r="I140" s="73">
        <f t="shared" si="38"/>
        <v>14</v>
      </c>
      <c r="J140" s="73">
        <f t="shared" si="39"/>
        <v>143</v>
      </c>
      <c r="K140" s="73">
        <f t="shared" si="40"/>
        <v>143</v>
      </c>
      <c r="L140" s="95">
        <v>14021</v>
      </c>
      <c r="M140" s="73">
        <f t="shared" si="41"/>
        <v>89</v>
      </c>
      <c r="N140" s="73">
        <f t="shared" si="42"/>
        <v>1</v>
      </c>
      <c r="O140" s="97">
        <f t="shared" si="45"/>
        <v>7</v>
      </c>
      <c r="P140" s="82">
        <f t="shared" si="43"/>
        <v>4</v>
      </c>
      <c r="Q140" s="90">
        <v>4</v>
      </c>
      <c r="R140" s="98">
        <f t="shared" si="34"/>
        <v>1790.5</v>
      </c>
      <c r="S140" s="100">
        <f t="shared" si="47"/>
        <v>83</v>
      </c>
      <c r="T140" s="91" t="s">
        <v>451</v>
      </c>
      <c r="U140" s="74" t="s">
        <v>397</v>
      </c>
      <c r="V140" s="91" t="s">
        <v>409</v>
      </c>
      <c r="W140" s="82">
        <f t="shared" si="44"/>
        <v>3</v>
      </c>
      <c r="X140" s="85">
        <f t="shared" si="46"/>
        <v>1074</v>
      </c>
      <c r="Y140" s="98">
        <v>0.33</v>
      </c>
      <c r="Z140" s="98">
        <v>0.34</v>
      </c>
      <c r="AA140" s="90">
        <v>2</v>
      </c>
      <c r="AB140" s="90">
        <v>2</v>
      </c>
      <c r="AC140" s="90">
        <v>3</v>
      </c>
      <c r="AD140" s="91" t="s">
        <v>450</v>
      </c>
      <c r="AE140" s="101" t="s">
        <v>470</v>
      </c>
      <c r="AF140" s="102" t="s">
        <v>472</v>
      </c>
      <c r="AG140" s="95">
        <v>1000</v>
      </c>
    </row>
    <row r="141" spans="2:33" x14ac:dyDescent="0.15">
      <c r="B141" s="82">
        <v>139</v>
      </c>
      <c r="C141" s="73">
        <v>10138</v>
      </c>
      <c r="D141" s="82">
        <v>82</v>
      </c>
      <c r="E141" s="82">
        <f t="shared" si="35"/>
        <v>3</v>
      </c>
      <c r="F141" s="82">
        <v>22</v>
      </c>
      <c r="G141" s="82">
        <f t="shared" si="36"/>
        <v>1</v>
      </c>
      <c r="H141" s="82">
        <f t="shared" si="37"/>
        <v>6</v>
      </c>
      <c r="I141" s="73">
        <f t="shared" si="38"/>
        <v>14</v>
      </c>
      <c r="J141" s="73">
        <f t="shared" si="39"/>
        <v>142</v>
      </c>
      <c r="K141" s="73">
        <f t="shared" si="40"/>
        <v>142</v>
      </c>
      <c r="L141" s="95">
        <v>14022</v>
      </c>
      <c r="M141" s="73">
        <f t="shared" si="41"/>
        <v>89</v>
      </c>
      <c r="N141" s="73">
        <f t="shared" si="42"/>
        <v>1</v>
      </c>
      <c r="O141" s="97">
        <f t="shared" si="45"/>
        <v>7</v>
      </c>
      <c r="P141" s="82">
        <f t="shared" si="43"/>
        <v>3</v>
      </c>
      <c r="Q141" s="90">
        <v>5</v>
      </c>
      <c r="R141" s="98">
        <f t="shared" si="34"/>
        <v>1831.5</v>
      </c>
      <c r="S141" s="100">
        <f t="shared" si="47"/>
        <v>85</v>
      </c>
      <c r="T141" s="91" t="s">
        <v>451</v>
      </c>
      <c r="U141" s="74" t="s">
        <v>397</v>
      </c>
      <c r="V141" s="91" t="s">
        <v>408</v>
      </c>
      <c r="W141" s="82">
        <f t="shared" si="44"/>
        <v>3</v>
      </c>
      <c r="X141" s="85">
        <f t="shared" si="46"/>
        <v>1073</v>
      </c>
      <c r="Y141" s="98">
        <v>0.05</v>
      </c>
      <c r="Z141" s="98">
        <v>0.56999999999999995</v>
      </c>
      <c r="AA141" s="90">
        <v>2</v>
      </c>
      <c r="AB141" s="90">
        <v>2</v>
      </c>
      <c r="AC141" s="90">
        <v>3</v>
      </c>
      <c r="AD141" s="91" t="s">
        <v>450</v>
      </c>
      <c r="AE141" s="101" t="s">
        <v>470</v>
      </c>
      <c r="AF141" s="102" t="s">
        <v>472</v>
      </c>
      <c r="AG141" s="95">
        <v>1000</v>
      </c>
    </row>
    <row r="142" spans="2:33" x14ac:dyDescent="0.15">
      <c r="B142" s="82">
        <v>140</v>
      </c>
      <c r="C142" s="73">
        <v>10139</v>
      </c>
      <c r="D142" s="82">
        <v>82</v>
      </c>
      <c r="E142" s="82">
        <f t="shared" si="35"/>
        <v>4</v>
      </c>
      <c r="F142" s="82">
        <v>22</v>
      </c>
      <c r="G142" s="82">
        <f t="shared" si="36"/>
        <v>2</v>
      </c>
      <c r="H142" s="82">
        <f t="shared" si="37"/>
        <v>6</v>
      </c>
      <c r="I142" s="73">
        <f t="shared" si="38"/>
        <v>14</v>
      </c>
      <c r="J142" s="73">
        <f t="shared" si="39"/>
        <v>143</v>
      </c>
      <c r="K142" s="73">
        <f t="shared" si="40"/>
        <v>143</v>
      </c>
      <c r="L142" s="95">
        <v>14022</v>
      </c>
      <c r="M142" s="73">
        <f t="shared" si="41"/>
        <v>89</v>
      </c>
      <c r="N142" s="73">
        <f t="shared" si="42"/>
        <v>1</v>
      </c>
      <c r="O142" s="97">
        <f t="shared" si="45"/>
        <v>7</v>
      </c>
      <c r="P142" s="82">
        <f t="shared" si="43"/>
        <v>4</v>
      </c>
      <c r="Q142" s="90">
        <v>5</v>
      </c>
      <c r="R142" s="98">
        <f t="shared" si="34"/>
        <v>1872.5</v>
      </c>
      <c r="S142" s="100">
        <f t="shared" si="47"/>
        <v>87</v>
      </c>
      <c r="T142" s="91" t="s">
        <v>451</v>
      </c>
      <c r="U142" s="74" t="s">
        <v>397</v>
      </c>
      <c r="V142" s="91" t="s">
        <v>408</v>
      </c>
      <c r="W142" s="82">
        <f t="shared" si="44"/>
        <v>3</v>
      </c>
      <c r="X142" s="85">
        <f t="shared" si="46"/>
        <v>1074</v>
      </c>
      <c r="Y142" s="98">
        <v>0.33</v>
      </c>
      <c r="Z142" s="98">
        <v>0.34</v>
      </c>
      <c r="AA142" s="90">
        <v>2</v>
      </c>
      <c r="AB142" s="90">
        <v>2</v>
      </c>
      <c r="AC142" s="90">
        <v>3</v>
      </c>
      <c r="AD142" s="91" t="s">
        <v>450</v>
      </c>
      <c r="AE142" s="101" t="s">
        <v>470</v>
      </c>
      <c r="AF142" s="102" t="s">
        <v>472</v>
      </c>
      <c r="AG142" s="95">
        <v>1000</v>
      </c>
    </row>
    <row r="143" spans="2:33" x14ac:dyDescent="0.15">
      <c r="B143" s="82">
        <v>141</v>
      </c>
      <c r="C143" s="73">
        <v>10140</v>
      </c>
      <c r="D143" s="82">
        <v>82</v>
      </c>
      <c r="E143" s="82">
        <f t="shared" si="35"/>
        <v>5</v>
      </c>
      <c r="F143" s="82">
        <v>22</v>
      </c>
      <c r="G143" s="82">
        <f t="shared" si="36"/>
        <v>1</v>
      </c>
      <c r="H143" s="82">
        <f t="shared" si="37"/>
        <v>7</v>
      </c>
      <c r="I143" s="73">
        <f t="shared" si="38"/>
        <v>14</v>
      </c>
      <c r="J143" s="73">
        <f t="shared" si="39"/>
        <v>142</v>
      </c>
      <c r="K143" s="73">
        <f t="shared" si="40"/>
        <v>142</v>
      </c>
      <c r="L143" s="95">
        <v>14023</v>
      </c>
      <c r="M143" s="73">
        <f t="shared" si="41"/>
        <v>89</v>
      </c>
      <c r="N143" s="73">
        <f t="shared" si="42"/>
        <v>1</v>
      </c>
      <c r="O143" s="97">
        <f t="shared" si="45"/>
        <v>7</v>
      </c>
      <c r="P143" s="82">
        <f t="shared" si="43"/>
        <v>3</v>
      </c>
      <c r="Q143" s="90">
        <v>6</v>
      </c>
      <c r="R143" s="98">
        <f t="shared" si="34"/>
        <v>1913.5</v>
      </c>
      <c r="S143" s="100">
        <f t="shared" si="47"/>
        <v>89</v>
      </c>
      <c r="T143" s="91" t="s">
        <v>451</v>
      </c>
      <c r="U143" s="74" t="s">
        <v>397</v>
      </c>
      <c r="V143" s="91" t="s">
        <v>409</v>
      </c>
      <c r="W143" s="82">
        <f t="shared" si="44"/>
        <v>4</v>
      </c>
      <c r="X143" s="85">
        <f t="shared" si="46"/>
        <v>1073</v>
      </c>
      <c r="Y143" s="98">
        <v>0.05</v>
      </c>
      <c r="Z143" s="98">
        <v>0.56999999999999995</v>
      </c>
      <c r="AA143" s="90">
        <v>2</v>
      </c>
      <c r="AB143" s="90">
        <v>2</v>
      </c>
      <c r="AC143" s="90">
        <v>3</v>
      </c>
      <c r="AD143" s="91" t="s">
        <v>450</v>
      </c>
      <c r="AE143" s="101" t="s">
        <v>470</v>
      </c>
      <c r="AF143" s="102" t="s">
        <v>472</v>
      </c>
      <c r="AG143" s="95">
        <v>1000</v>
      </c>
    </row>
    <row r="144" spans="2:33" x14ac:dyDescent="0.15">
      <c r="B144" s="82">
        <v>142</v>
      </c>
      <c r="C144" s="73">
        <v>10141</v>
      </c>
      <c r="D144" s="82">
        <v>82</v>
      </c>
      <c r="E144" s="82">
        <f t="shared" si="35"/>
        <v>6</v>
      </c>
      <c r="F144" s="82">
        <v>22</v>
      </c>
      <c r="G144" s="82">
        <f t="shared" si="36"/>
        <v>2</v>
      </c>
      <c r="H144" s="82">
        <f t="shared" si="37"/>
        <v>7</v>
      </c>
      <c r="I144" s="73">
        <f t="shared" si="38"/>
        <v>14</v>
      </c>
      <c r="J144" s="73">
        <f t="shared" si="39"/>
        <v>143</v>
      </c>
      <c r="K144" s="73">
        <f t="shared" si="40"/>
        <v>143</v>
      </c>
      <c r="L144" s="95">
        <v>14023</v>
      </c>
      <c r="M144" s="73">
        <f t="shared" si="41"/>
        <v>89</v>
      </c>
      <c r="N144" s="73">
        <f t="shared" si="42"/>
        <v>1</v>
      </c>
      <c r="O144" s="97">
        <f t="shared" si="45"/>
        <v>7</v>
      </c>
      <c r="P144" s="82">
        <f t="shared" si="43"/>
        <v>4</v>
      </c>
      <c r="Q144" s="90">
        <v>6</v>
      </c>
      <c r="R144" s="98">
        <f t="shared" si="34"/>
        <v>1954.5</v>
      </c>
      <c r="S144" s="100">
        <f t="shared" si="47"/>
        <v>91</v>
      </c>
      <c r="T144" s="91" t="s">
        <v>451</v>
      </c>
      <c r="U144" s="74" t="s">
        <v>397</v>
      </c>
      <c r="V144" s="91" t="s">
        <v>409</v>
      </c>
      <c r="W144" s="82">
        <f t="shared" si="44"/>
        <v>4</v>
      </c>
      <c r="X144" s="85">
        <f t="shared" si="46"/>
        <v>1074</v>
      </c>
      <c r="Y144" s="98">
        <v>0.33</v>
      </c>
      <c r="Z144" s="98">
        <v>0.34</v>
      </c>
      <c r="AA144" s="90">
        <v>2</v>
      </c>
      <c r="AB144" s="90">
        <v>2</v>
      </c>
      <c r="AC144" s="90">
        <v>3</v>
      </c>
      <c r="AD144" s="91" t="s">
        <v>450</v>
      </c>
      <c r="AE144" s="101" t="s">
        <v>470</v>
      </c>
      <c r="AF144" s="102" t="s">
        <v>472</v>
      </c>
      <c r="AG144" s="95">
        <v>1000</v>
      </c>
    </row>
    <row r="145" spans="2:33" x14ac:dyDescent="0.15">
      <c r="B145" s="82">
        <v>143</v>
      </c>
      <c r="C145" s="73">
        <v>10142</v>
      </c>
      <c r="D145" s="82">
        <v>82</v>
      </c>
      <c r="E145" s="82">
        <f t="shared" si="35"/>
        <v>7</v>
      </c>
      <c r="F145" s="82">
        <v>22</v>
      </c>
      <c r="G145" s="82">
        <f t="shared" si="36"/>
        <v>1</v>
      </c>
      <c r="H145" s="82">
        <f t="shared" si="37"/>
        <v>8</v>
      </c>
      <c r="I145" s="73">
        <f t="shared" si="38"/>
        <v>14</v>
      </c>
      <c r="J145" s="73">
        <f t="shared" si="39"/>
        <v>142</v>
      </c>
      <c r="K145" s="73">
        <f t="shared" si="40"/>
        <v>142</v>
      </c>
      <c r="L145" s="95">
        <v>14024</v>
      </c>
      <c r="M145" s="73">
        <f t="shared" si="41"/>
        <v>89</v>
      </c>
      <c r="N145" s="73">
        <f t="shared" si="42"/>
        <v>1</v>
      </c>
      <c r="O145" s="97">
        <f t="shared" si="45"/>
        <v>7</v>
      </c>
      <c r="P145" s="82">
        <f t="shared" si="43"/>
        <v>3</v>
      </c>
      <c r="Q145" s="90">
        <v>7</v>
      </c>
      <c r="R145" s="98">
        <f t="shared" si="34"/>
        <v>1995.5</v>
      </c>
      <c r="S145" s="100">
        <f t="shared" si="47"/>
        <v>93</v>
      </c>
      <c r="T145" s="91" t="s">
        <v>451</v>
      </c>
      <c r="U145" s="74" t="s">
        <v>397</v>
      </c>
      <c r="V145" s="91" t="s">
        <v>408</v>
      </c>
      <c r="W145" s="82">
        <f t="shared" si="44"/>
        <v>4</v>
      </c>
      <c r="X145" s="85">
        <f t="shared" si="46"/>
        <v>1073</v>
      </c>
      <c r="Y145" s="98">
        <v>0.05</v>
      </c>
      <c r="Z145" s="98">
        <v>0.56999999999999995</v>
      </c>
      <c r="AA145" s="90">
        <v>2</v>
      </c>
      <c r="AB145" s="90">
        <v>2</v>
      </c>
      <c r="AC145" s="90">
        <v>3</v>
      </c>
      <c r="AD145" s="91" t="s">
        <v>450</v>
      </c>
      <c r="AE145" s="101" t="s">
        <v>470</v>
      </c>
      <c r="AF145" s="102" t="s">
        <v>472</v>
      </c>
      <c r="AG145" s="95">
        <v>1000</v>
      </c>
    </row>
    <row r="146" spans="2:33" x14ac:dyDescent="0.15">
      <c r="B146" s="82">
        <v>144</v>
      </c>
      <c r="C146" s="73">
        <v>10143</v>
      </c>
      <c r="D146" s="82">
        <v>82</v>
      </c>
      <c r="E146" s="82">
        <f t="shared" si="35"/>
        <v>8</v>
      </c>
      <c r="F146" s="82">
        <v>22</v>
      </c>
      <c r="G146" s="82">
        <f t="shared" si="36"/>
        <v>2</v>
      </c>
      <c r="H146" s="82">
        <f t="shared" si="37"/>
        <v>8</v>
      </c>
      <c r="I146" s="73">
        <f t="shared" si="38"/>
        <v>14</v>
      </c>
      <c r="J146" s="73">
        <f t="shared" si="39"/>
        <v>143</v>
      </c>
      <c r="K146" s="73">
        <f t="shared" si="40"/>
        <v>143</v>
      </c>
      <c r="L146" s="95">
        <v>14024</v>
      </c>
      <c r="M146" s="73">
        <f t="shared" si="41"/>
        <v>89</v>
      </c>
      <c r="N146" s="73">
        <f t="shared" si="42"/>
        <v>1</v>
      </c>
      <c r="O146" s="97">
        <f t="shared" si="45"/>
        <v>7</v>
      </c>
      <c r="P146" s="82">
        <f t="shared" si="43"/>
        <v>4</v>
      </c>
      <c r="Q146" s="90">
        <v>7</v>
      </c>
      <c r="R146" s="98">
        <f t="shared" si="34"/>
        <v>2036.5</v>
      </c>
      <c r="S146" s="100">
        <f t="shared" si="47"/>
        <v>95</v>
      </c>
      <c r="T146" s="91" t="s">
        <v>451</v>
      </c>
      <c r="U146" s="74" t="s">
        <v>397</v>
      </c>
      <c r="V146" s="91" t="s">
        <v>408</v>
      </c>
      <c r="W146" s="82">
        <f t="shared" si="44"/>
        <v>4</v>
      </c>
      <c r="X146" s="85">
        <f t="shared" si="46"/>
        <v>1074</v>
      </c>
      <c r="Y146" s="98">
        <v>0.33</v>
      </c>
      <c r="Z146" s="98">
        <v>0.34</v>
      </c>
      <c r="AA146" s="90">
        <v>2</v>
      </c>
      <c r="AB146" s="90">
        <v>2</v>
      </c>
      <c r="AC146" s="90">
        <v>3</v>
      </c>
      <c r="AD146" s="91" t="s">
        <v>450</v>
      </c>
      <c r="AE146" s="101" t="s">
        <v>470</v>
      </c>
      <c r="AF146" s="102" t="s">
        <v>472</v>
      </c>
      <c r="AG146" s="95">
        <v>1000</v>
      </c>
    </row>
    <row r="147" spans="2:33" x14ac:dyDescent="0.15">
      <c r="B147" s="82">
        <v>145</v>
      </c>
      <c r="C147" s="73">
        <v>10144</v>
      </c>
      <c r="D147" s="73">
        <v>94</v>
      </c>
      <c r="E147" s="82">
        <f t="shared" si="35"/>
        <v>1</v>
      </c>
      <c r="F147" s="82">
        <v>22</v>
      </c>
      <c r="G147" s="82">
        <f t="shared" si="36"/>
        <v>1</v>
      </c>
      <c r="H147" s="82">
        <f t="shared" si="37"/>
        <v>9</v>
      </c>
      <c r="I147" s="73">
        <f t="shared" si="38"/>
        <v>14</v>
      </c>
      <c r="J147" s="73">
        <f t="shared" si="39"/>
        <v>142</v>
      </c>
      <c r="K147" s="73">
        <f t="shared" si="40"/>
        <v>142</v>
      </c>
      <c r="L147" s="95">
        <v>14025</v>
      </c>
      <c r="M147" s="73">
        <f t="shared" si="41"/>
        <v>89</v>
      </c>
      <c r="N147" s="73">
        <f t="shared" si="42"/>
        <v>1</v>
      </c>
      <c r="O147" s="97">
        <f t="shared" si="45"/>
        <v>7</v>
      </c>
      <c r="P147" s="82">
        <f t="shared" si="43"/>
        <v>3</v>
      </c>
      <c r="Q147" s="90">
        <v>8</v>
      </c>
      <c r="R147" s="98">
        <f t="shared" si="34"/>
        <v>2077.5</v>
      </c>
      <c r="S147" s="100">
        <f t="shared" si="47"/>
        <v>97</v>
      </c>
      <c r="T147" s="91" t="s">
        <v>451</v>
      </c>
      <c r="U147" s="74" t="s">
        <v>397</v>
      </c>
      <c r="V147" s="91" t="s">
        <v>409</v>
      </c>
      <c r="W147" s="82">
        <f t="shared" si="44"/>
        <v>5</v>
      </c>
      <c r="X147" s="85">
        <f t="shared" si="46"/>
        <v>1073</v>
      </c>
      <c r="Y147" s="98">
        <v>0.05</v>
      </c>
      <c r="Z147" s="98">
        <v>0.56999999999999995</v>
      </c>
      <c r="AA147" s="90">
        <v>2</v>
      </c>
      <c r="AB147" s="90">
        <v>2</v>
      </c>
      <c r="AC147" s="90">
        <v>3</v>
      </c>
      <c r="AD147" s="91" t="s">
        <v>450</v>
      </c>
      <c r="AE147" s="101" t="s">
        <v>470</v>
      </c>
      <c r="AF147" s="102" t="s">
        <v>472</v>
      </c>
      <c r="AG147" s="95">
        <v>1000</v>
      </c>
    </row>
    <row r="148" spans="2:33" x14ac:dyDescent="0.15">
      <c r="B148" s="82">
        <v>146</v>
      </c>
      <c r="C148" s="73">
        <v>10145</v>
      </c>
      <c r="D148" s="82">
        <v>94</v>
      </c>
      <c r="E148" s="82">
        <f t="shared" si="35"/>
        <v>2</v>
      </c>
      <c r="F148" s="82">
        <v>22</v>
      </c>
      <c r="G148" s="82">
        <f t="shared" si="36"/>
        <v>2</v>
      </c>
      <c r="H148" s="82">
        <f t="shared" si="37"/>
        <v>9</v>
      </c>
      <c r="I148" s="73">
        <f t="shared" si="38"/>
        <v>14</v>
      </c>
      <c r="J148" s="73">
        <f t="shared" si="39"/>
        <v>143</v>
      </c>
      <c r="K148" s="73">
        <f t="shared" si="40"/>
        <v>143</v>
      </c>
      <c r="L148" s="95">
        <v>14025</v>
      </c>
      <c r="M148" s="73">
        <f t="shared" si="41"/>
        <v>89</v>
      </c>
      <c r="N148" s="73">
        <f t="shared" si="42"/>
        <v>1</v>
      </c>
      <c r="O148" s="97">
        <f t="shared" si="45"/>
        <v>7</v>
      </c>
      <c r="P148" s="82">
        <f t="shared" si="43"/>
        <v>4</v>
      </c>
      <c r="Q148" s="90">
        <v>8</v>
      </c>
      <c r="R148" s="98">
        <f t="shared" si="34"/>
        <v>2118.5</v>
      </c>
      <c r="S148" s="100">
        <f t="shared" si="47"/>
        <v>99</v>
      </c>
      <c r="T148" s="91" t="s">
        <v>451</v>
      </c>
      <c r="U148" s="74" t="s">
        <v>397</v>
      </c>
      <c r="V148" s="91" t="s">
        <v>409</v>
      </c>
      <c r="W148" s="82">
        <f t="shared" si="44"/>
        <v>5</v>
      </c>
      <c r="X148" s="85">
        <f t="shared" si="46"/>
        <v>1074</v>
      </c>
      <c r="Y148" s="98">
        <v>0.33</v>
      </c>
      <c r="Z148" s="98">
        <v>0.34</v>
      </c>
      <c r="AA148" s="90">
        <v>2</v>
      </c>
      <c r="AB148" s="90">
        <v>2</v>
      </c>
      <c r="AC148" s="90">
        <v>3</v>
      </c>
      <c r="AD148" s="91" t="s">
        <v>450</v>
      </c>
      <c r="AE148" s="101" t="s">
        <v>470</v>
      </c>
      <c r="AF148" s="102" t="s">
        <v>472</v>
      </c>
      <c r="AG148" s="95">
        <v>1000</v>
      </c>
    </row>
    <row r="149" spans="2:33" x14ac:dyDescent="0.15">
      <c r="B149" s="82">
        <v>147</v>
      </c>
      <c r="C149" s="73">
        <v>10146</v>
      </c>
      <c r="D149" s="82">
        <v>94</v>
      </c>
      <c r="E149" s="82">
        <f t="shared" si="35"/>
        <v>3</v>
      </c>
      <c r="F149" s="82">
        <v>22</v>
      </c>
      <c r="G149" s="82">
        <f t="shared" si="36"/>
        <v>1</v>
      </c>
      <c r="H149" s="82">
        <f t="shared" si="37"/>
        <v>10</v>
      </c>
      <c r="I149" s="73">
        <f t="shared" si="38"/>
        <v>14</v>
      </c>
      <c r="J149" s="73">
        <f t="shared" si="39"/>
        <v>142</v>
      </c>
      <c r="K149" s="73">
        <f t="shared" si="40"/>
        <v>142</v>
      </c>
      <c r="L149" s="95">
        <v>14026</v>
      </c>
      <c r="M149" s="73">
        <f t="shared" si="41"/>
        <v>89</v>
      </c>
      <c r="N149" s="73">
        <f t="shared" si="42"/>
        <v>1</v>
      </c>
      <c r="O149" s="97">
        <f t="shared" si="45"/>
        <v>7</v>
      </c>
      <c r="P149" s="82">
        <f t="shared" si="43"/>
        <v>3</v>
      </c>
      <c r="Q149" s="90">
        <v>9</v>
      </c>
      <c r="R149" s="98">
        <f t="shared" si="34"/>
        <v>2159.5</v>
      </c>
      <c r="S149" s="100">
        <f t="shared" si="47"/>
        <v>101</v>
      </c>
      <c r="T149" s="91" t="s">
        <v>451</v>
      </c>
      <c r="U149" s="74" t="s">
        <v>397</v>
      </c>
      <c r="V149" s="91" t="s">
        <v>408</v>
      </c>
      <c r="W149" s="82">
        <f t="shared" si="44"/>
        <v>5</v>
      </c>
      <c r="X149" s="85">
        <f t="shared" si="46"/>
        <v>1073</v>
      </c>
      <c r="Y149" s="98">
        <v>0.05</v>
      </c>
      <c r="Z149" s="98">
        <v>0.56999999999999995</v>
      </c>
      <c r="AA149" s="90">
        <v>2</v>
      </c>
      <c r="AB149" s="90">
        <v>2</v>
      </c>
      <c r="AC149" s="90">
        <v>3</v>
      </c>
      <c r="AD149" s="91" t="s">
        <v>450</v>
      </c>
      <c r="AE149" s="101" t="s">
        <v>470</v>
      </c>
      <c r="AF149" s="102" t="s">
        <v>472</v>
      </c>
      <c r="AG149" s="95">
        <v>1000</v>
      </c>
    </row>
    <row r="150" spans="2:33" x14ac:dyDescent="0.15">
      <c r="B150" s="82">
        <v>148</v>
      </c>
      <c r="C150" s="73">
        <v>10147</v>
      </c>
      <c r="D150" s="82">
        <v>94</v>
      </c>
      <c r="E150" s="82">
        <f t="shared" si="35"/>
        <v>4</v>
      </c>
      <c r="F150" s="82">
        <v>22</v>
      </c>
      <c r="G150" s="82">
        <f t="shared" si="36"/>
        <v>2</v>
      </c>
      <c r="H150" s="82">
        <f t="shared" si="37"/>
        <v>10</v>
      </c>
      <c r="I150" s="73">
        <f t="shared" si="38"/>
        <v>14</v>
      </c>
      <c r="J150" s="73">
        <f t="shared" si="39"/>
        <v>143</v>
      </c>
      <c r="K150" s="73">
        <f t="shared" si="40"/>
        <v>143</v>
      </c>
      <c r="L150" s="95">
        <v>14026</v>
      </c>
      <c r="M150" s="73">
        <f t="shared" si="41"/>
        <v>89</v>
      </c>
      <c r="N150" s="73">
        <f t="shared" si="42"/>
        <v>1</v>
      </c>
      <c r="O150" s="97">
        <f t="shared" si="45"/>
        <v>7</v>
      </c>
      <c r="P150" s="82">
        <f t="shared" si="43"/>
        <v>4</v>
      </c>
      <c r="Q150" s="90">
        <v>9</v>
      </c>
      <c r="R150" s="98">
        <f t="shared" si="34"/>
        <v>2200.5</v>
      </c>
      <c r="S150" s="100">
        <f t="shared" si="47"/>
        <v>103</v>
      </c>
      <c r="T150" s="91" t="s">
        <v>451</v>
      </c>
      <c r="U150" s="74" t="s">
        <v>397</v>
      </c>
      <c r="V150" s="91" t="s">
        <v>408</v>
      </c>
      <c r="W150" s="82">
        <f t="shared" si="44"/>
        <v>5</v>
      </c>
      <c r="X150" s="85">
        <f t="shared" si="46"/>
        <v>1074</v>
      </c>
      <c r="Y150" s="98">
        <v>0.33</v>
      </c>
      <c r="Z150" s="98">
        <v>0.34</v>
      </c>
      <c r="AA150" s="90">
        <v>2</v>
      </c>
      <c r="AB150" s="90">
        <v>2</v>
      </c>
      <c r="AC150" s="90">
        <v>3</v>
      </c>
      <c r="AD150" s="91" t="s">
        <v>450</v>
      </c>
      <c r="AE150" s="101" t="s">
        <v>470</v>
      </c>
      <c r="AF150" s="102" t="s">
        <v>472</v>
      </c>
      <c r="AG150" s="95">
        <v>1000</v>
      </c>
    </row>
    <row r="151" spans="2:33" x14ac:dyDescent="0.15">
      <c r="B151" s="82">
        <v>149</v>
      </c>
      <c r="C151" s="73">
        <v>10148</v>
      </c>
      <c r="D151" s="82">
        <v>94</v>
      </c>
      <c r="E151" s="82">
        <f t="shared" si="35"/>
        <v>5</v>
      </c>
      <c r="F151" s="82">
        <v>22</v>
      </c>
      <c r="G151" s="82">
        <f t="shared" si="36"/>
        <v>1</v>
      </c>
      <c r="H151" s="82">
        <f t="shared" si="37"/>
        <v>11</v>
      </c>
      <c r="I151" s="73">
        <f t="shared" si="38"/>
        <v>14</v>
      </c>
      <c r="J151" s="73">
        <f t="shared" si="39"/>
        <v>142</v>
      </c>
      <c r="K151" s="73">
        <f t="shared" si="40"/>
        <v>142</v>
      </c>
      <c r="L151" s="95">
        <v>14027</v>
      </c>
      <c r="M151" s="73">
        <f t="shared" si="41"/>
        <v>89</v>
      </c>
      <c r="N151" s="73">
        <f t="shared" si="42"/>
        <v>1</v>
      </c>
      <c r="O151" s="97">
        <f t="shared" si="45"/>
        <v>7</v>
      </c>
      <c r="P151" s="82">
        <f t="shared" si="43"/>
        <v>3</v>
      </c>
      <c r="Q151" s="90">
        <v>10</v>
      </c>
      <c r="R151" s="98">
        <f t="shared" si="34"/>
        <v>2241.5</v>
      </c>
      <c r="S151" s="100">
        <f t="shared" si="47"/>
        <v>105</v>
      </c>
      <c r="T151" s="91" t="s">
        <v>451</v>
      </c>
      <c r="U151" s="74" t="s">
        <v>397</v>
      </c>
      <c r="V151" s="91" t="s">
        <v>409</v>
      </c>
      <c r="W151" s="82">
        <f t="shared" si="44"/>
        <v>6</v>
      </c>
      <c r="X151" s="85">
        <f t="shared" si="46"/>
        <v>1073</v>
      </c>
      <c r="Y151" s="98">
        <v>0.05</v>
      </c>
      <c r="Z151" s="98">
        <v>0.56999999999999995</v>
      </c>
      <c r="AA151" s="90">
        <v>2</v>
      </c>
      <c r="AB151" s="90">
        <v>2</v>
      </c>
      <c r="AC151" s="90">
        <v>3</v>
      </c>
      <c r="AD151" s="91" t="s">
        <v>450</v>
      </c>
      <c r="AE151" s="101" t="s">
        <v>470</v>
      </c>
      <c r="AF151" s="102" t="s">
        <v>472</v>
      </c>
      <c r="AG151" s="95">
        <v>1000</v>
      </c>
    </row>
    <row r="152" spans="2:33" x14ac:dyDescent="0.15">
      <c r="B152" s="82">
        <v>150</v>
      </c>
      <c r="C152" s="73">
        <v>10149</v>
      </c>
      <c r="D152" s="82">
        <v>94</v>
      </c>
      <c r="E152" s="82">
        <f t="shared" si="35"/>
        <v>6</v>
      </c>
      <c r="F152" s="82">
        <v>22</v>
      </c>
      <c r="G152" s="82">
        <f t="shared" si="36"/>
        <v>2</v>
      </c>
      <c r="H152" s="82">
        <f t="shared" si="37"/>
        <v>11</v>
      </c>
      <c r="I152" s="73">
        <f t="shared" si="38"/>
        <v>14</v>
      </c>
      <c r="J152" s="73">
        <f t="shared" si="39"/>
        <v>143</v>
      </c>
      <c r="K152" s="73">
        <f t="shared" si="40"/>
        <v>143</v>
      </c>
      <c r="L152" s="95">
        <v>14027</v>
      </c>
      <c r="M152" s="73">
        <f t="shared" si="41"/>
        <v>89</v>
      </c>
      <c r="N152" s="73">
        <f t="shared" si="42"/>
        <v>1</v>
      </c>
      <c r="O152" s="97">
        <f t="shared" si="45"/>
        <v>7</v>
      </c>
      <c r="P152" s="82">
        <f t="shared" si="43"/>
        <v>4</v>
      </c>
      <c r="Q152" s="90">
        <v>10</v>
      </c>
      <c r="R152" s="98">
        <f t="shared" si="34"/>
        <v>2282.5</v>
      </c>
      <c r="S152" s="100">
        <f t="shared" si="47"/>
        <v>107</v>
      </c>
      <c r="T152" s="91" t="s">
        <v>451</v>
      </c>
      <c r="U152" s="74" t="s">
        <v>397</v>
      </c>
      <c r="V152" s="91" t="s">
        <v>409</v>
      </c>
      <c r="W152" s="82">
        <f t="shared" si="44"/>
        <v>6</v>
      </c>
      <c r="X152" s="85">
        <f t="shared" si="46"/>
        <v>1074</v>
      </c>
      <c r="Y152" s="98">
        <v>0.33</v>
      </c>
      <c r="Z152" s="98">
        <v>0.34</v>
      </c>
      <c r="AA152" s="90">
        <v>2</v>
      </c>
      <c r="AB152" s="90">
        <v>2</v>
      </c>
      <c r="AC152" s="90">
        <v>3</v>
      </c>
      <c r="AD152" s="91" t="s">
        <v>450</v>
      </c>
      <c r="AE152" s="101" t="s">
        <v>470</v>
      </c>
      <c r="AF152" s="102" t="s">
        <v>472</v>
      </c>
      <c r="AG152" s="95">
        <v>1000</v>
      </c>
    </row>
    <row r="153" spans="2:33" x14ac:dyDescent="0.15">
      <c r="B153" s="82">
        <v>151</v>
      </c>
      <c r="C153" s="73">
        <v>10150</v>
      </c>
      <c r="D153" s="82">
        <v>94</v>
      </c>
      <c r="E153" s="82">
        <f t="shared" si="35"/>
        <v>7</v>
      </c>
      <c r="F153" s="82">
        <v>22</v>
      </c>
      <c r="G153" s="82">
        <f t="shared" si="36"/>
        <v>1</v>
      </c>
      <c r="H153" s="82">
        <f t="shared" si="37"/>
        <v>12</v>
      </c>
      <c r="I153" s="73">
        <f t="shared" si="38"/>
        <v>14</v>
      </c>
      <c r="J153" s="73">
        <f t="shared" si="39"/>
        <v>142</v>
      </c>
      <c r="K153" s="73">
        <f t="shared" si="40"/>
        <v>142</v>
      </c>
      <c r="L153" s="95">
        <v>14028</v>
      </c>
      <c r="M153" s="73">
        <f t="shared" si="41"/>
        <v>89</v>
      </c>
      <c r="N153" s="73">
        <f t="shared" si="42"/>
        <v>1</v>
      </c>
      <c r="O153" s="97">
        <f t="shared" si="45"/>
        <v>7</v>
      </c>
      <c r="P153" s="82">
        <f t="shared" si="43"/>
        <v>3</v>
      </c>
      <c r="Q153" s="90">
        <v>11</v>
      </c>
      <c r="R153" s="98">
        <f t="shared" si="34"/>
        <v>2323.5</v>
      </c>
      <c r="S153" s="100">
        <f t="shared" si="47"/>
        <v>109</v>
      </c>
      <c r="T153" s="91" t="s">
        <v>451</v>
      </c>
      <c r="U153" s="74" t="s">
        <v>397</v>
      </c>
      <c r="V153" s="91" t="s">
        <v>408</v>
      </c>
      <c r="W153" s="82">
        <f t="shared" si="44"/>
        <v>6</v>
      </c>
      <c r="X153" s="85">
        <f t="shared" si="46"/>
        <v>1073</v>
      </c>
      <c r="Y153" s="98">
        <v>0.05</v>
      </c>
      <c r="Z153" s="98">
        <v>0.56999999999999995</v>
      </c>
      <c r="AA153" s="90">
        <v>2</v>
      </c>
      <c r="AB153" s="90">
        <v>2</v>
      </c>
      <c r="AC153" s="90">
        <v>3</v>
      </c>
      <c r="AD153" s="91" t="s">
        <v>450</v>
      </c>
      <c r="AE153" s="101" t="s">
        <v>470</v>
      </c>
      <c r="AF153" s="102" t="s">
        <v>472</v>
      </c>
      <c r="AG153" s="95">
        <v>1000</v>
      </c>
    </row>
    <row r="154" spans="2:33" x14ac:dyDescent="0.15">
      <c r="B154" s="82">
        <v>152</v>
      </c>
      <c r="C154" s="73">
        <v>10151</v>
      </c>
      <c r="D154" s="82">
        <v>94</v>
      </c>
      <c r="E154" s="82">
        <f t="shared" si="35"/>
        <v>8</v>
      </c>
      <c r="F154" s="82">
        <v>22</v>
      </c>
      <c r="G154" s="82">
        <f t="shared" si="36"/>
        <v>2</v>
      </c>
      <c r="H154" s="82">
        <f t="shared" si="37"/>
        <v>12</v>
      </c>
      <c r="I154" s="73">
        <f t="shared" si="38"/>
        <v>14</v>
      </c>
      <c r="J154" s="73">
        <f t="shared" si="39"/>
        <v>143</v>
      </c>
      <c r="K154" s="73">
        <f t="shared" si="40"/>
        <v>143</v>
      </c>
      <c r="L154" s="95">
        <v>14028</v>
      </c>
      <c r="M154" s="73">
        <f t="shared" si="41"/>
        <v>89</v>
      </c>
      <c r="N154" s="73">
        <f t="shared" si="42"/>
        <v>1</v>
      </c>
      <c r="O154" s="97">
        <f t="shared" si="45"/>
        <v>7</v>
      </c>
      <c r="P154" s="82">
        <f t="shared" si="43"/>
        <v>4</v>
      </c>
      <c r="Q154" s="90">
        <v>11</v>
      </c>
      <c r="R154" s="98">
        <f t="shared" si="34"/>
        <v>2364.5</v>
      </c>
      <c r="S154" s="100">
        <f t="shared" si="47"/>
        <v>111</v>
      </c>
      <c r="T154" s="91" t="s">
        <v>451</v>
      </c>
      <c r="U154" s="74" t="s">
        <v>397</v>
      </c>
      <c r="V154" s="91" t="s">
        <v>408</v>
      </c>
      <c r="W154" s="82">
        <f t="shared" si="44"/>
        <v>6</v>
      </c>
      <c r="X154" s="85">
        <f t="shared" si="46"/>
        <v>1074</v>
      </c>
      <c r="Y154" s="98">
        <v>0.33</v>
      </c>
      <c r="Z154" s="98">
        <v>0.34</v>
      </c>
      <c r="AA154" s="90">
        <v>2</v>
      </c>
      <c r="AB154" s="90">
        <v>2</v>
      </c>
      <c r="AC154" s="90">
        <v>3</v>
      </c>
      <c r="AD154" s="91" t="s">
        <v>450</v>
      </c>
      <c r="AE154" s="101" t="s">
        <v>470</v>
      </c>
      <c r="AF154" s="102" t="s">
        <v>472</v>
      </c>
      <c r="AG154" s="95">
        <v>1000</v>
      </c>
    </row>
    <row r="155" spans="2:33" x14ac:dyDescent="0.15">
      <c r="B155" s="82">
        <v>153</v>
      </c>
      <c r="C155" s="73">
        <v>10152</v>
      </c>
      <c r="D155" s="73">
        <v>105</v>
      </c>
      <c r="E155" s="82">
        <f t="shared" si="35"/>
        <v>1</v>
      </c>
      <c r="F155" s="82">
        <v>22</v>
      </c>
      <c r="G155" s="82">
        <f t="shared" si="36"/>
        <v>1</v>
      </c>
      <c r="H155" s="82">
        <f t="shared" si="37"/>
        <v>13</v>
      </c>
      <c r="I155" s="73">
        <f t="shared" si="38"/>
        <v>14</v>
      </c>
      <c r="J155" s="73">
        <f t="shared" si="39"/>
        <v>142</v>
      </c>
      <c r="K155" s="73">
        <f t="shared" si="40"/>
        <v>142</v>
      </c>
      <c r="L155" s="95">
        <v>14029</v>
      </c>
      <c r="M155" s="73">
        <f t="shared" si="41"/>
        <v>89</v>
      </c>
      <c r="N155" s="73">
        <f t="shared" si="42"/>
        <v>1</v>
      </c>
      <c r="O155" s="97">
        <f t="shared" si="45"/>
        <v>7</v>
      </c>
      <c r="P155" s="82">
        <f t="shared" si="43"/>
        <v>3</v>
      </c>
      <c r="Q155" s="90">
        <v>12</v>
      </c>
      <c r="R155" s="98">
        <f t="shared" si="34"/>
        <v>2405.5</v>
      </c>
      <c r="S155" s="100">
        <f t="shared" si="47"/>
        <v>113</v>
      </c>
      <c r="T155" s="91" t="s">
        <v>451</v>
      </c>
      <c r="U155" s="74" t="s">
        <v>397</v>
      </c>
      <c r="V155" s="91" t="s">
        <v>409</v>
      </c>
      <c r="W155" s="82">
        <f t="shared" si="44"/>
        <v>7</v>
      </c>
      <c r="X155" s="85">
        <f t="shared" si="46"/>
        <v>1073</v>
      </c>
      <c r="Y155" s="98">
        <v>0.05</v>
      </c>
      <c r="Z155" s="98">
        <v>0.56999999999999995</v>
      </c>
      <c r="AA155" s="90">
        <v>2</v>
      </c>
      <c r="AB155" s="90">
        <v>2</v>
      </c>
      <c r="AC155" s="90">
        <v>3</v>
      </c>
      <c r="AD155" s="91" t="s">
        <v>450</v>
      </c>
      <c r="AE155" s="101" t="s">
        <v>470</v>
      </c>
      <c r="AF155" s="102" t="s">
        <v>472</v>
      </c>
      <c r="AG155" s="95">
        <v>1000</v>
      </c>
    </row>
    <row r="156" spans="2:33" x14ac:dyDescent="0.15">
      <c r="B156" s="82">
        <v>154</v>
      </c>
      <c r="C156" s="73">
        <v>10153</v>
      </c>
      <c r="D156" s="82">
        <v>105</v>
      </c>
      <c r="E156" s="82">
        <f t="shared" si="35"/>
        <v>2</v>
      </c>
      <c r="F156" s="82">
        <v>22</v>
      </c>
      <c r="G156" s="82">
        <f t="shared" si="36"/>
        <v>2</v>
      </c>
      <c r="H156" s="82">
        <f t="shared" si="37"/>
        <v>13</v>
      </c>
      <c r="I156" s="73">
        <f t="shared" si="38"/>
        <v>14</v>
      </c>
      <c r="J156" s="73">
        <f t="shared" si="39"/>
        <v>143</v>
      </c>
      <c r="K156" s="73">
        <f t="shared" si="40"/>
        <v>143</v>
      </c>
      <c r="L156" s="95">
        <v>14029</v>
      </c>
      <c r="M156" s="73">
        <f t="shared" si="41"/>
        <v>89</v>
      </c>
      <c r="N156" s="73">
        <f t="shared" si="42"/>
        <v>1</v>
      </c>
      <c r="O156" s="97">
        <f t="shared" si="45"/>
        <v>7</v>
      </c>
      <c r="P156" s="82">
        <f t="shared" si="43"/>
        <v>4</v>
      </c>
      <c r="Q156" s="90">
        <v>12</v>
      </c>
      <c r="R156" s="98">
        <f t="shared" si="34"/>
        <v>2446.5</v>
      </c>
      <c r="S156" s="100">
        <f t="shared" si="47"/>
        <v>115</v>
      </c>
      <c r="T156" s="91" t="s">
        <v>451</v>
      </c>
      <c r="U156" s="74" t="s">
        <v>397</v>
      </c>
      <c r="V156" s="91" t="s">
        <v>409</v>
      </c>
      <c r="W156" s="82">
        <f t="shared" si="44"/>
        <v>7</v>
      </c>
      <c r="X156" s="85">
        <f t="shared" si="46"/>
        <v>1074</v>
      </c>
      <c r="Y156" s="98">
        <v>0.33</v>
      </c>
      <c r="Z156" s="98">
        <v>0.34</v>
      </c>
      <c r="AA156" s="90">
        <v>2</v>
      </c>
      <c r="AB156" s="90">
        <v>2</v>
      </c>
      <c r="AC156" s="90">
        <v>3</v>
      </c>
      <c r="AD156" s="91" t="s">
        <v>450</v>
      </c>
      <c r="AE156" s="101" t="s">
        <v>470</v>
      </c>
      <c r="AF156" s="102" t="s">
        <v>472</v>
      </c>
      <c r="AG156" s="95">
        <v>1000</v>
      </c>
    </row>
    <row r="157" spans="2:33" x14ac:dyDescent="0.15">
      <c r="B157" s="82">
        <v>155</v>
      </c>
      <c r="C157" s="73">
        <v>10154</v>
      </c>
      <c r="D157" s="82">
        <v>105</v>
      </c>
      <c r="E157" s="82">
        <f t="shared" si="35"/>
        <v>3</v>
      </c>
      <c r="F157" s="82">
        <v>22</v>
      </c>
      <c r="G157" s="82">
        <f t="shared" si="36"/>
        <v>1</v>
      </c>
      <c r="H157" s="82">
        <f t="shared" si="37"/>
        <v>14</v>
      </c>
      <c r="I157" s="73">
        <f t="shared" si="38"/>
        <v>14</v>
      </c>
      <c r="J157" s="73">
        <f t="shared" si="39"/>
        <v>142</v>
      </c>
      <c r="K157" s="73">
        <f t="shared" si="40"/>
        <v>142</v>
      </c>
      <c r="L157" s="95">
        <v>14030</v>
      </c>
      <c r="M157" s="73">
        <f t="shared" si="41"/>
        <v>89</v>
      </c>
      <c r="N157" s="73">
        <f t="shared" si="42"/>
        <v>1</v>
      </c>
      <c r="O157" s="97">
        <f t="shared" si="45"/>
        <v>7</v>
      </c>
      <c r="P157" s="82">
        <f t="shared" si="43"/>
        <v>3</v>
      </c>
      <c r="Q157" s="90">
        <v>13</v>
      </c>
      <c r="R157" s="98">
        <f t="shared" si="34"/>
        <v>2487.5</v>
      </c>
      <c r="S157" s="100">
        <f t="shared" si="47"/>
        <v>117</v>
      </c>
      <c r="T157" s="91" t="s">
        <v>451</v>
      </c>
      <c r="U157" s="74" t="s">
        <v>397</v>
      </c>
      <c r="V157" s="91" t="s">
        <v>408</v>
      </c>
      <c r="W157" s="82">
        <f t="shared" si="44"/>
        <v>7</v>
      </c>
      <c r="X157" s="85">
        <f t="shared" si="46"/>
        <v>1073</v>
      </c>
      <c r="Y157" s="98">
        <v>0.05</v>
      </c>
      <c r="Z157" s="98">
        <v>0.56999999999999995</v>
      </c>
      <c r="AA157" s="90">
        <v>2</v>
      </c>
      <c r="AB157" s="90">
        <v>2</v>
      </c>
      <c r="AC157" s="90">
        <v>3</v>
      </c>
      <c r="AD157" s="91" t="s">
        <v>450</v>
      </c>
      <c r="AE157" s="101" t="s">
        <v>470</v>
      </c>
      <c r="AF157" s="102" t="s">
        <v>472</v>
      </c>
      <c r="AG157" s="95">
        <v>1000</v>
      </c>
    </row>
    <row r="158" spans="2:33" x14ac:dyDescent="0.15">
      <c r="B158" s="82">
        <v>156</v>
      </c>
      <c r="C158" s="73">
        <v>10155</v>
      </c>
      <c r="D158" s="82">
        <v>105</v>
      </c>
      <c r="E158" s="82">
        <f t="shared" si="35"/>
        <v>4</v>
      </c>
      <c r="F158" s="82">
        <v>22</v>
      </c>
      <c r="G158" s="82">
        <f t="shared" si="36"/>
        <v>2</v>
      </c>
      <c r="H158" s="82">
        <f t="shared" si="37"/>
        <v>14</v>
      </c>
      <c r="I158" s="73">
        <f t="shared" si="38"/>
        <v>14</v>
      </c>
      <c r="J158" s="73">
        <f t="shared" si="39"/>
        <v>143</v>
      </c>
      <c r="K158" s="73">
        <f t="shared" si="40"/>
        <v>143</v>
      </c>
      <c r="L158" s="95">
        <v>14030</v>
      </c>
      <c r="M158" s="73">
        <f t="shared" si="41"/>
        <v>89</v>
      </c>
      <c r="N158" s="73">
        <f t="shared" si="42"/>
        <v>1</v>
      </c>
      <c r="O158" s="97">
        <f t="shared" si="45"/>
        <v>7</v>
      </c>
      <c r="P158" s="82">
        <f t="shared" si="43"/>
        <v>4</v>
      </c>
      <c r="Q158" s="90">
        <v>13</v>
      </c>
      <c r="R158" s="98">
        <f t="shared" si="34"/>
        <v>2528.5</v>
      </c>
      <c r="S158" s="100">
        <f t="shared" si="47"/>
        <v>119</v>
      </c>
      <c r="T158" s="91" t="s">
        <v>451</v>
      </c>
      <c r="U158" s="74" t="s">
        <v>397</v>
      </c>
      <c r="V158" s="91" t="s">
        <v>408</v>
      </c>
      <c r="W158" s="82">
        <f t="shared" si="44"/>
        <v>7</v>
      </c>
      <c r="X158" s="85">
        <f t="shared" si="46"/>
        <v>1074</v>
      </c>
      <c r="Y158" s="98">
        <v>0.33</v>
      </c>
      <c r="Z158" s="98">
        <v>0.34</v>
      </c>
      <c r="AA158" s="90">
        <v>2</v>
      </c>
      <c r="AB158" s="90">
        <v>2</v>
      </c>
      <c r="AC158" s="90">
        <v>3</v>
      </c>
      <c r="AD158" s="91" t="s">
        <v>450</v>
      </c>
      <c r="AE158" s="101" t="s">
        <v>470</v>
      </c>
      <c r="AF158" s="102" t="s">
        <v>472</v>
      </c>
      <c r="AG158" s="95">
        <v>1000</v>
      </c>
    </row>
    <row r="159" spans="2:33" x14ac:dyDescent="0.15">
      <c r="B159" s="82">
        <v>157</v>
      </c>
      <c r="C159" s="73">
        <v>10156</v>
      </c>
      <c r="D159" s="82">
        <v>105</v>
      </c>
      <c r="E159" s="82">
        <f t="shared" si="35"/>
        <v>5</v>
      </c>
      <c r="F159" s="82">
        <v>22</v>
      </c>
      <c r="G159" s="82">
        <f t="shared" si="36"/>
        <v>1</v>
      </c>
      <c r="H159" s="82">
        <f t="shared" si="37"/>
        <v>15</v>
      </c>
      <c r="I159" s="73">
        <f t="shared" si="38"/>
        <v>14</v>
      </c>
      <c r="J159" s="73">
        <f t="shared" si="39"/>
        <v>142</v>
      </c>
      <c r="K159" s="73">
        <f t="shared" si="40"/>
        <v>142</v>
      </c>
      <c r="L159" s="95">
        <v>14031</v>
      </c>
      <c r="M159" s="73">
        <f t="shared" si="41"/>
        <v>89</v>
      </c>
      <c r="N159" s="73">
        <f t="shared" si="42"/>
        <v>1</v>
      </c>
      <c r="O159" s="97">
        <f t="shared" si="45"/>
        <v>7</v>
      </c>
      <c r="P159" s="82">
        <f t="shared" si="43"/>
        <v>3</v>
      </c>
      <c r="Q159" s="90">
        <v>14</v>
      </c>
      <c r="R159" s="98">
        <f t="shared" si="34"/>
        <v>2569.5</v>
      </c>
      <c r="S159" s="100">
        <f t="shared" si="47"/>
        <v>121</v>
      </c>
      <c r="T159" s="91" t="s">
        <v>451</v>
      </c>
      <c r="U159" s="74" t="s">
        <v>397</v>
      </c>
      <c r="V159" s="91" t="s">
        <v>409</v>
      </c>
      <c r="W159" s="82">
        <f t="shared" si="44"/>
        <v>8</v>
      </c>
      <c r="X159" s="85">
        <f t="shared" si="46"/>
        <v>1073</v>
      </c>
      <c r="Y159" s="98">
        <v>0.05</v>
      </c>
      <c r="Z159" s="98">
        <v>0.56999999999999995</v>
      </c>
      <c r="AA159" s="90">
        <v>2</v>
      </c>
      <c r="AB159" s="90">
        <v>2</v>
      </c>
      <c r="AC159" s="90">
        <v>3</v>
      </c>
      <c r="AD159" s="91" t="s">
        <v>450</v>
      </c>
      <c r="AE159" s="101" t="s">
        <v>470</v>
      </c>
      <c r="AF159" s="102" t="s">
        <v>472</v>
      </c>
      <c r="AG159" s="95">
        <v>1000</v>
      </c>
    </row>
    <row r="160" spans="2:33" x14ac:dyDescent="0.15">
      <c r="B160" s="82">
        <v>158</v>
      </c>
      <c r="C160" s="73">
        <v>10157</v>
      </c>
      <c r="D160" s="82">
        <v>105</v>
      </c>
      <c r="E160" s="82">
        <f t="shared" si="35"/>
        <v>6</v>
      </c>
      <c r="F160" s="82">
        <v>22</v>
      </c>
      <c r="G160" s="82">
        <f t="shared" si="36"/>
        <v>2</v>
      </c>
      <c r="H160" s="82">
        <f t="shared" si="37"/>
        <v>15</v>
      </c>
      <c r="I160" s="73">
        <f t="shared" si="38"/>
        <v>14</v>
      </c>
      <c r="J160" s="73">
        <f t="shared" si="39"/>
        <v>143</v>
      </c>
      <c r="K160" s="73">
        <f t="shared" si="40"/>
        <v>143</v>
      </c>
      <c r="L160" s="95">
        <v>14031</v>
      </c>
      <c r="M160" s="73">
        <f t="shared" si="41"/>
        <v>89</v>
      </c>
      <c r="N160" s="73">
        <f t="shared" si="42"/>
        <v>1</v>
      </c>
      <c r="O160" s="97">
        <f t="shared" si="45"/>
        <v>7</v>
      </c>
      <c r="P160" s="82">
        <f t="shared" si="43"/>
        <v>4</v>
      </c>
      <c r="Q160" s="90">
        <v>14</v>
      </c>
      <c r="R160" s="98">
        <f t="shared" si="34"/>
        <v>2610.5</v>
      </c>
      <c r="S160" s="100">
        <f t="shared" si="47"/>
        <v>123</v>
      </c>
      <c r="T160" s="91" t="s">
        <v>451</v>
      </c>
      <c r="U160" s="74" t="s">
        <v>397</v>
      </c>
      <c r="V160" s="91" t="s">
        <v>409</v>
      </c>
      <c r="W160" s="82">
        <f t="shared" si="44"/>
        <v>8</v>
      </c>
      <c r="X160" s="85">
        <f t="shared" si="46"/>
        <v>1074</v>
      </c>
      <c r="Y160" s="98">
        <v>0.33</v>
      </c>
      <c r="Z160" s="98">
        <v>0.34</v>
      </c>
      <c r="AA160" s="90">
        <v>2</v>
      </c>
      <c r="AB160" s="90">
        <v>2</v>
      </c>
      <c r="AC160" s="90">
        <v>3</v>
      </c>
      <c r="AD160" s="91" t="s">
        <v>450</v>
      </c>
      <c r="AE160" s="101" t="s">
        <v>470</v>
      </c>
      <c r="AF160" s="102" t="s">
        <v>472</v>
      </c>
      <c r="AG160" s="95">
        <v>1000</v>
      </c>
    </row>
    <row r="161" spans="2:33" x14ac:dyDescent="0.15">
      <c r="B161" s="82">
        <v>159</v>
      </c>
      <c r="C161" s="73">
        <v>10158</v>
      </c>
      <c r="D161" s="82">
        <v>105</v>
      </c>
      <c r="E161" s="82">
        <f t="shared" si="35"/>
        <v>7</v>
      </c>
      <c r="F161" s="82">
        <v>22</v>
      </c>
      <c r="G161" s="82">
        <f t="shared" si="36"/>
        <v>1</v>
      </c>
      <c r="H161" s="82">
        <f t="shared" si="37"/>
        <v>16</v>
      </c>
      <c r="I161" s="73">
        <f t="shared" si="38"/>
        <v>14</v>
      </c>
      <c r="J161" s="73">
        <f t="shared" si="39"/>
        <v>142</v>
      </c>
      <c r="K161" s="73">
        <f t="shared" si="40"/>
        <v>142</v>
      </c>
      <c r="L161" s="95">
        <v>14032</v>
      </c>
      <c r="M161" s="73">
        <f t="shared" si="41"/>
        <v>89</v>
      </c>
      <c r="N161" s="73">
        <f t="shared" si="42"/>
        <v>1</v>
      </c>
      <c r="O161" s="97">
        <f t="shared" si="45"/>
        <v>7</v>
      </c>
      <c r="P161" s="82">
        <f t="shared" si="43"/>
        <v>3</v>
      </c>
      <c r="Q161" s="90">
        <v>15</v>
      </c>
      <c r="R161" s="98">
        <f t="shared" si="34"/>
        <v>2651.5</v>
      </c>
      <c r="S161" s="100">
        <f t="shared" si="47"/>
        <v>125</v>
      </c>
      <c r="T161" s="91" t="s">
        <v>451</v>
      </c>
      <c r="U161" s="74" t="s">
        <v>397</v>
      </c>
      <c r="V161" s="91" t="s">
        <v>408</v>
      </c>
      <c r="W161" s="82">
        <f t="shared" si="44"/>
        <v>8</v>
      </c>
      <c r="X161" s="85">
        <f t="shared" si="46"/>
        <v>1073</v>
      </c>
      <c r="Y161" s="98">
        <v>0.05</v>
      </c>
      <c r="Z161" s="98">
        <v>0.56999999999999995</v>
      </c>
      <c r="AA161" s="90">
        <v>2</v>
      </c>
      <c r="AB161" s="90">
        <v>2</v>
      </c>
      <c r="AC161" s="90">
        <v>3</v>
      </c>
      <c r="AD161" s="91" t="s">
        <v>450</v>
      </c>
      <c r="AE161" s="101" t="s">
        <v>470</v>
      </c>
      <c r="AF161" s="102" t="s">
        <v>472</v>
      </c>
      <c r="AG161" s="95">
        <v>1000</v>
      </c>
    </row>
    <row r="162" spans="2:33" x14ac:dyDescent="0.15">
      <c r="B162" s="82">
        <v>160</v>
      </c>
      <c r="C162" s="73">
        <v>10159</v>
      </c>
      <c r="D162" s="82">
        <v>105</v>
      </c>
      <c r="E162" s="82">
        <f t="shared" si="35"/>
        <v>8</v>
      </c>
      <c r="F162" s="82">
        <v>22</v>
      </c>
      <c r="G162" s="82">
        <f t="shared" si="36"/>
        <v>2</v>
      </c>
      <c r="H162" s="82">
        <f t="shared" si="37"/>
        <v>16</v>
      </c>
      <c r="I162" s="73">
        <f t="shared" si="38"/>
        <v>14</v>
      </c>
      <c r="J162" s="73">
        <f t="shared" si="39"/>
        <v>143</v>
      </c>
      <c r="K162" s="73">
        <f t="shared" si="40"/>
        <v>143</v>
      </c>
      <c r="L162" s="95">
        <v>14032</v>
      </c>
      <c r="M162" s="73">
        <f t="shared" si="41"/>
        <v>89</v>
      </c>
      <c r="N162" s="73">
        <f t="shared" si="42"/>
        <v>1</v>
      </c>
      <c r="O162" s="97">
        <f t="shared" si="45"/>
        <v>7</v>
      </c>
      <c r="P162" s="82">
        <f t="shared" si="43"/>
        <v>4</v>
      </c>
      <c r="Q162" s="90">
        <v>15</v>
      </c>
      <c r="R162" s="98">
        <f t="shared" si="34"/>
        <v>2692.5</v>
      </c>
      <c r="S162" s="100">
        <f t="shared" si="47"/>
        <v>127</v>
      </c>
      <c r="T162" s="91" t="s">
        <v>451</v>
      </c>
      <c r="U162" s="74" t="s">
        <v>397</v>
      </c>
      <c r="V162" s="91" t="s">
        <v>408</v>
      </c>
      <c r="W162" s="82">
        <f t="shared" si="44"/>
        <v>8</v>
      </c>
      <c r="X162" s="85">
        <f t="shared" si="46"/>
        <v>1074</v>
      </c>
      <c r="Y162" s="98">
        <v>0.33</v>
      </c>
      <c r="Z162" s="98">
        <v>0.34</v>
      </c>
      <c r="AA162" s="90">
        <v>2</v>
      </c>
      <c r="AB162" s="90">
        <v>2</v>
      </c>
      <c r="AC162" s="90">
        <v>3</v>
      </c>
      <c r="AD162" s="91" t="s">
        <v>450</v>
      </c>
      <c r="AE162" s="101" t="s">
        <v>470</v>
      </c>
      <c r="AF162" s="102" t="s">
        <v>472</v>
      </c>
      <c r="AG162" s="95">
        <v>1000</v>
      </c>
    </row>
    <row r="163" spans="2:33" x14ac:dyDescent="0.15">
      <c r="B163" s="82">
        <v>161</v>
      </c>
      <c r="C163" s="73">
        <v>10160</v>
      </c>
      <c r="D163" s="73">
        <v>117</v>
      </c>
      <c r="E163" s="82">
        <f t="shared" si="35"/>
        <v>1</v>
      </c>
      <c r="F163" s="82">
        <v>22</v>
      </c>
      <c r="G163" s="82">
        <f t="shared" ref="G163:G194" si="48">MOD((MOD(C163,2)+130+8*INT(MOD(MOD(C163,10000),96)/32)+INT((MOD(C163,10000)/96))*2),10)+1</f>
        <v>9</v>
      </c>
      <c r="H163" s="82">
        <f t="shared" ref="H163:H194" si="49">INT((MOD((C163-10000),32))/2)+1</f>
        <v>1</v>
      </c>
      <c r="I163" s="73">
        <f t="shared" si="38"/>
        <v>15</v>
      </c>
      <c r="J163" s="73">
        <f t="shared" si="39"/>
        <v>152</v>
      </c>
      <c r="K163" s="73">
        <f t="shared" ref="K163:K194" si="50">MOD(C163,2)+130+10*INT(MOD(MOD(C163,10000),96)/32)+INT((MOD(C163,10000)/96))*2</f>
        <v>152</v>
      </c>
      <c r="L163" s="95">
        <v>14033</v>
      </c>
      <c r="M163" s="73">
        <f t="shared" si="41"/>
        <v>89</v>
      </c>
      <c r="N163" s="73">
        <f t="shared" si="42"/>
        <v>1</v>
      </c>
      <c r="O163" s="97">
        <f t="shared" si="45"/>
        <v>8</v>
      </c>
      <c r="P163" s="82">
        <f t="shared" si="43"/>
        <v>3</v>
      </c>
      <c r="Q163" s="90">
        <v>0</v>
      </c>
      <c r="R163" s="98">
        <f t="shared" si="34"/>
        <v>2733.5</v>
      </c>
      <c r="S163" s="100">
        <f t="shared" si="47"/>
        <v>129</v>
      </c>
      <c r="T163" s="91" t="s">
        <v>451</v>
      </c>
      <c r="U163" s="74" t="s">
        <v>397</v>
      </c>
      <c r="V163" s="91" t="s">
        <v>409</v>
      </c>
      <c r="W163" s="82">
        <f t="shared" si="44"/>
        <v>1</v>
      </c>
      <c r="X163" s="85">
        <f t="shared" si="46"/>
        <v>1083</v>
      </c>
      <c r="Y163" s="98">
        <v>0.05</v>
      </c>
      <c r="Z163" s="98">
        <v>0.56999999999999995</v>
      </c>
      <c r="AA163" s="90">
        <v>2</v>
      </c>
      <c r="AB163" s="90">
        <v>2</v>
      </c>
      <c r="AC163" s="90">
        <v>3</v>
      </c>
      <c r="AD163" s="91" t="s">
        <v>450</v>
      </c>
      <c r="AE163" s="101" t="s">
        <v>470</v>
      </c>
      <c r="AF163" s="102" t="s">
        <v>472</v>
      </c>
      <c r="AG163" s="95">
        <v>1000</v>
      </c>
    </row>
    <row r="164" spans="2:33" x14ac:dyDescent="0.15">
      <c r="B164" s="82">
        <v>162</v>
      </c>
      <c r="C164" s="73">
        <v>10161</v>
      </c>
      <c r="D164" s="82">
        <v>117</v>
      </c>
      <c r="E164" s="82">
        <f t="shared" si="35"/>
        <v>2</v>
      </c>
      <c r="F164" s="82">
        <v>22</v>
      </c>
      <c r="G164" s="82">
        <f t="shared" si="48"/>
        <v>10</v>
      </c>
      <c r="H164" s="82">
        <f t="shared" si="49"/>
        <v>1</v>
      </c>
      <c r="I164" s="73">
        <f t="shared" si="38"/>
        <v>15</v>
      </c>
      <c r="J164" s="73">
        <f t="shared" si="39"/>
        <v>153</v>
      </c>
      <c r="K164" s="73">
        <f t="shared" si="50"/>
        <v>153</v>
      </c>
      <c r="L164" s="95">
        <v>14033</v>
      </c>
      <c r="M164" s="73">
        <f t="shared" si="41"/>
        <v>89</v>
      </c>
      <c r="N164" s="73">
        <f t="shared" si="42"/>
        <v>1</v>
      </c>
      <c r="O164" s="97">
        <f t="shared" si="45"/>
        <v>8</v>
      </c>
      <c r="P164" s="82">
        <f t="shared" si="43"/>
        <v>4</v>
      </c>
      <c r="Q164" s="90">
        <v>0</v>
      </c>
      <c r="R164" s="98">
        <f t="shared" si="34"/>
        <v>2774.5</v>
      </c>
      <c r="S164" s="100">
        <f t="shared" si="47"/>
        <v>131</v>
      </c>
      <c r="T164" s="91" t="s">
        <v>451</v>
      </c>
      <c r="U164" s="74" t="s">
        <v>397</v>
      </c>
      <c r="V164" s="91" t="s">
        <v>409</v>
      </c>
      <c r="W164" s="82">
        <f t="shared" si="44"/>
        <v>1</v>
      </c>
      <c r="X164" s="85">
        <f t="shared" si="46"/>
        <v>1084</v>
      </c>
      <c r="Y164" s="98">
        <v>0.33</v>
      </c>
      <c r="Z164" s="98">
        <v>0.34</v>
      </c>
      <c r="AA164" s="90">
        <v>2</v>
      </c>
      <c r="AB164" s="90">
        <v>2</v>
      </c>
      <c r="AC164" s="90">
        <v>3</v>
      </c>
      <c r="AD164" s="91" t="s">
        <v>450</v>
      </c>
      <c r="AE164" s="101" t="s">
        <v>470</v>
      </c>
      <c r="AF164" s="102" t="s">
        <v>472</v>
      </c>
      <c r="AG164" s="95">
        <v>1000</v>
      </c>
    </row>
    <row r="165" spans="2:33" x14ac:dyDescent="0.15">
      <c r="B165" s="82">
        <v>163</v>
      </c>
      <c r="C165" s="73">
        <v>10162</v>
      </c>
      <c r="D165" s="82">
        <v>117</v>
      </c>
      <c r="E165" s="82">
        <f t="shared" si="35"/>
        <v>3</v>
      </c>
      <c r="F165" s="82">
        <v>22</v>
      </c>
      <c r="G165" s="82">
        <f t="shared" si="48"/>
        <v>9</v>
      </c>
      <c r="H165" s="82">
        <f t="shared" si="49"/>
        <v>2</v>
      </c>
      <c r="I165" s="73">
        <f t="shared" si="38"/>
        <v>15</v>
      </c>
      <c r="J165" s="73">
        <f t="shared" si="39"/>
        <v>152</v>
      </c>
      <c r="K165" s="73">
        <f t="shared" si="50"/>
        <v>152</v>
      </c>
      <c r="L165" s="95">
        <v>14034</v>
      </c>
      <c r="M165" s="73">
        <f t="shared" si="41"/>
        <v>89</v>
      </c>
      <c r="N165" s="73">
        <f t="shared" si="42"/>
        <v>1</v>
      </c>
      <c r="O165" s="97">
        <f t="shared" si="45"/>
        <v>8</v>
      </c>
      <c r="P165" s="82">
        <f t="shared" si="43"/>
        <v>3</v>
      </c>
      <c r="Q165" s="90">
        <v>1</v>
      </c>
      <c r="R165" s="98">
        <f t="shared" ref="R165:R194" si="51">R164+41</f>
        <v>2815.5</v>
      </c>
      <c r="S165" s="100">
        <f t="shared" si="47"/>
        <v>133</v>
      </c>
      <c r="T165" s="91" t="s">
        <v>451</v>
      </c>
      <c r="U165" s="74" t="s">
        <v>397</v>
      </c>
      <c r="V165" s="91" t="s">
        <v>408</v>
      </c>
      <c r="W165" s="82">
        <f t="shared" si="44"/>
        <v>1</v>
      </c>
      <c r="X165" s="85">
        <f t="shared" si="46"/>
        <v>1083</v>
      </c>
      <c r="Y165" s="98">
        <v>0.05</v>
      </c>
      <c r="Z165" s="98">
        <v>0.56999999999999995</v>
      </c>
      <c r="AA165" s="90">
        <v>2</v>
      </c>
      <c r="AB165" s="90">
        <v>2</v>
      </c>
      <c r="AC165" s="90">
        <v>3</v>
      </c>
      <c r="AD165" s="91" t="s">
        <v>450</v>
      </c>
      <c r="AE165" s="101" t="s">
        <v>470</v>
      </c>
      <c r="AF165" s="102" t="s">
        <v>472</v>
      </c>
      <c r="AG165" s="95">
        <v>1000</v>
      </c>
    </row>
    <row r="166" spans="2:33" x14ac:dyDescent="0.15">
      <c r="B166" s="82">
        <v>164</v>
      </c>
      <c r="C166" s="73">
        <v>10163</v>
      </c>
      <c r="D166" s="82">
        <v>117</v>
      </c>
      <c r="E166" s="82">
        <f t="shared" si="35"/>
        <v>4</v>
      </c>
      <c r="F166" s="82">
        <v>22</v>
      </c>
      <c r="G166" s="82">
        <f t="shared" si="48"/>
        <v>10</v>
      </c>
      <c r="H166" s="82">
        <f t="shared" si="49"/>
        <v>2</v>
      </c>
      <c r="I166" s="73">
        <f t="shared" si="38"/>
        <v>15</v>
      </c>
      <c r="J166" s="73">
        <f t="shared" si="39"/>
        <v>153</v>
      </c>
      <c r="K166" s="73">
        <f t="shared" si="50"/>
        <v>153</v>
      </c>
      <c r="L166" s="95">
        <v>14034</v>
      </c>
      <c r="M166" s="73">
        <f t="shared" si="41"/>
        <v>89</v>
      </c>
      <c r="N166" s="73">
        <f t="shared" si="42"/>
        <v>1</v>
      </c>
      <c r="O166" s="97">
        <f t="shared" si="45"/>
        <v>8</v>
      </c>
      <c r="P166" s="82">
        <f t="shared" si="43"/>
        <v>4</v>
      </c>
      <c r="Q166" s="90">
        <v>1</v>
      </c>
      <c r="R166" s="98">
        <f t="shared" si="51"/>
        <v>2856.5</v>
      </c>
      <c r="S166" s="100">
        <f t="shared" si="47"/>
        <v>135</v>
      </c>
      <c r="T166" s="91" t="s">
        <v>451</v>
      </c>
      <c r="U166" s="74" t="s">
        <v>397</v>
      </c>
      <c r="V166" s="91" t="s">
        <v>408</v>
      </c>
      <c r="W166" s="82">
        <f t="shared" si="44"/>
        <v>1</v>
      </c>
      <c r="X166" s="85">
        <f t="shared" si="46"/>
        <v>1084</v>
      </c>
      <c r="Y166" s="98">
        <v>0.33</v>
      </c>
      <c r="Z166" s="98">
        <v>0.34</v>
      </c>
      <c r="AA166" s="90">
        <v>2</v>
      </c>
      <c r="AB166" s="90">
        <v>2</v>
      </c>
      <c r="AC166" s="90">
        <v>3</v>
      </c>
      <c r="AD166" s="91" t="s">
        <v>450</v>
      </c>
      <c r="AE166" s="101" t="s">
        <v>470</v>
      </c>
      <c r="AF166" s="102" t="s">
        <v>472</v>
      </c>
      <c r="AG166" s="95">
        <v>1000</v>
      </c>
    </row>
    <row r="167" spans="2:33" x14ac:dyDescent="0.15">
      <c r="B167" s="82">
        <v>165</v>
      </c>
      <c r="C167" s="73">
        <v>10164</v>
      </c>
      <c r="D167" s="82">
        <v>117</v>
      </c>
      <c r="E167" s="82">
        <f t="shared" si="35"/>
        <v>5</v>
      </c>
      <c r="F167" s="82">
        <v>22</v>
      </c>
      <c r="G167" s="82">
        <f t="shared" si="48"/>
        <v>9</v>
      </c>
      <c r="H167" s="82">
        <f t="shared" si="49"/>
        <v>3</v>
      </c>
      <c r="I167" s="73">
        <f t="shared" si="38"/>
        <v>15</v>
      </c>
      <c r="J167" s="73">
        <f t="shared" si="39"/>
        <v>152</v>
      </c>
      <c r="K167" s="73">
        <f t="shared" si="50"/>
        <v>152</v>
      </c>
      <c r="L167" s="95">
        <v>14035</v>
      </c>
      <c r="M167" s="73">
        <f t="shared" si="41"/>
        <v>89</v>
      </c>
      <c r="N167" s="73">
        <f t="shared" si="42"/>
        <v>1</v>
      </c>
      <c r="O167" s="97">
        <f t="shared" si="45"/>
        <v>8</v>
      </c>
      <c r="P167" s="82">
        <f t="shared" si="43"/>
        <v>3</v>
      </c>
      <c r="Q167" s="90">
        <v>2</v>
      </c>
      <c r="R167" s="98">
        <f t="shared" si="51"/>
        <v>2897.5</v>
      </c>
      <c r="S167" s="100">
        <f t="shared" si="47"/>
        <v>137</v>
      </c>
      <c r="T167" s="91" t="s">
        <v>451</v>
      </c>
      <c r="U167" s="74" t="s">
        <v>397</v>
      </c>
      <c r="V167" s="91" t="s">
        <v>409</v>
      </c>
      <c r="W167" s="82">
        <f t="shared" si="44"/>
        <v>2</v>
      </c>
      <c r="X167" s="85">
        <f t="shared" si="46"/>
        <v>1083</v>
      </c>
      <c r="Y167" s="98">
        <v>0.05</v>
      </c>
      <c r="Z167" s="98">
        <v>0.56999999999999995</v>
      </c>
      <c r="AA167" s="90">
        <v>2</v>
      </c>
      <c r="AB167" s="90">
        <v>2</v>
      </c>
      <c r="AC167" s="90">
        <v>3</v>
      </c>
      <c r="AD167" s="91" t="s">
        <v>450</v>
      </c>
      <c r="AE167" s="101" t="s">
        <v>470</v>
      </c>
      <c r="AF167" s="102" t="s">
        <v>472</v>
      </c>
      <c r="AG167" s="95">
        <v>1000</v>
      </c>
    </row>
    <row r="168" spans="2:33" x14ac:dyDescent="0.15">
      <c r="B168" s="82">
        <v>166</v>
      </c>
      <c r="C168" s="73">
        <v>10165</v>
      </c>
      <c r="D168" s="82">
        <v>117</v>
      </c>
      <c r="E168" s="82">
        <f t="shared" si="35"/>
        <v>6</v>
      </c>
      <c r="F168" s="82">
        <v>22</v>
      </c>
      <c r="G168" s="82">
        <f t="shared" si="48"/>
        <v>10</v>
      </c>
      <c r="H168" s="82">
        <f t="shared" si="49"/>
        <v>3</v>
      </c>
      <c r="I168" s="73">
        <f t="shared" si="38"/>
        <v>15</v>
      </c>
      <c r="J168" s="73">
        <f t="shared" si="39"/>
        <v>153</v>
      </c>
      <c r="K168" s="73">
        <f t="shared" si="50"/>
        <v>153</v>
      </c>
      <c r="L168" s="95">
        <v>14035</v>
      </c>
      <c r="M168" s="73">
        <f t="shared" si="41"/>
        <v>89</v>
      </c>
      <c r="N168" s="73">
        <f t="shared" si="42"/>
        <v>1</v>
      </c>
      <c r="O168" s="97">
        <f t="shared" si="45"/>
        <v>8</v>
      </c>
      <c r="P168" s="82">
        <f t="shared" si="43"/>
        <v>4</v>
      </c>
      <c r="Q168" s="90">
        <v>2</v>
      </c>
      <c r="R168" s="98">
        <f t="shared" si="51"/>
        <v>2938.5</v>
      </c>
      <c r="S168" s="100">
        <f t="shared" si="47"/>
        <v>139</v>
      </c>
      <c r="T168" s="91" t="s">
        <v>451</v>
      </c>
      <c r="U168" s="74" t="s">
        <v>397</v>
      </c>
      <c r="V168" s="91" t="s">
        <v>409</v>
      </c>
      <c r="W168" s="82">
        <f t="shared" si="44"/>
        <v>2</v>
      </c>
      <c r="X168" s="85">
        <f t="shared" si="46"/>
        <v>1084</v>
      </c>
      <c r="Y168" s="98">
        <v>0.33</v>
      </c>
      <c r="Z168" s="98">
        <v>0.34</v>
      </c>
      <c r="AA168" s="90">
        <v>2</v>
      </c>
      <c r="AB168" s="90">
        <v>2</v>
      </c>
      <c r="AC168" s="90">
        <v>3</v>
      </c>
      <c r="AD168" s="91" t="s">
        <v>450</v>
      </c>
      <c r="AE168" s="101" t="s">
        <v>470</v>
      </c>
      <c r="AF168" s="102" t="s">
        <v>472</v>
      </c>
      <c r="AG168" s="95">
        <v>1000</v>
      </c>
    </row>
    <row r="169" spans="2:33" x14ac:dyDescent="0.15">
      <c r="B169" s="82">
        <v>167</v>
      </c>
      <c r="C169" s="73">
        <v>10166</v>
      </c>
      <c r="D169" s="82">
        <v>117</v>
      </c>
      <c r="E169" s="82">
        <f t="shared" si="35"/>
        <v>7</v>
      </c>
      <c r="F169" s="82">
        <v>22</v>
      </c>
      <c r="G169" s="82">
        <f t="shared" si="48"/>
        <v>9</v>
      </c>
      <c r="H169" s="82">
        <f t="shared" si="49"/>
        <v>4</v>
      </c>
      <c r="I169" s="73">
        <f t="shared" si="38"/>
        <v>15</v>
      </c>
      <c r="J169" s="73">
        <f t="shared" si="39"/>
        <v>152</v>
      </c>
      <c r="K169" s="73">
        <f t="shared" si="50"/>
        <v>152</v>
      </c>
      <c r="L169" s="95">
        <v>14036</v>
      </c>
      <c r="M169" s="73">
        <f t="shared" si="41"/>
        <v>89</v>
      </c>
      <c r="N169" s="73">
        <f t="shared" si="42"/>
        <v>1</v>
      </c>
      <c r="O169" s="97">
        <f t="shared" si="45"/>
        <v>8</v>
      </c>
      <c r="P169" s="82">
        <f t="shared" si="43"/>
        <v>3</v>
      </c>
      <c r="Q169" s="90">
        <v>3</v>
      </c>
      <c r="R169" s="98">
        <f t="shared" si="51"/>
        <v>2979.5</v>
      </c>
      <c r="S169" s="100">
        <f t="shared" si="47"/>
        <v>141</v>
      </c>
      <c r="T169" s="91" t="s">
        <v>451</v>
      </c>
      <c r="U169" s="74" t="s">
        <v>397</v>
      </c>
      <c r="V169" s="91" t="s">
        <v>408</v>
      </c>
      <c r="W169" s="82">
        <f t="shared" si="44"/>
        <v>2</v>
      </c>
      <c r="X169" s="85">
        <f t="shared" si="46"/>
        <v>1083</v>
      </c>
      <c r="Y169" s="98">
        <v>0.05</v>
      </c>
      <c r="Z169" s="98">
        <v>0.56999999999999995</v>
      </c>
      <c r="AA169" s="90">
        <v>2</v>
      </c>
      <c r="AB169" s="90">
        <v>2</v>
      </c>
      <c r="AC169" s="90">
        <v>3</v>
      </c>
      <c r="AD169" s="91" t="s">
        <v>450</v>
      </c>
      <c r="AE169" s="101" t="s">
        <v>470</v>
      </c>
      <c r="AF169" s="102" t="s">
        <v>472</v>
      </c>
      <c r="AG169" s="95">
        <v>1000</v>
      </c>
    </row>
    <row r="170" spans="2:33" x14ac:dyDescent="0.15">
      <c r="B170" s="82">
        <v>168</v>
      </c>
      <c r="C170" s="73">
        <v>10167</v>
      </c>
      <c r="D170" s="82">
        <v>117</v>
      </c>
      <c r="E170" s="82">
        <f t="shared" si="35"/>
        <v>8</v>
      </c>
      <c r="F170" s="82">
        <v>22</v>
      </c>
      <c r="G170" s="82">
        <f t="shared" si="48"/>
        <v>10</v>
      </c>
      <c r="H170" s="82">
        <f t="shared" si="49"/>
        <v>4</v>
      </c>
      <c r="I170" s="73">
        <f t="shared" si="38"/>
        <v>15</v>
      </c>
      <c r="J170" s="73">
        <f t="shared" si="39"/>
        <v>153</v>
      </c>
      <c r="K170" s="73">
        <f t="shared" si="50"/>
        <v>153</v>
      </c>
      <c r="L170" s="95">
        <v>14036</v>
      </c>
      <c r="M170" s="73">
        <f t="shared" si="41"/>
        <v>89</v>
      </c>
      <c r="N170" s="73">
        <f t="shared" si="42"/>
        <v>1</v>
      </c>
      <c r="O170" s="97">
        <f t="shared" si="45"/>
        <v>8</v>
      </c>
      <c r="P170" s="82">
        <f t="shared" si="43"/>
        <v>4</v>
      </c>
      <c r="Q170" s="90">
        <v>3</v>
      </c>
      <c r="R170" s="98">
        <f t="shared" si="51"/>
        <v>3020.5</v>
      </c>
      <c r="S170" s="100">
        <f t="shared" si="47"/>
        <v>143</v>
      </c>
      <c r="T170" s="91" t="s">
        <v>451</v>
      </c>
      <c r="U170" s="74" t="s">
        <v>397</v>
      </c>
      <c r="V170" s="91" t="s">
        <v>408</v>
      </c>
      <c r="W170" s="82">
        <f t="shared" si="44"/>
        <v>2</v>
      </c>
      <c r="X170" s="85">
        <f t="shared" si="46"/>
        <v>1084</v>
      </c>
      <c r="Y170" s="98">
        <v>0.33</v>
      </c>
      <c r="Z170" s="98">
        <v>0.34</v>
      </c>
      <c r="AA170" s="90">
        <v>2</v>
      </c>
      <c r="AB170" s="90">
        <v>2</v>
      </c>
      <c r="AC170" s="90">
        <v>3</v>
      </c>
      <c r="AD170" s="91" t="s">
        <v>450</v>
      </c>
      <c r="AE170" s="101" t="s">
        <v>470</v>
      </c>
      <c r="AF170" s="102" t="s">
        <v>472</v>
      </c>
      <c r="AG170" s="95">
        <v>1000</v>
      </c>
    </row>
    <row r="171" spans="2:33" x14ac:dyDescent="0.15">
      <c r="B171" s="82">
        <v>169</v>
      </c>
      <c r="C171" s="73">
        <v>10168</v>
      </c>
      <c r="D171" s="73">
        <v>132</v>
      </c>
      <c r="E171" s="82">
        <f t="shared" si="35"/>
        <v>1</v>
      </c>
      <c r="F171" s="82">
        <v>22</v>
      </c>
      <c r="G171" s="82">
        <f t="shared" si="48"/>
        <v>9</v>
      </c>
      <c r="H171" s="82">
        <f t="shared" si="49"/>
        <v>5</v>
      </c>
      <c r="I171" s="73">
        <f t="shared" si="38"/>
        <v>15</v>
      </c>
      <c r="J171" s="73">
        <f t="shared" si="39"/>
        <v>152</v>
      </c>
      <c r="K171" s="73">
        <f t="shared" si="50"/>
        <v>152</v>
      </c>
      <c r="L171" s="95">
        <v>14037</v>
      </c>
      <c r="M171" s="73">
        <f t="shared" si="41"/>
        <v>89</v>
      </c>
      <c r="N171" s="73">
        <f t="shared" si="42"/>
        <v>1</v>
      </c>
      <c r="O171" s="97">
        <f t="shared" si="45"/>
        <v>8</v>
      </c>
      <c r="P171" s="82">
        <f t="shared" si="43"/>
        <v>3</v>
      </c>
      <c r="Q171" s="90">
        <v>4</v>
      </c>
      <c r="R171" s="98">
        <f t="shared" si="51"/>
        <v>3061.5</v>
      </c>
      <c r="S171" s="100">
        <f t="shared" si="47"/>
        <v>145</v>
      </c>
      <c r="T171" s="91" t="s">
        <v>451</v>
      </c>
      <c r="U171" s="74" t="s">
        <v>397</v>
      </c>
      <c r="V171" s="91" t="s">
        <v>409</v>
      </c>
      <c r="W171" s="82">
        <f t="shared" si="44"/>
        <v>3</v>
      </c>
      <c r="X171" s="85">
        <f t="shared" si="46"/>
        <v>1083</v>
      </c>
      <c r="Y171" s="98">
        <v>0.05</v>
      </c>
      <c r="Z171" s="98">
        <v>0.56999999999999995</v>
      </c>
      <c r="AA171" s="90">
        <v>2</v>
      </c>
      <c r="AB171" s="90">
        <v>2</v>
      </c>
      <c r="AC171" s="90">
        <v>3</v>
      </c>
      <c r="AD171" s="91" t="s">
        <v>450</v>
      </c>
      <c r="AE171" s="101" t="s">
        <v>470</v>
      </c>
      <c r="AF171" s="102" t="s">
        <v>472</v>
      </c>
      <c r="AG171" s="95">
        <v>1000</v>
      </c>
    </row>
    <row r="172" spans="2:33" x14ac:dyDescent="0.15">
      <c r="B172" s="82">
        <v>170</v>
      </c>
      <c r="C172" s="73">
        <v>10169</v>
      </c>
      <c r="D172" s="82">
        <v>132</v>
      </c>
      <c r="E172" s="82">
        <f t="shared" si="35"/>
        <v>2</v>
      </c>
      <c r="F172" s="82">
        <v>22</v>
      </c>
      <c r="G172" s="82">
        <f t="shared" si="48"/>
        <v>10</v>
      </c>
      <c r="H172" s="82">
        <f t="shared" si="49"/>
        <v>5</v>
      </c>
      <c r="I172" s="73">
        <f t="shared" si="38"/>
        <v>15</v>
      </c>
      <c r="J172" s="73">
        <f t="shared" si="39"/>
        <v>153</v>
      </c>
      <c r="K172" s="73">
        <f t="shared" si="50"/>
        <v>153</v>
      </c>
      <c r="L172" s="95">
        <v>14037</v>
      </c>
      <c r="M172" s="73">
        <f t="shared" si="41"/>
        <v>89</v>
      </c>
      <c r="N172" s="73">
        <f t="shared" si="42"/>
        <v>1</v>
      </c>
      <c r="O172" s="97">
        <f t="shared" si="45"/>
        <v>8</v>
      </c>
      <c r="P172" s="82">
        <f t="shared" si="43"/>
        <v>4</v>
      </c>
      <c r="Q172" s="90">
        <v>4</v>
      </c>
      <c r="R172" s="98">
        <f t="shared" si="51"/>
        <v>3102.5</v>
      </c>
      <c r="S172" s="100">
        <f t="shared" si="47"/>
        <v>147</v>
      </c>
      <c r="T172" s="91" t="s">
        <v>451</v>
      </c>
      <c r="U172" s="74" t="s">
        <v>397</v>
      </c>
      <c r="V172" s="91" t="s">
        <v>409</v>
      </c>
      <c r="W172" s="82">
        <f t="shared" si="44"/>
        <v>3</v>
      </c>
      <c r="X172" s="85">
        <f t="shared" si="46"/>
        <v>1084</v>
      </c>
      <c r="Y172" s="98">
        <v>0.33</v>
      </c>
      <c r="Z172" s="98">
        <v>0.34</v>
      </c>
      <c r="AA172" s="90">
        <v>2</v>
      </c>
      <c r="AB172" s="90">
        <v>2</v>
      </c>
      <c r="AC172" s="90">
        <v>3</v>
      </c>
      <c r="AD172" s="91" t="s">
        <v>450</v>
      </c>
      <c r="AE172" s="101" t="s">
        <v>470</v>
      </c>
      <c r="AF172" s="102" t="s">
        <v>472</v>
      </c>
      <c r="AG172" s="95">
        <v>1000</v>
      </c>
    </row>
    <row r="173" spans="2:33" x14ac:dyDescent="0.15">
      <c r="B173" s="82">
        <v>171</v>
      </c>
      <c r="C173" s="73">
        <v>10170</v>
      </c>
      <c r="D173" s="82">
        <v>132</v>
      </c>
      <c r="E173" s="82">
        <f t="shared" si="35"/>
        <v>3</v>
      </c>
      <c r="F173" s="82">
        <v>22</v>
      </c>
      <c r="G173" s="82">
        <f t="shared" si="48"/>
        <v>9</v>
      </c>
      <c r="H173" s="82">
        <f t="shared" si="49"/>
        <v>6</v>
      </c>
      <c r="I173" s="73">
        <f t="shared" si="38"/>
        <v>15</v>
      </c>
      <c r="J173" s="73">
        <f t="shared" si="39"/>
        <v>152</v>
      </c>
      <c r="K173" s="73">
        <f t="shared" si="50"/>
        <v>152</v>
      </c>
      <c r="L173" s="95">
        <v>14038</v>
      </c>
      <c r="M173" s="73">
        <f t="shared" si="41"/>
        <v>89</v>
      </c>
      <c r="N173" s="73">
        <f t="shared" si="42"/>
        <v>1</v>
      </c>
      <c r="O173" s="97">
        <f t="shared" si="45"/>
        <v>8</v>
      </c>
      <c r="P173" s="82">
        <f t="shared" si="43"/>
        <v>3</v>
      </c>
      <c r="Q173" s="90">
        <v>5</v>
      </c>
      <c r="R173" s="98">
        <f t="shared" si="51"/>
        <v>3143.5</v>
      </c>
      <c r="S173" s="100">
        <f t="shared" si="47"/>
        <v>149</v>
      </c>
      <c r="T173" s="91" t="s">
        <v>451</v>
      </c>
      <c r="U173" s="74" t="s">
        <v>397</v>
      </c>
      <c r="V173" s="91" t="s">
        <v>408</v>
      </c>
      <c r="W173" s="82">
        <f t="shared" si="44"/>
        <v>3</v>
      </c>
      <c r="X173" s="85">
        <f t="shared" si="46"/>
        <v>1083</v>
      </c>
      <c r="Y173" s="98">
        <v>0.05</v>
      </c>
      <c r="Z173" s="98">
        <v>0.56999999999999995</v>
      </c>
      <c r="AA173" s="90">
        <v>2</v>
      </c>
      <c r="AB173" s="90">
        <v>2</v>
      </c>
      <c r="AC173" s="90">
        <v>3</v>
      </c>
      <c r="AD173" s="91" t="s">
        <v>450</v>
      </c>
      <c r="AE173" s="101" t="s">
        <v>470</v>
      </c>
      <c r="AF173" s="102" t="s">
        <v>472</v>
      </c>
      <c r="AG173" s="95">
        <v>1000</v>
      </c>
    </row>
    <row r="174" spans="2:33" x14ac:dyDescent="0.15">
      <c r="B174" s="82">
        <v>172</v>
      </c>
      <c r="C174" s="73">
        <v>10171</v>
      </c>
      <c r="D174" s="82">
        <v>132</v>
      </c>
      <c r="E174" s="82">
        <f t="shared" si="35"/>
        <v>4</v>
      </c>
      <c r="F174" s="82">
        <v>22</v>
      </c>
      <c r="G174" s="82">
        <f t="shared" si="48"/>
        <v>10</v>
      </c>
      <c r="H174" s="82">
        <f t="shared" si="49"/>
        <v>6</v>
      </c>
      <c r="I174" s="73">
        <f t="shared" si="38"/>
        <v>15</v>
      </c>
      <c r="J174" s="73">
        <f t="shared" si="39"/>
        <v>153</v>
      </c>
      <c r="K174" s="73">
        <f t="shared" si="50"/>
        <v>153</v>
      </c>
      <c r="L174" s="95">
        <v>14038</v>
      </c>
      <c r="M174" s="73">
        <f t="shared" si="41"/>
        <v>89</v>
      </c>
      <c r="N174" s="73">
        <f t="shared" si="42"/>
        <v>1</v>
      </c>
      <c r="O174" s="97">
        <f t="shared" si="45"/>
        <v>8</v>
      </c>
      <c r="P174" s="82">
        <f t="shared" si="43"/>
        <v>4</v>
      </c>
      <c r="Q174" s="90">
        <v>5</v>
      </c>
      <c r="R174" s="98">
        <f t="shared" si="51"/>
        <v>3184.5</v>
      </c>
      <c r="S174" s="100">
        <f t="shared" si="47"/>
        <v>151</v>
      </c>
      <c r="T174" s="91" t="s">
        <v>451</v>
      </c>
      <c r="U174" s="74" t="s">
        <v>397</v>
      </c>
      <c r="V174" s="91" t="s">
        <v>408</v>
      </c>
      <c r="W174" s="82">
        <f t="shared" si="44"/>
        <v>3</v>
      </c>
      <c r="X174" s="85">
        <f t="shared" si="46"/>
        <v>1084</v>
      </c>
      <c r="Y174" s="98">
        <v>0.33</v>
      </c>
      <c r="Z174" s="98">
        <v>0.34</v>
      </c>
      <c r="AA174" s="90">
        <v>2</v>
      </c>
      <c r="AB174" s="90">
        <v>2</v>
      </c>
      <c r="AC174" s="90">
        <v>3</v>
      </c>
      <c r="AD174" s="91" t="s">
        <v>450</v>
      </c>
      <c r="AE174" s="101" t="s">
        <v>470</v>
      </c>
      <c r="AF174" s="102" t="s">
        <v>472</v>
      </c>
      <c r="AG174" s="95">
        <v>1000</v>
      </c>
    </row>
    <row r="175" spans="2:33" x14ac:dyDescent="0.15">
      <c r="B175" s="82">
        <v>173</v>
      </c>
      <c r="C175" s="73">
        <v>10172</v>
      </c>
      <c r="D175" s="82">
        <v>132</v>
      </c>
      <c r="E175" s="82">
        <f t="shared" si="35"/>
        <v>5</v>
      </c>
      <c r="F175" s="82">
        <v>22</v>
      </c>
      <c r="G175" s="82">
        <f t="shared" si="48"/>
        <v>9</v>
      </c>
      <c r="H175" s="82">
        <f t="shared" si="49"/>
        <v>7</v>
      </c>
      <c r="I175" s="73">
        <f t="shared" si="38"/>
        <v>15</v>
      </c>
      <c r="J175" s="73">
        <f t="shared" si="39"/>
        <v>152</v>
      </c>
      <c r="K175" s="73">
        <f t="shared" si="50"/>
        <v>152</v>
      </c>
      <c r="L175" s="95">
        <v>14039</v>
      </c>
      <c r="M175" s="73">
        <f t="shared" si="41"/>
        <v>89</v>
      </c>
      <c r="N175" s="73">
        <f t="shared" si="42"/>
        <v>1</v>
      </c>
      <c r="O175" s="97">
        <f t="shared" si="45"/>
        <v>8</v>
      </c>
      <c r="P175" s="82">
        <f t="shared" si="43"/>
        <v>3</v>
      </c>
      <c r="Q175" s="90">
        <v>6</v>
      </c>
      <c r="R175" s="98">
        <f t="shared" si="51"/>
        <v>3225.5</v>
      </c>
      <c r="S175" s="100">
        <f t="shared" si="47"/>
        <v>153</v>
      </c>
      <c r="T175" s="91" t="s">
        <v>451</v>
      </c>
      <c r="U175" s="74" t="s">
        <v>397</v>
      </c>
      <c r="V175" s="91" t="s">
        <v>409</v>
      </c>
      <c r="W175" s="82">
        <f t="shared" si="44"/>
        <v>4</v>
      </c>
      <c r="X175" s="85">
        <f t="shared" si="46"/>
        <v>1083</v>
      </c>
      <c r="Y175" s="98">
        <v>0.05</v>
      </c>
      <c r="Z175" s="98">
        <v>0.56999999999999995</v>
      </c>
      <c r="AA175" s="90">
        <v>2</v>
      </c>
      <c r="AB175" s="90">
        <v>2</v>
      </c>
      <c r="AC175" s="90">
        <v>3</v>
      </c>
      <c r="AD175" s="91" t="s">
        <v>450</v>
      </c>
      <c r="AE175" s="101" t="s">
        <v>470</v>
      </c>
      <c r="AF175" s="102" t="s">
        <v>472</v>
      </c>
      <c r="AG175" s="95">
        <v>1000</v>
      </c>
    </row>
    <row r="176" spans="2:33" x14ac:dyDescent="0.15">
      <c r="B176" s="82">
        <v>174</v>
      </c>
      <c r="C176" s="73">
        <v>10173</v>
      </c>
      <c r="D176" s="82">
        <v>132</v>
      </c>
      <c r="E176" s="82">
        <f t="shared" si="35"/>
        <v>6</v>
      </c>
      <c r="F176" s="82">
        <v>22</v>
      </c>
      <c r="G176" s="82">
        <f t="shared" si="48"/>
        <v>10</v>
      </c>
      <c r="H176" s="82">
        <f t="shared" si="49"/>
        <v>7</v>
      </c>
      <c r="I176" s="73">
        <f t="shared" si="38"/>
        <v>15</v>
      </c>
      <c r="J176" s="73">
        <f t="shared" si="39"/>
        <v>153</v>
      </c>
      <c r="K176" s="73">
        <f t="shared" si="50"/>
        <v>153</v>
      </c>
      <c r="L176" s="95">
        <v>14039</v>
      </c>
      <c r="M176" s="73">
        <f t="shared" si="41"/>
        <v>89</v>
      </c>
      <c r="N176" s="73">
        <f t="shared" si="42"/>
        <v>1</v>
      </c>
      <c r="O176" s="97">
        <f t="shared" si="45"/>
        <v>8</v>
      </c>
      <c r="P176" s="82">
        <f t="shared" si="43"/>
        <v>4</v>
      </c>
      <c r="Q176" s="90">
        <v>6</v>
      </c>
      <c r="R176" s="98">
        <f t="shared" si="51"/>
        <v>3266.5</v>
      </c>
      <c r="S176" s="100">
        <f t="shared" si="47"/>
        <v>155</v>
      </c>
      <c r="T176" s="91" t="s">
        <v>451</v>
      </c>
      <c r="U176" s="74" t="s">
        <v>397</v>
      </c>
      <c r="V176" s="91" t="s">
        <v>409</v>
      </c>
      <c r="W176" s="82">
        <f t="shared" si="44"/>
        <v>4</v>
      </c>
      <c r="X176" s="85">
        <f t="shared" si="46"/>
        <v>1084</v>
      </c>
      <c r="Y176" s="98">
        <v>0.33</v>
      </c>
      <c r="Z176" s="98">
        <v>0.34</v>
      </c>
      <c r="AA176" s="90">
        <v>2</v>
      </c>
      <c r="AB176" s="90">
        <v>2</v>
      </c>
      <c r="AC176" s="90">
        <v>3</v>
      </c>
      <c r="AD176" s="91" t="s">
        <v>450</v>
      </c>
      <c r="AE176" s="101" t="s">
        <v>470</v>
      </c>
      <c r="AF176" s="102" t="s">
        <v>472</v>
      </c>
      <c r="AG176" s="95">
        <v>1000</v>
      </c>
    </row>
    <row r="177" spans="2:33" x14ac:dyDescent="0.15">
      <c r="B177" s="82">
        <v>175</v>
      </c>
      <c r="C177" s="73">
        <v>10174</v>
      </c>
      <c r="D177" s="82">
        <v>132</v>
      </c>
      <c r="E177" s="82">
        <f t="shared" si="35"/>
        <v>7</v>
      </c>
      <c r="F177" s="82">
        <v>22</v>
      </c>
      <c r="G177" s="82">
        <f t="shared" si="48"/>
        <v>9</v>
      </c>
      <c r="H177" s="82">
        <f t="shared" si="49"/>
        <v>8</v>
      </c>
      <c r="I177" s="73">
        <f t="shared" si="38"/>
        <v>15</v>
      </c>
      <c r="J177" s="73">
        <f t="shared" si="39"/>
        <v>152</v>
      </c>
      <c r="K177" s="73">
        <f t="shared" si="50"/>
        <v>152</v>
      </c>
      <c r="L177" s="95">
        <v>14040</v>
      </c>
      <c r="M177" s="73">
        <f t="shared" si="41"/>
        <v>89</v>
      </c>
      <c r="N177" s="73">
        <f t="shared" si="42"/>
        <v>1</v>
      </c>
      <c r="O177" s="97">
        <f t="shared" si="45"/>
        <v>8</v>
      </c>
      <c r="P177" s="82">
        <f t="shared" si="43"/>
        <v>3</v>
      </c>
      <c r="Q177" s="90">
        <v>7</v>
      </c>
      <c r="R177" s="98">
        <f t="shared" si="51"/>
        <v>3307.5</v>
      </c>
      <c r="S177" s="100">
        <f t="shared" si="47"/>
        <v>157</v>
      </c>
      <c r="T177" s="91" t="s">
        <v>451</v>
      </c>
      <c r="U177" s="74" t="s">
        <v>397</v>
      </c>
      <c r="V177" s="91" t="s">
        <v>408</v>
      </c>
      <c r="W177" s="82">
        <f t="shared" si="44"/>
        <v>4</v>
      </c>
      <c r="X177" s="85">
        <f t="shared" si="46"/>
        <v>1083</v>
      </c>
      <c r="Y177" s="98">
        <v>0.05</v>
      </c>
      <c r="Z177" s="98">
        <v>0.56999999999999995</v>
      </c>
      <c r="AA177" s="90">
        <v>2</v>
      </c>
      <c r="AB177" s="90">
        <v>2</v>
      </c>
      <c r="AC177" s="90">
        <v>3</v>
      </c>
      <c r="AD177" s="91" t="s">
        <v>450</v>
      </c>
      <c r="AE177" s="101" t="s">
        <v>470</v>
      </c>
      <c r="AF177" s="102" t="s">
        <v>472</v>
      </c>
      <c r="AG177" s="95">
        <v>1000</v>
      </c>
    </row>
    <row r="178" spans="2:33" x14ac:dyDescent="0.15">
      <c r="B178" s="82">
        <v>176</v>
      </c>
      <c r="C178" s="73">
        <v>10175</v>
      </c>
      <c r="D178" s="82">
        <v>132</v>
      </c>
      <c r="E178" s="82">
        <f t="shared" si="35"/>
        <v>8</v>
      </c>
      <c r="F178" s="82">
        <v>22</v>
      </c>
      <c r="G178" s="82">
        <f t="shared" si="48"/>
        <v>10</v>
      </c>
      <c r="H178" s="82">
        <f t="shared" si="49"/>
        <v>8</v>
      </c>
      <c r="I178" s="73">
        <f t="shared" si="38"/>
        <v>15</v>
      </c>
      <c r="J178" s="73">
        <f t="shared" si="39"/>
        <v>153</v>
      </c>
      <c r="K178" s="73">
        <f t="shared" si="50"/>
        <v>153</v>
      </c>
      <c r="L178" s="95">
        <v>14040</v>
      </c>
      <c r="M178" s="73">
        <f t="shared" si="41"/>
        <v>89</v>
      </c>
      <c r="N178" s="73">
        <f t="shared" si="42"/>
        <v>1</v>
      </c>
      <c r="O178" s="97">
        <f t="shared" si="45"/>
        <v>8</v>
      </c>
      <c r="P178" s="82">
        <f t="shared" si="43"/>
        <v>4</v>
      </c>
      <c r="Q178" s="90">
        <v>7</v>
      </c>
      <c r="R178" s="98">
        <f t="shared" si="51"/>
        <v>3348.5</v>
      </c>
      <c r="S178" s="100">
        <f t="shared" si="47"/>
        <v>159</v>
      </c>
      <c r="T178" s="91" t="s">
        <v>451</v>
      </c>
      <c r="U178" s="74" t="s">
        <v>397</v>
      </c>
      <c r="V178" s="91" t="s">
        <v>408</v>
      </c>
      <c r="W178" s="82">
        <f t="shared" si="44"/>
        <v>4</v>
      </c>
      <c r="X178" s="85">
        <f t="shared" si="46"/>
        <v>1084</v>
      </c>
      <c r="Y178" s="98">
        <v>0.33</v>
      </c>
      <c r="Z178" s="98">
        <v>0.34</v>
      </c>
      <c r="AA178" s="90">
        <v>2</v>
      </c>
      <c r="AB178" s="90">
        <v>2</v>
      </c>
      <c r="AC178" s="90">
        <v>3</v>
      </c>
      <c r="AD178" s="91" t="s">
        <v>450</v>
      </c>
      <c r="AE178" s="101" t="s">
        <v>470</v>
      </c>
      <c r="AF178" s="102" t="s">
        <v>472</v>
      </c>
      <c r="AG178" s="95">
        <v>1000</v>
      </c>
    </row>
    <row r="179" spans="2:33" x14ac:dyDescent="0.15">
      <c r="B179" s="82">
        <v>177</v>
      </c>
      <c r="C179" s="73">
        <v>10176</v>
      </c>
      <c r="D179" s="73">
        <v>144</v>
      </c>
      <c r="E179" s="82">
        <f t="shared" si="35"/>
        <v>1</v>
      </c>
      <c r="F179" s="82">
        <v>22</v>
      </c>
      <c r="G179" s="82">
        <f t="shared" si="48"/>
        <v>9</v>
      </c>
      <c r="H179" s="82">
        <f t="shared" si="49"/>
        <v>9</v>
      </c>
      <c r="I179" s="73">
        <f t="shared" si="38"/>
        <v>15</v>
      </c>
      <c r="J179" s="73">
        <f t="shared" si="39"/>
        <v>152</v>
      </c>
      <c r="K179" s="73">
        <f t="shared" si="50"/>
        <v>152</v>
      </c>
      <c r="L179" s="95">
        <v>14041</v>
      </c>
      <c r="M179" s="73">
        <f t="shared" si="41"/>
        <v>89</v>
      </c>
      <c r="N179" s="73">
        <f t="shared" si="42"/>
        <v>1</v>
      </c>
      <c r="O179" s="97">
        <f t="shared" si="45"/>
        <v>8</v>
      </c>
      <c r="P179" s="82">
        <f t="shared" si="43"/>
        <v>3</v>
      </c>
      <c r="Q179" s="90">
        <v>8</v>
      </c>
      <c r="R179" s="98">
        <f t="shared" si="51"/>
        <v>3389.5</v>
      </c>
      <c r="S179" s="100">
        <f t="shared" si="47"/>
        <v>161</v>
      </c>
      <c r="T179" s="91" t="s">
        <v>451</v>
      </c>
      <c r="U179" s="74" t="s">
        <v>397</v>
      </c>
      <c r="V179" s="91" t="s">
        <v>409</v>
      </c>
      <c r="W179" s="82">
        <f t="shared" si="44"/>
        <v>5</v>
      </c>
      <c r="X179" s="85">
        <f t="shared" si="46"/>
        <v>1083</v>
      </c>
      <c r="Y179" s="98">
        <v>0.05</v>
      </c>
      <c r="Z179" s="98">
        <v>0.56999999999999995</v>
      </c>
      <c r="AA179" s="90">
        <v>2</v>
      </c>
      <c r="AB179" s="90">
        <v>2</v>
      </c>
      <c r="AC179" s="90">
        <v>3</v>
      </c>
      <c r="AD179" s="91" t="s">
        <v>450</v>
      </c>
      <c r="AE179" s="101" t="s">
        <v>470</v>
      </c>
      <c r="AF179" s="102" t="s">
        <v>472</v>
      </c>
      <c r="AG179" s="95">
        <v>1000</v>
      </c>
    </row>
    <row r="180" spans="2:33" x14ac:dyDescent="0.15">
      <c r="B180" s="82">
        <v>178</v>
      </c>
      <c r="C180" s="73">
        <v>10177</v>
      </c>
      <c r="D180" s="82">
        <v>144</v>
      </c>
      <c r="E180" s="82">
        <f t="shared" si="35"/>
        <v>2</v>
      </c>
      <c r="F180" s="82">
        <v>22</v>
      </c>
      <c r="G180" s="82">
        <f t="shared" si="48"/>
        <v>10</v>
      </c>
      <c r="H180" s="82">
        <f t="shared" si="49"/>
        <v>9</v>
      </c>
      <c r="I180" s="73">
        <f t="shared" si="38"/>
        <v>15</v>
      </c>
      <c r="J180" s="73">
        <f t="shared" si="39"/>
        <v>153</v>
      </c>
      <c r="K180" s="73">
        <f t="shared" si="50"/>
        <v>153</v>
      </c>
      <c r="L180" s="95">
        <v>14041</v>
      </c>
      <c r="M180" s="73">
        <f t="shared" si="41"/>
        <v>89</v>
      </c>
      <c r="N180" s="73">
        <f t="shared" si="42"/>
        <v>1</v>
      </c>
      <c r="O180" s="97">
        <f t="shared" si="45"/>
        <v>8</v>
      </c>
      <c r="P180" s="82">
        <f t="shared" si="43"/>
        <v>4</v>
      </c>
      <c r="Q180" s="90">
        <v>8</v>
      </c>
      <c r="R180" s="98">
        <f t="shared" si="51"/>
        <v>3430.5</v>
      </c>
      <c r="S180" s="100">
        <f t="shared" si="47"/>
        <v>163</v>
      </c>
      <c r="T180" s="91" t="s">
        <v>451</v>
      </c>
      <c r="U180" s="74" t="s">
        <v>397</v>
      </c>
      <c r="V180" s="91" t="s">
        <v>409</v>
      </c>
      <c r="W180" s="82">
        <f t="shared" si="44"/>
        <v>5</v>
      </c>
      <c r="X180" s="85">
        <f t="shared" si="46"/>
        <v>1084</v>
      </c>
      <c r="Y180" s="98">
        <v>0.33</v>
      </c>
      <c r="Z180" s="98">
        <v>0.34</v>
      </c>
      <c r="AA180" s="90">
        <v>2</v>
      </c>
      <c r="AB180" s="90">
        <v>2</v>
      </c>
      <c r="AC180" s="90">
        <v>3</v>
      </c>
      <c r="AD180" s="91" t="s">
        <v>450</v>
      </c>
      <c r="AE180" s="101" t="s">
        <v>470</v>
      </c>
      <c r="AF180" s="102" t="s">
        <v>472</v>
      </c>
      <c r="AG180" s="95">
        <v>1000</v>
      </c>
    </row>
    <row r="181" spans="2:33" x14ac:dyDescent="0.15">
      <c r="B181" s="82">
        <v>179</v>
      </c>
      <c r="C181" s="73">
        <v>10178</v>
      </c>
      <c r="D181" s="82">
        <v>144</v>
      </c>
      <c r="E181" s="82">
        <f t="shared" si="35"/>
        <v>3</v>
      </c>
      <c r="F181" s="82">
        <v>22</v>
      </c>
      <c r="G181" s="82">
        <f t="shared" si="48"/>
        <v>9</v>
      </c>
      <c r="H181" s="82">
        <f t="shared" si="49"/>
        <v>10</v>
      </c>
      <c r="I181" s="73">
        <f t="shared" si="38"/>
        <v>15</v>
      </c>
      <c r="J181" s="73">
        <f t="shared" si="39"/>
        <v>152</v>
      </c>
      <c r="K181" s="73">
        <f t="shared" si="50"/>
        <v>152</v>
      </c>
      <c r="L181" s="95">
        <v>14042</v>
      </c>
      <c r="M181" s="73">
        <f t="shared" si="41"/>
        <v>89</v>
      </c>
      <c r="N181" s="73">
        <f t="shared" si="42"/>
        <v>1</v>
      </c>
      <c r="O181" s="97">
        <f t="shared" si="45"/>
        <v>8</v>
      </c>
      <c r="P181" s="82">
        <f t="shared" si="43"/>
        <v>3</v>
      </c>
      <c r="Q181" s="90">
        <v>9</v>
      </c>
      <c r="R181" s="98">
        <f t="shared" si="51"/>
        <v>3471.5</v>
      </c>
      <c r="S181" s="100">
        <f t="shared" si="47"/>
        <v>165</v>
      </c>
      <c r="T181" s="91" t="s">
        <v>451</v>
      </c>
      <c r="U181" s="74" t="s">
        <v>397</v>
      </c>
      <c r="V181" s="91" t="s">
        <v>408</v>
      </c>
      <c r="W181" s="82">
        <f t="shared" si="44"/>
        <v>5</v>
      </c>
      <c r="X181" s="85">
        <f t="shared" si="46"/>
        <v>1083</v>
      </c>
      <c r="Y181" s="98">
        <v>0.05</v>
      </c>
      <c r="Z181" s="98">
        <v>0.56999999999999995</v>
      </c>
      <c r="AA181" s="90">
        <v>2</v>
      </c>
      <c r="AB181" s="90">
        <v>2</v>
      </c>
      <c r="AC181" s="90">
        <v>3</v>
      </c>
      <c r="AD181" s="91" t="s">
        <v>450</v>
      </c>
      <c r="AE181" s="101" t="s">
        <v>470</v>
      </c>
      <c r="AF181" s="102" t="s">
        <v>472</v>
      </c>
      <c r="AG181" s="95">
        <v>1000</v>
      </c>
    </row>
    <row r="182" spans="2:33" x14ac:dyDescent="0.15">
      <c r="B182" s="82">
        <v>180</v>
      </c>
      <c r="C182" s="73">
        <v>10179</v>
      </c>
      <c r="D182" s="82">
        <v>144</v>
      </c>
      <c r="E182" s="82">
        <f t="shared" si="35"/>
        <v>4</v>
      </c>
      <c r="F182" s="82">
        <v>22</v>
      </c>
      <c r="G182" s="82">
        <f t="shared" si="48"/>
        <v>10</v>
      </c>
      <c r="H182" s="82">
        <f t="shared" si="49"/>
        <v>10</v>
      </c>
      <c r="I182" s="73">
        <f t="shared" si="38"/>
        <v>15</v>
      </c>
      <c r="J182" s="73">
        <f t="shared" si="39"/>
        <v>153</v>
      </c>
      <c r="K182" s="73">
        <f t="shared" si="50"/>
        <v>153</v>
      </c>
      <c r="L182" s="95">
        <v>14042</v>
      </c>
      <c r="M182" s="73">
        <f t="shared" si="41"/>
        <v>89</v>
      </c>
      <c r="N182" s="73">
        <f t="shared" si="42"/>
        <v>1</v>
      </c>
      <c r="O182" s="97">
        <f t="shared" si="45"/>
        <v>8</v>
      </c>
      <c r="P182" s="82">
        <f t="shared" si="43"/>
        <v>4</v>
      </c>
      <c r="Q182" s="90">
        <v>9</v>
      </c>
      <c r="R182" s="98">
        <f t="shared" si="51"/>
        <v>3512.5</v>
      </c>
      <c r="S182" s="100">
        <f t="shared" si="47"/>
        <v>167</v>
      </c>
      <c r="T182" s="91" t="s">
        <v>451</v>
      </c>
      <c r="U182" s="74" t="s">
        <v>397</v>
      </c>
      <c r="V182" s="91" t="s">
        <v>408</v>
      </c>
      <c r="W182" s="82">
        <f t="shared" si="44"/>
        <v>5</v>
      </c>
      <c r="X182" s="85">
        <f t="shared" si="46"/>
        <v>1084</v>
      </c>
      <c r="Y182" s="98">
        <v>0.33</v>
      </c>
      <c r="Z182" s="98">
        <v>0.34</v>
      </c>
      <c r="AA182" s="90">
        <v>2</v>
      </c>
      <c r="AB182" s="90">
        <v>2</v>
      </c>
      <c r="AC182" s="90">
        <v>3</v>
      </c>
      <c r="AD182" s="91" t="s">
        <v>450</v>
      </c>
      <c r="AE182" s="101" t="s">
        <v>470</v>
      </c>
      <c r="AF182" s="102" t="s">
        <v>472</v>
      </c>
      <c r="AG182" s="95">
        <v>1000</v>
      </c>
    </row>
    <row r="183" spans="2:33" x14ac:dyDescent="0.15">
      <c r="B183" s="82">
        <v>181</v>
      </c>
      <c r="C183" s="73">
        <v>10180</v>
      </c>
      <c r="D183" s="82">
        <v>144</v>
      </c>
      <c r="E183" s="82">
        <f t="shared" si="35"/>
        <v>5</v>
      </c>
      <c r="F183" s="82">
        <v>22</v>
      </c>
      <c r="G183" s="82">
        <f t="shared" si="48"/>
        <v>9</v>
      </c>
      <c r="H183" s="82">
        <f t="shared" si="49"/>
        <v>11</v>
      </c>
      <c r="I183" s="73">
        <f t="shared" si="38"/>
        <v>15</v>
      </c>
      <c r="J183" s="73">
        <f t="shared" si="39"/>
        <v>152</v>
      </c>
      <c r="K183" s="73">
        <f t="shared" si="50"/>
        <v>152</v>
      </c>
      <c r="L183" s="95">
        <v>14043</v>
      </c>
      <c r="M183" s="73">
        <f t="shared" si="41"/>
        <v>89</v>
      </c>
      <c r="N183" s="73">
        <f t="shared" si="42"/>
        <v>1</v>
      </c>
      <c r="O183" s="97">
        <f t="shared" si="45"/>
        <v>8</v>
      </c>
      <c r="P183" s="82">
        <f t="shared" si="43"/>
        <v>3</v>
      </c>
      <c r="Q183" s="90">
        <v>10</v>
      </c>
      <c r="R183" s="98">
        <f t="shared" si="51"/>
        <v>3553.5</v>
      </c>
      <c r="S183" s="100">
        <f t="shared" si="47"/>
        <v>169</v>
      </c>
      <c r="T183" s="91" t="s">
        <v>451</v>
      </c>
      <c r="U183" s="74" t="s">
        <v>397</v>
      </c>
      <c r="V183" s="91" t="s">
        <v>409</v>
      </c>
      <c r="W183" s="82">
        <f t="shared" si="44"/>
        <v>6</v>
      </c>
      <c r="X183" s="85">
        <f t="shared" si="46"/>
        <v>1083</v>
      </c>
      <c r="Y183" s="98">
        <v>0.05</v>
      </c>
      <c r="Z183" s="98">
        <v>0.56999999999999995</v>
      </c>
      <c r="AA183" s="90">
        <v>2</v>
      </c>
      <c r="AB183" s="90">
        <v>2</v>
      </c>
      <c r="AC183" s="90">
        <v>3</v>
      </c>
      <c r="AD183" s="91" t="s">
        <v>450</v>
      </c>
      <c r="AE183" s="101" t="s">
        <v>470</v>
      </c>
      <c r="AF183" s="102" t="s">
        <v>472</v>
      </c>
      <c r="AG183" s="95">
        <v>1000</v>
      </c>
    </row>
    <row r="184" spans="2:33" x14ac:dyDescent="0.15">
      <c r="B184" s="82">
        <v>182</v>
      </c>
      <c r="C184" s="73">
        <v>10181</v>
      </c>
      <c r="D184" s="82">
        <v>144</v>
      </c>
      <c r="E184" s="82">
        <f t="shared" si="35"/>
        <v>6</v>
      </c>
      <c r="F184" s="82">
        <v>22</v>
      </c>
      <c r="G184" s="82">
        <f t="shared" si="48"/>
        <v>10</v>
      </c>
      <c r="H184" s="82">
        <f t="shared" si="49"/>
        <v>11</v>
      </c>
      <c r="I184" s="73">
        <f t="shared" si="38"/>
        <v>15</v>
      </c>
      <c r="J184" s="73">
        <f t="shared" si="39"/>
        <v>153</v>
      </c>
      <c r="K184" s="73">
        <f t="shared" si="50"/>
        <v>153</v>
      </c>
      <c r="L184" s="95">
        <v>14043</v>
      </c>
      <c r="M184" s="73">
        <f t="shared" si="41"/>
        <v>89</v>
      </c>
      <c r="N184" s="73">
        <f t="shared" si="42"/>
        <v>1</v>
      </c>
      <c r="O184" s="97">
        <f t="shared" si="45"/>
        <v>8</v>
      </c>
      <c r="P184" s="82">
        <f t="shared" si="43"/>
        <v>4</v>
      </c>
      <c r="Q184" s="90">
        <v>10</v>
      </c>
      <c r="R184" s="98">
        <f t="shared" si="51"/>
        <v>3594.5</v>
      </c>
      <c r="S184" s="100">
        <f t="shared" si="47"/>
        <v>171</v>
      </c>
      <c r="T184" s="91" t="s">
        <v>451</v>
      </c>
      <c r="U184" s="74" t="s">
        <v>397</v>
      </c>
      <c r="V184" s="91" t="s">
        <v>409</v>
      </c>
      <c r="W184" s="82">
        <f t="shared" si="44"/>
        <v>6</v>
      </c>
      <c r="X184" s="85">
        <f t="shared" si="46"/>
        <v>1084</v>
      </c>
      <c r="Y184" s="98">
        <v>0.33</v>
      </c>
      <c r="Z184" s="98">
        <v>0.34</v>
      </c>
      <c r="AA184" s="90">
        <v>2</v>
      </c>
      <c r="AB184" s="90">
        <v>2</v>
      </c>
      <c r="AC184" s="90">
        <v>3</v>
      </c>
      <c r="AD184" s="91" t="s">
        <v>450</v>
      </c>
      <c r="AE184" s="101" t="s">
        <v>470</v>
      </c>
      <c r="AF184" s="102" t="s">
        <v>472</v>
      </c>
      <c r="AG184" s="95">
        <v>1000</v>
      </c>
    </row>
    <row r="185" spans="2:33" x14ac:dyDescent="0.15">
      <c r="B185" s="82">
        <v>183</v>
      </c>
      <c r="C185" s="73">
        <v>10182</v>
      </c>
      <c r="D185" s="82">
        <v>144</v>
      </c>
      <c r="E185" s="82">
        <f t="shared" si="35"/>
        <v>7</v>
      </c>
      <c r="F185" s="82">
        <v>22</v>
      </c>
      <c r="G185" s="82">
        <f t="shared" si="48"/>
        <v>9</v>
      </c>
      <c r="H185" s="82">
        <f t="shared" si="49"/>
        <v>12</v>
      </c>
      <c r="I185" s="73">
        <f t="shared" si="38"/>
        <v>15</v>
      </c>
      <c r="J185" s="73">
        <f t="shared" si="39"/>
        <v>152</v>
      </c>
      <c r="K185" s="73">
        <f t="shared" si="50"/>
        <v>152</v>
      </c>
      <c r="L185" s="95">
        <v>14044</v>
      </c>
      <c r="M185" s="73">
        <f t="shared" si="41"/>
        <v>89</v>
      </c>
      <c r="N185" s="73">
        <f t="shared" si="42"/>
        <v>1</v>
      </c>
      <c r="O185" s="97">
        <f t="shared" si="45"/>
        <v>8</v>
      </c>
      <c r="P185" s="82">
        <f t="shared" si="43"/>
        <v>3</v>
      </c>
      <c r="Q185" s="90">
        <v>11</v>
      </c>
      <c r="R185" s="98">
        <f t="shared" si="51"/>
        <v>3635.5</v>
      </c>
      <c r="S185" s="100">
        <f t="shared" si="47"/>
        <v>173</v>
      </c>
      <c r="T185" s="91" t="s">
        <v>451</v>
      </c>
      <c r="U185" s="74" t="s">
        <v>397</v>
      </c>
      <c r="V185" s="91" t="s">
        <v>408</v>
      </c>
      <c r="W185" s="82">
        <f t="shared" si="44"/>
        <v>6</v>
      </c>
      <c r="X185" s="85">
        <f t="shared" si="46"/>
        <v>1083</v>
      </c>
      <c r="Y185" s="98">
        <v>0.05</v>
      </c>
      <c r="Z185" s="98">
        <v>0.56999999999999995</v>
      </c>
      <c r="AA185" s="90">
        <v>2</v>
      </c>
      <c r="AB185" s="90">
        <v>2</v>
      </c>
      <c r="AC185" s="90">
        <v>3</v>
      </c>
      <c r="AD185" s="91" t="s">
        <v>450</v>
      </c>
      <c r="AE185" s="101" t="s">
        <v>470</v>
      </c>
      <c r="AF185" s="102" t="s">
        <v>472</v>
      </c>
      <c r="AG185" s="95">
        <v>1000</v>
      </c>
    </row>
    <row r="186" spans="2:33" x14ac:dyDescent="0.15">
      <c r="B186" s="82">
        <v>184</v>
      </c>
      <c r="C186" s="73">
        <v>10183</v>
      </c>
      <c r="D186" s="82">
        <v>144</v>
      </c>
      <c r="E186" s="82">
        <f t="shared" si="35"/>
        <v>8</v>
      </c>
      <c r="F186" s="82">
        <v>22</v>
      </c>
      <c r="G186" s="82">
        <f t="shared" si="48"/>
        <v>10</v>
      </c>
      <c r="H186" s="82">
        <f t="shared" si="49"/>
        <v>12</v>
      </c>
      <c r="I186" s="73">
        <f t="shared" si="38"/>
        <v>15</v>
      </c>
      <c r="J186" s="73">
        <f t="shared" si="39"/>
        <v>153</v>
      </c>
      <c r="K186" s="73">
        <f t="shared" si="50"/>
        <v>153</v>
      </c>
      <c r="L186" s="95">
        <v>14044</v>
      </c>
      <c r="M186" s="73">
        <f t="shared" si="41"/>
        <v>89</v>
      </c>
      <c r="N186" s="73">
        <f t="shared" si="42"/>
        <v>1</v>
      </c>
      <c r="O186" s="97">
        <f t="shared" si="45"/>
        <v>8</v>
      </c>
      <c r="P186" s="82">
        <f t="shared" si="43"/>
        <v>4</v>
      </c>
      <c r="Q186" s="90">
        <v>11</v>
      </c>
      <c r="R186" s="98">
        <f t="shared" si="51"/>
        <v>3676.5</v>
      </c>
      <c r="S186" s="100">
        <f t="shared" si="47"/>
        <v>175</v>
      </c>
      <c r="T186" s="91" t="s">
        <v>451</v>
      </c>
      <c r="U186" s="74" t="s">
        <v>397</v>
      </c>
      <c r="V186" s="91" t="s">
        <v>408</v>
      </c>
      <c r="W186" s="82">
        <f t="shared" si="44"/>
        <v>6</v>
      </c>
      <c r="X186" s="85">
        <f t="shared" si="46"/>
        <v>1084</v>
      </c>
      <c r="Y186" s="98">
        <v>0.33</v>
      </c>
      <c r="Z186" s="98">
        <v>0.34</v>
      </c>
      <c r="AA186" s="90">
        <v>2</v>
      </c>
      <c r="AB186" s="90">
        <v>2</v>
      </c>
      <c r="AC186" s="90">
        <v>3</v>
      </c>
      <c r="AD186" s="91" t="s">
        <v>450</v>
      </c>
      <c r="AE186" s="101" t="s">
        <v>470</v>
      </c>
      <c r="AF186" s="102" t="s">
        <v>472</v>
      </c>
      <c r="AG186" s="95">
        <v>1000</v>
      </c>
    </row>
    <row r="187" spans="2:33" x14ac:dyDescent="0.15">
      <c r="B187" s="82">
        <v>185</v>
      </c>
      <c r="C187" s="73">
        <v>10184</v>
      </c>
      <c r="D187" s="73">
        <v>157</v>
      </c>
      <c r="E187" s="82">
        <f t="shared" si="35"/>
        <v>1</v>
      </c>
      <c r="F187" s="82">
        <v>22</v>
      </c>
      <c r="G187" s="82">
        <f t="shared" si="48"/>
        <v>9</v>
      </c>
      <c r="H187" s="82">
        <f t="shared" si="49"/>
        <v>13</v>
      </c>
      <c r="I187" s="73">
        <f t="shared" si="38"/>
        <v>15</v>
      </c>
      <c r="J187" s="73">
        <f t="shared" si="39"/>
        <v>152</v>
      </c>
      <c r="K187" s="73">
        <f t="shared" si="50"/>
        <v>152</v>
      </c>
      <c r="L187" s="95">
        <v>14045</v>
      </c>
      <c r="M187" s="73">
        <f t="shared" si="41"/>
        <v>89</v>
      </c>
      <c r="N187" s="73">
        <f t="shared" si="42"/>
        <v>1</v>
      </c>
      <c r="O187" s="97">
        <f t="shared" si="45"/>
        <v>8</v>
      </c>
      <c r="P187" s="82">
        <f t="shared" si="43"/>
        <v>3</v>
      </c>
      <c r="Q187" s="90">
        <v>12</v>
      </c>
      <c r="R187" s="98">
        <f t="shared" si="51"/>
        <v>3717.5</v>
      </c>
      <c r="S187" s="100">
        <f t="shared" si="47"/>
        <v>177</v>
      </c>
      <c r="T187" s="91" t="s">
        <v>451</v>
      </c>
      <c r="U187" s="74" t="s">
        <v>397</v>
      </c>
      <c r="V187" s="91" t="s">
        <v>409</v>
      </c>
      <c r="W187" s="82">
        <f t="shared" si="44"/>
        <v>7</v>
      </c>
      <c r="X187" s="85">
        <f t="shared" si="46"/>
        <v>1083</v>
      </c>
      <c r="Y187" s="98">
        <v>0.05</v>
      </c>
      <c r="Z187" s="98">
        <v>0.56999999999999995</v>
      </c>
      <c r="AA187" s="90">
        <v>2</v>
      </c>
      <c r="AB187" s="90">
        <v>2</v>
      </c>
      <c r="AC187" s="90">
        <v>3</v>
      </c>
      <c r="AD187" s="91" t="s">
        <v>450</v>
      </c>
      <c r="AE187" s="101" t="s">
        <v>470</v>
      </c>
      <c r="AF187" s="102" t="s">
        <v>472</v>
      </c>
      <c r="AG187" s="95">
        <v>1000</v>
      </c>
    </row>
    <row r="188" spans="2:33" x14ac:dyDescent="0.15">
      <c r="B188" s="82">
        <v>186</v>
      </c>
      <c r="C188" s="73">
        <v>10185</v>
      </c>
      <c r="D188" s="82">
        <v>157</v>
      </c>
      <c r="E188" s="82">
        <f t="shared" si="35"/>
        <v>2</v>
      </c>
      <c r="F188" s="82">
        <v>22</v>
      </c>
      <c r="G188" s="82">
        <f t="shared" si="48"/>
        <v>10</v>
      </c>
      <c r="H188" s="82">
        <f t="shared" si="49"/>
        <v>13</v>
      </c>
      <c r="I188" s="73">
        <f t="shared" si="38"/>
        <v>15</v>
      </c>
      <c r="J188" s="73">
        <f t="shared" si="39"/>
        <v>153</v>
      </c>
      <c r="K188" s="73">
        <f t="shared" si="50"/>
        <v>153</v>
      </c>
      <c r="L188" s="95">
        <v>14045</v>
      </c>
      <c r="M188" s="73">
        <f t="shared" si="41"/>
        <v>89</v>
      </c>
      <c r="N188" s="73">
        <f t="shared" si="42"/>
        <v>1</v>
      </c>
      <c r="O188" s="97">
        <f t="shared" si="45"/>
        <v>8</v>
      </c>
      <c r="P188" s="82">
        <f t="shared" si="43"/>
        <v>4</v>
      </c>
      <c r="Q188" s="90">
        <v>12</v>
      </c>
      <c r="R188" s="98">
        <f t="shared" si="51"/>
        <v>3758.5</v>
      </c>
      <c r="S188" s="100">
        <f t="shared" si="47"/>
        <v>179</v>
      </c>
      <c r="T188" s="91" t="s">
        <v>451</v>
      </c>
      <c r="U188" s="74" t="s">
        <v>397</v>
      </c>
      <c r="V188" s="91" t="s">
        <v>409</v>
      </c>
      <c r="W188" s="82">
        <f t="shared" si="44"/>
        <v>7</v>
      </c>
      <c r="X188" s="85">
        <f t="shared" si="46"/>
        <v>1084</v>
      </c>
      <c r="Y188" s="98">
        <v>0.33</v>
      </c>
      <c r="Z188" s="98">
        <v>0.34</v>
      </c>
      <c r="AA188" s="90">
        <v>2</v>
      </c>
      <c r="AB188" s="90">
        <v>2</v>
      </c>
      <c r="AC188" s="90">
        <v>3</v>
      </c>
      <c r="AD188" s="91" t="s">
        <v>450</v>
      </c>
      <c r="AE188" s="101" t="s">
        <v>470</v>
      </c>
      <c r="AF188" s="102" t="s">
        <v>472</v>
      </c>
      <c r="AG188" s="95">
        <v>1000</v>
      </c>
    </row>
    <row r="189" spans="2:33" x14ac:dyDescent="0.15">
      <c r="B189" s="82">
        <v>187</v>
      </c>
      <c r="C189" s="73">
        <v>10186</v>
      </c>
      <c r="D189" s="82">
        <v>157</v>
      </c>
      <c r="E189" s="82">
        <f t="shared" si="35"/>
        <v>3</v>
      </c>
      <c r="F189" s="82">
        <v>22</v>
      </c>
      <c r="G189" s="82">
        <f t="shared" si="48"/>
        <v>9</v>
      </c>
      <c r="H189" s="82">
        <f t="shared" si="49"/>
        <v>14</v>
      </c>
      <c r="I189" s="73">
        <f t="shared" si="38"/>
        <v>15</v>
      </c>
      <c r="J189" s="73">
        <f t="shared" si="39"/>
        <v>152</v>
      </c>
      <c r="K189" s="73">
        <f t="shared" si="50"/>
        <v>152</v>
      </c>
      <c r="L189" s="95">
        <v>14046</v>
      </c>
      <c r="M189" s="73">
        <f t="shared" si="41"/>
        <v>89</v>
      </c>
      <c r="N189" s="73">
        <f t="shared" si="42"/>
        <v>1</v>
      </c>
      <c r="O189" s="97">
        <f t="shared" si="45"/>
        <v>8</v>
      </c>
      <c r="P189" s="82">
        <f t="shared" si="43"/>
        <v>3</v>
      </c>
      <c r="Q189" s="90">
        <v>13</v>
      </c>
      <c r="R189" s="98">
        <f t="shared" si="51"/>
        <v>3799.5</v>
      </c>
      <c r="S189" s="100">
        <f t="shared" si="47"/>
        <v>181</v>
      </c>
      <c r="T189" s="91" t="s">
        <v>451</v>
      </c>
      <c r="U189" s="74" t="s">
        <v>397</v>
      </c>
      <c r="V189" s="91" t="s">
        <v>408</v>
      </c>
      <c r="W189" s="82">
        <f t="shared" si="44"/>
        <v>7</v>
      </c>
      <c r="X189" s="85">
        <f t="shared" si="46"/>
        <v>1083</v>
      </c>
      <c r="Y189" s="98">
        <v>0.05</v>
      </c>
      <c r="Z189" s="98">
        <v>0.56999999999999995</v>
      </c>
      <c r="AA189" s="90">
        <v>2</v>
      </c>
      <c r="AB189" s="90">
        <v>2</v>
      </c>
      <c r="AC189" s="90">
        <v>3</v>
      </c>
      <c r="AD189" s="91" t="s">
        <v>450</v>
      </c>
      <c r="AE189" s="101" t="s">
        <v>470</v>
      </c>
      <c r="AF189" s="102" t="s">
        <v>472</v>
      </c>
      <c r="AG189" s="95">
        <v>1000</v>
      </c>
    </row>
    <row r="190" spans="2:33" x14ac:dyDescent="0.15">
      <c r="B190" s="82">
        <v>188</v>
      </c>
      <c r="C190" s="73">
        <v>10187</v>
      </c>
      <c r="D190" s="82">
        <v>157</v>
      </c>
      <c r="E190" s="82">
        <f t="shared" si="35"/>
        <v>4</v>
      </c>
      <c r="F190" s="82">
        <v>22</v>
      </c>
      <c r="G190" s="82">
        <f t="shared" si="48"/>
        <v>10</v>
      </c>
      <c r="H190" s="82">
        <f t="shared" si="49"/>
        <v>14</v>
      </c>
      <c r="I190" s="73">
        <f t="shared" si="38"/>
        <v>15</v>
      </c>
      <c r="J190" s="73">
        <f t="shared" si="39"/>
        <v>153</v>
      </c>
      <c r="K190" s="73">
        <f t="shared" si="50"/>
        <v>153</v>
      </c>
      <c r="L190" s="95">
        <v>14046</v>
      </c>
      <c r="M190" s="73">
        <f t="shared" si="41"/>
        <v>89</v>
      </c>
      <c r="N190" s="73">
        <f t="shared" si="42"/>
        <v>1</v>
      </c>
      <c r="O190" s="97">
        <f t="shared" si="45"/>
        <v>8</v>
      </c>
      <c r="P190" s="82">
        <f t="shared" si="43"/>
        <v>4</v>
      </c>
      <c r="Q190" s="90">
        <v>13</v>
      </c>
      <c r="R190" s="98">
        <f t="shared" si="51"/>
        <v>3840.5</v>
      </c>
      <c r="S190" s="100">
        <f t="shared" si="47"/>
        <v>183</v>
      </c>
      <c r="T190" s="91" t="s">
        <v>451</v>
      </c>
      <c r="U190" s="74" t="s">
        <v>397</v>
      </c>
      <c r="V190" s="91" t="s">
        <v>408</v>
      </c>
      <c r="W190" s="82">
        <f t="shared" si="44"/>
        <v>7</v>
      </c>
      <c r="X190" s="85">
        <f t="shared" si="46"/>
        <v>1084</v>
      </c>
      <c r="Y190" s="98">
        <v>0.33</v>
      </c>
      <c r="Z190" s="98">
        <v>0.34</v>
      </c>
      <c r="AA190" s="90">
        <v>2</v>
      </c>
      <c r="AB190" s="90">
        <v>2</v>
      </c>
      <c r="AC190" s="90">
        <v>3</v>
      </c>
      <c r="AD190" s="91" t="s">
        <v>450</v>
      </c>
      <c r="AE190" s="101" t="s">
        <v>470</v>
      </c>
      <c r="AF190" s="102" t="s">
        <v>472</v>
      </c>
      <c r="AG190" s="95">
        <v>1000</v>
      </c>
    </row>
    <row r="191" spans="2:33" x14ac:dyDescent="0.15">
      <c r="B191" s="82">
        <v>189</v>
      </c>
      <c r="C191" s="73">
        <v>10188</v>
      </c>
      <c r="D191" s="82">
        <v>157</v>
      </c>
      <c r="E191" s="82">
        <f t="shared" si="35"/>
        <v>5</v>
      </c>
      <c r="F191" s="82">
        <v>22</v>
      </c>
      <c r="G191" s="82">
        <f t="shared" si="48"/>
        <v>9</v>
      </c>
      <c r="H191" s="82">
        <f t="shared" si="49"/>
        <v>15</v>
      </c>
      <c r="I191" s="73">
        <f t="shared" si="38"/>
        <v>15</v>
      </c>
      <c r="J191" s="73">
        <f t="shared" si="39"/>
        <v>152</v>
      </c>
      <c r="K191" s="73">
        <f t="shared" si="50"/>
        <v>152</v>
      </c>
      <c r="L191" s="95">
        <v>14047</v>
      </c>
      <c r="M191" s="73">
        <f t="shared" si="41"/>
        <v>89</v>
      </c>
      <c r="N191" s="73">
        <f t="shared" si="42"/>
        <v>1</v>
      </c>
      <c r="O191" s="97">
        <f t="shared" si="45"/>
        <v>8</v>
      </c>
      <c r="P191" s="82">
        <f t="shared" si="43"/>
        <v>3</v>
      </c>
      <c r="Q191" s="90">
        <v>14</v>
      </c>
      <c r="R191" s="98">
        <f t="shared" si="51"/>
        <v>3881.5</v>
      </c>
      <c r="S191" s="100">
        <f t="shared" si="47"/>
        <v>185</v>
      </c>
      <c r="T191" s="91" t="s">
        <v>451</v>
      </c>
      <c r="U191" s="74" t="s">
        <v>397</v>
      </c>
      <c r="V191" s="91" t="s">
        <v>409</v>
      </c>
      <c r="W191" s="82">
        <f t="shared" si="44"/>
        <v>8</v>
      </c>
      <c r="X191" s="85">
        <f t="shared" si="46"/>
        <v>1083</v>
      </c>
      <c r="Y191" s="98">
        <v>0.05</v>
      </c>
      <c r="Z191" s="98">
        <v>0.56999999999999995</v>
      </c>
      <c r="AA191" s="90">
        <v>2</v>
      </c>
      <c r="AB191" s="90">
        <v>2</v>
      </c>
      <c r="AC191" s="90">
        <v>3</v>
      </c>
      <c r="AD191" s="91" t="s">
        <v>450</v>
      </c>
      <c r="AE191" s="101" t="s">
        <v>470</v>
      </c>
      <c r="AF191" s="102" t="s">
        <v>472</v>
      </c>
      <c r="AG191" s="95">
        <v>1000</v>
      </c>
    </row>
    <row r="192" spans="2:33" x14ac:dyDescent="0.15">
      <c r="B192" s="82">
        <v>190</v>
      </c>
      <c r="C192" s="73">
        <v>10189</v>
      </c>
      <c r="D192" s="82">
        <v>157</v>
      </c>
      <c r="E192" s="82">
        <f t="shared" si="35"/>
        <v>6</v>
      </c>
      <c r="F192" s="82">
        <v>22</v>
      </c>
      <c r="G192" s="82">
        <f t="shared" si="48"/>
        <v>10</v>
      </c>
      <c r="H192" s="82">
        <f t="shared" si="49"/>
        <v>15</v>
      </c>
      <c r="I192" s="73">
        <f t="shared" si="38"/>
        <v>15</v>
      </c>
      <c r="J192" s="73">
        <f t="shared" si="39"/>
        <v>153</v>
      </c>
      <c r="K192" s="73">
        <f t="shared" si="50"/>
        <v>153</v>
      </c>
      <c r="L192" s="95">
        <v>14047</v>
      </c>
      <c r="M192" s="73">
        <f t="shared" si="41"/>
        <v>89</v>
      </c>
      <c r="N192" s="73">
        <f t="shared" si="42"/>
        <v>1</v>
      </c>
      <c r="O192" s="97">
        <f t="shared" si="45"/>
        <v>8</v>
      </c>
      <c r="P192" s="82">
        <f t="shared" si="43"/>
        <v>4</v>
      </c>
      <c r="Q192" s="90">
        <v>14</v>
      </c>
      <c r="R192" s="98">
        <f t="shared" si="51"/>
        <v>3922.5</v>
      </c>
      <c r="S192" s="100">
        <f t="shared" si="47"/>
        <v>187</v>
      </c>
      <c r="T192" s="91" t="s">
        <v>451</v>
      </c>
      <c r="U192" s="74" t="s">
        <v>397</v>
      </c>
      <c r="V192" s="91" t="s">
        <v>409</v>
      </c>
      <c r="W192" s="82">
        <f t="shared" si="44"/>
        <v>8</v>
      </c>
      <c r="X192" s="85">
        <f t="shared" si="46"/>
        <v>1084</v>
      </c>
      <c r="Y192" s="98">
        <v>0.33</v>
      </c>
      <c r="Z192" s="98">
        <v>0.34</v>
      </c>
      <c r="AA192" s="90">
        <v>2</v>
      </c>
      <c r="AB192" s="90">
        <v>2</v>
      </c>
      <c r="AC192" s="90">
        <v>3</v>
      </c>
      <c r="AD192" s="91" t="s">
        <v>450</v>
      </c>
      <c r="AE192" s="101" t="s">
        <v>470</v>
      </c>
      <c r="AF192" s="102" t="s">
        <v>472</v>
      </c>
      <c r="AG192" s="95">
        <v>1000</v>
      </c>
    </row>
    <row r="193" spans="2:33" x14ac:dyDescent="0.15">
      <c r="B193" s="82">
        <v>191</v>
      </c>
      <c r="C193" s="73">
        <v>10190</v>
      </c>
      <c r="D193" s="82">
        <v>157</v>
      </c>
      <c r="E193" s="82">
        <f t="shared" si="35"/>
        <v>7</v>
      </c>
      <c r="F193" s="82">
        <v>22</v>
      </c>
      <c r="G193" s="82">
        <f t="shared" si="48"/>
        <v>9</v>
      </c>
      <c r="H193" s="82">
        <f t="shared" si="49"/>
        <v>16</v>
      </c>
      <c r="I193" s="73">
        <f t="shared" si="38"/>
        <v>15</v>
      </c>
      <c r="J193" s="73">
        <f t="shared" si="39"/>
        <v>152</v>
      </c>
      <c r="K193" s="73">
        <f t="shared" si="50"/>
        <v>152</v>
      </c>
      <c r="L193" s="95">
        <v>14048</v>
      </c>
      <c r="M193" s="73">
        <f t="shared" si="41"/>
        <v>89</v>
      </c>
      <c r="N193" s="73">
        <f t="shared" si="42"/>
        <v>1</v>
      </c>
      <c r="O193" s="97">
        <f t="shared" si="45"/>
        <v>8</v>
      </c>
      <c r="P193" s="82">
        <f t="shared" si="43"/>
        <v>3</v>
      </c>
      <c r="Q193" s="90">
        <v>15</v>
      </c>
      <c r="R193" s="98">
        <f t="shared" si="51"/>
        <v>3963.5</v>
      </c>
      <c r="S193" s="100">
        <f t="shared" si="47"/>
        <v>189</v>
      </c>
      <c r="T193" s="91" t="s">
        <v>451</v>
      </c>
      <c r="U193" s="74" t="s">
        <v>397</v>
      </c>
      <c r="V193" s="91" t="s">
        <v>408</v>
      </c>
      <c r="W193" s="82">
        <f t="shared" si="44"/>
        <v>8</v>
      </c>
      <c r="X193" s="85">
        <f t="shared" si="46"/>
        <v>1083</v>
      </c>
      <c r="Y193" s="98">
        <v>0.05</v>
      </c>
      <c r="Z193" s="98">
        <v>0.56999999999999995</v>
      </c>
      <c r="AA193" s="90">
        <v>2</v>
      </c>
      <c r="AB193" s="90">
        <v>2</v>
      </c>
      <c r="AC193" s="90">
        <v>3</v>
      </c>
      <c r="AD193" s="91" t="s">
        <v>450</v>
      </c>
      <c r="AE193" s="101" t="s">
        <v>470</v>
      </c>
      <c r="AF193" s="102" t="s">
        <v>472</v>
      </c>
      <c r="AG193" s="95">
        <v>1000</v>
      </c>
    </row>
    <row r="194" spans="2:33" x14ac:dyDescent="0.15">
      <c r="B194" s="82">
        <v>192</v>
      </c>
      <c r="C194" s="73">
        <v>10191</v>
      </c>
      <c r="D194" s="82">
        <v>157</v>
      </c>
      <c r="E194" s="82">
        <f t="shared" si="35"/>
        <v>8</v>
      </c>
      <c r="F194" s="82">
        <v>22</v>
      </c>
      <c r="G194" s="82">
        <f t="shared" si="48"/>
        <v>10</v>
      </c>
      <c r="H194" s="82">
        <f t="shared" si="49"/>
        <v>16</v>
      </c>
      <c r="I194" s="73">
        <f t="shared" si="38"/>
        <v>15</v>
      </c>
      <c r="J194" s="73">
        <f t="shared" si="39"/>
        <v>153</v>
      </c>
      <c r="K194" s="73">
        <f t="shared" si="50"/>
        <v>153</v>
      </c>
      <c r="L194" s="95">
        <v>14048</v>
      </c>
      <c r="M194" s="73">
        <f t="shared" si="41"/>
        <v>89</v>
      </c>
      <c r="N194" s="73">
        <f t="shared" si="42"/>
        <v>1</v>
      </c>
      <c r="O194" s="97">
        <f t="shared" si="45"/>
        <v>8</v>
      </c>
      <c r="P194" s="82">
        <f t="shared" si="43"/>
        <v>4</v>
      </c>
      <c r="Q194" s="90">
        <v>15</v>
      </c>
      <c r="R194" s="98">
        <f t="shared" si="51"/>
        <v>4004.5</v>
      </c>
      <c r="S194" s="100">
        <f t="shared" si="47"/>
        <v>191</v>
      </c>
      <c r="T194" s="91" t="s">
        <v>451</v>
      </c>
      <c r="U194" s="74" t="s">
        <v>397</v>
      </c>
      <c r="V194" s="91" t="s">
        <v>408</v>
      </c>
      <c r="W194" s="82">
        <f t="shared" si="44"/>
        <v>8</v>
      </c>
      <c r="X194" s="85">
        <f t="shared" si="46"/>
        <v>1084</v>
      </c>
      <c r="Y194" s="98">
        <v>0.33</v>
      </c>
      <c r="Z194" s="98">
        <v>0.34</v>
      </c>
      <c r="AA194" s="90">
        <v>2</v>
      </c>
      <c r="AB194" s="90">
        <v>2</v>
      </c>
      <c r="AC194" s="90">
        <v>3</v>
      </c>
      <c r="AD194" s="91" t="s">
        <v>450</v>
      </c>
      <c r="AE194" s="101" t="s">
        <v>470</v>
      </c>
      <c r="AF194" s="102" t="s">
        <v>472</v>
      </c>
      <c r="AG194" s="95">
        <v>1000</v>
      </c>
    </row>
    <row r="195" spans="2:33" x14ac:dyDescent="0.15">
      <c r="B195" s="82">
        <v>193</v>
      </c>
      <c r="C195" s="73">
        <v>11000</v>
      </c>
      <c r="D195" s="73">
        <v>22</v>
      </c>
      <c r="E195" s="82">
        <f t="shared" ref="E195:E258" si="52">MOD((C195-9999),8)+INT((8-MOD((C195-9999),8))/8)*8</f>
        <v>1</v>
      </c>
      <c r="F195" s="73">
        <v>21</v>
      </c>
      <c r="G195" s="82">
        <f t="shared" ref="G195:G226" si="53">MOD((MOD(C195,4)+134+8*INT((C195-11000)/64)),10)+1</f>
        <v>5</v>
      </c>
      <c r="H195" s="82">
        <f t="shared" ref="H195:H226" si="54">INT((MOD((C195-11000),64))/4)+1</f>
        <v>1</v>
      </c>
      <c r="I195" s="73">
        <f t="shared" ref="I195:I258" si="55">INT(K195/10)</f>
        <v>13</v>
      </c>
      <c r="J195" s="73">
        <f t="shared" ref="J195:J258" si="56">K195</f>
        <v>134</v>
      </c>
      <c r="K195" s="73">
        <f t="shared" ref="K195:K226" si="57">MOD(C195,4)+134+10*INT((C195-11000)/64)</f>
        <v>134</v>
      </c>
      <c r="L195" s="95">
        <v>14002</v>
      </c>
      <c r="M195" s="73">
        <f t="shared" ref="M195:M258" si="58">(N195-1)*60+89</f>
        <v>89</v>
      </c>
      <c r="N195" s="73">
        <f t="shared" ref="N195:N258" si="59">INT(C195/10000)</f>
        <v>1</v>
      </c>
      <c r="O195" s="97">
        <f t="shared" si="45"/>
        <v>6</v>
      </c>
      <c r="P195" s="82">
        <f t="shared" ref="P195:P258" si="60">MOD(J195,10)+1</f>
        <v>5</v>
      </c>
      <c r="Q195" s="90">
        <v>0</v>
      </c>
      <c r="R195" s="98">
        <v>109.5</v>
      </c>
      <c r="S195" s="100">
        <v>1</v>
      </c>
      <c r="T195" s="91" t="s">
        <v>452</v>
      </c>
      <c r="U195" s="74" t="s">
        <v>397</v>
      </c>
      <c r="V195" s="91" t="s">
        <v>409</v>
      </c>
      <c r="W195" s="82">
        <f t="shared" ref="W195:W258" si="61">INT((H195+1)/2)</f>
        <v>1</v>
      </c>
      <c r="X195" s="85">
        <f t="shared" si="46"/>
        <v>1065</v>
      </c>
      <c r="Y195" s="98">
        <v>0.05</v>
      </c>
      <c r="Z195" s="98">
        <v>0.56999999999999995</v>
      </c>
      <c r="AA195" s="90">
        <v>2</v>
      </c>
      <c r="AB195" s="90">
        <v>2</v>
      </c>
      <c r="AC195" s="90">
        <v>3</v>
      </c>
      <c r="AD195" s="91" t="s">
        <v>450</v>
      </c>
      <c r="AE195" s="101" t="s">
        <v>470</v>
      </c>
      <c r="AF195" s="102" t="s">
        <v>472</v>
      </c>
      <c r="AG195" s="95">
        <v>1000</v>
      </c>
    </row>
    <row r="196" spans="2:33" x14ac:dyDescent="0.15">
      <c r="B196" s="82">
        <v>194</v>
      </c>
      <c r="C196" s="73">
        <v>11001</v>
      </c>
      <c r="D196" s="82">
        <v>22</v>
      </c>
      <c r="E196" s="82">
        <f t="shared" si="52"/>
        <v>2</v>
      </c>
      <c r="F196" s="82">
        <v>21</v>
      </c>
      <c r="G196" s="82">
        <f t="shared" si="53"/>
        <v>6</v>
      </c>
      <c r="H196" s="82">
        <f t="shared" si="54"/>
        <v>1</v>
      </c>
      <c r="I196" s="73">
        <f t="shared" si="55"/>
        <v>13</v>
      </c>
      <c r="J196" s="73">
        <f t="shared" si="56"/>
        <v>135</v>
      </c>
      <c r="K196" s="73">
        <f t="shared" si="57"/>
        <v>135</v>
      </c>
      <c r="L196" s="95">
        <v>14002</v>
      </c>
      <c r="M196" s="73">
        <f t="shared" si="58"/>
        <v>89</v>
      </c>
      <c r="N196" s="73">
        <f t="shared" si="59"/>
        <v>1</v>
      </c>
      <c r="O196" s="97">
        <f t="shared" ref="O196:O259" si="62">I196-10+3</f>
        <v>6</v>
      </c>
      <c r="P196" s="82">
        <f t="shared" si="60"/>
        <v>6</v>
      </c>
      <c r="Q196" s="90">
        <v>0</v>
      </c>
      <c r="R196" s="98">
        <f>R195+20.5</f>
        <v>130</v>
      </c>
      <c r="S196" s="100">
        <f>S195+1</f>
        <v>2</v>
      </c>
      <c r="T196" s="91" t="s">
        <v>452</v>
      </c>
      <c r="U196" s="74" t="s">
        <v>397</v>
      </c>
      <c r="V196" s="91" t="s">
        <v>409</v>
      </c>
      <c r="W196" s="82">
        <f t="shared" si="61"/>
        <v>1</v>
      </c>
      <c r="X196" s="85">
        <f t="shared" ref="X196:X259" si="63">N196*1000+O196*10+P196</f>
        <v>1066</v>
      </c>
      <c r="Y196" s="98">
        <v>0.33</v>
      </c>
      <c r="Z196" s="98">
        <v>0.34</v>
      </c>
      <c r="AA196" s="90">
        <v>2</v>
      </c>
      <c r="AB196" s="90">
        <v>2</v>
      </c>
      <c r="AC196" s="90">
        <v>3</v>
      </c>
      <c r="AD196" s="91" t="s">
        <v>450</v>
      </c>
      <c r="AE196" s="101" t="s">
        <v>470</v>
      </c>
      <c r="AF196" s="102" t="s">
        <v>472</v>
      </c>
      <c r="AG196" s="95">
        <v>1000</v>
      </c>
    </row>
    <row r="197" spans="2:33" x14ac:dyDescent="0.15">
      <c r="B197" s="82">
        <v>195</v>
      </c>
      <c r="C197" s="73">
        <v>11002</v>
      </c>
      <c r="D197" s="82">
        <v>22</v>
      </c>
      <c r="E197" s="82">
        <f t="shared" si="52"/>
        <v>3</v>
      </c>
      <c r="F197" s="82">
        <v>21</v>
      </c>
      <c r="G197" s="82">
        <f t="shared" si="53"/>
        <v>7</v>
      </c>
      <c r="H197" s="82">
        <f t="shared" si="54"/>
        <v>1</v>
      </c>
      <c r="I197" s="73">
        <f t="shared" si="55"/>
        <v>13</v>
      </c>
      <c r="J197" s="73">
        <f t="shared" si="56"/>
        <v>136</v>
      </c>
      <c r="K197" s="73">
        <f t="shared" si="57"/>
        <v>136</v>
      </c>
      <c r="L197" s="95">
        <v>14002</v>
      </c>
      <c r="M197" s="73">
        <f t="shared" si="58"/>
        <v>89</v>
      </c>
      <c r="N197" s="73">
        <f t="shared" si="59"/>
        <v>1</v>
      </c>
      <c r="O197" s="97">
        <f t="shared" si="62"/>
        <v>6</v>
      </c>
      <c r="P197" s="82">
        <f t="shared" si="60"/>
        <v>7</v>
      </c>
      <c r="Q197" s="90">
        <v>0</v>
      </c>
      <c r="R197" s="98">
        <f t="shared" ref="R197:R260" si="64">R196+20.5</f>
        <v>150.5</v>
      </c>
      <c r="S197" s="100">
        <f t="shared" ref="S197:S260" si="65">S196+1</f>
        <v>3</v>
      </c>
      <c r="T197" s="91" t="s">
        <v>452</v>
      </c>
      <c r="U197" s="74" t="s">
        <v>397</v>
      </c>
      <c r="V197" s="91" t="s">
        <v>409</v>
      </c>
      <c r="W197" s="82">
        <f t="shared" si="61"/>
        <v>1</v>
      </c>
      <c r="X197" s="85">
        <f t="shared" si="63"/>
        <v>1067</v>
      </c>
      <c r="Y197" s="98">
        <v>0.05</v>
      </c>
      <c r="Z197" s="98">
        <v>0.56999999999999995</v>
      </c>
      <c r="AA197" s="90">
        <v>2</v>
      </c>
      <c r="AB197" s="90">
        <v>2</v>
      </c>
      <c r="AC197" s="90">
        <v>3</v>
      </c>
      <c r="AD197" s="91" t="s">
        <v>450</v>
      </c>
      <c r="AE197" s="101" t="s">
        <v>470</v>
      </c>
      <c r="AF197" s="102" t="s">
        <v>472</v>
      </c>
      <c r="AG197" s="95">
        <v>1000</v>
      </c>
    </row>
    <row r="198" spans="2:33" x14ac:dyDescent="0.15">
      <c r="B198" s="82">
        <v>196</v>
      </c>
      <c r="C198" s="73">
        <v>11003</v>
      </c>
      <c r="D198" s="82">
        <v>22</v>
      </c>
      <c r="E198" s="82">
        <f t="shared" si="52"/>
        <v>4</v>
      </c>
      <c r="F198" s="82">
        <v>21</v>
      </c>
      <c r="G198" s="82">
        <f t="shared" si="53"/>
        <v>8</v>
      </c>
      <c r="H198" s="82">
        <f t="shared" si="54"/>
        <v>1</v>
      </c>
      <c r="I198" s="73">
        <f t="shared" si="55"/>
        <v>13</v>
      </c>
      <c r="J198" s="73">
        <f t="shared" si="56"/>
        <v>137</v>
      </c>
      <c r="K198" s="73">
        <f t="shared" si="57"/>
        <v>137</v>
      </c>
      <c r="L198" s="95">
        <v>14002</v>
      </c>
      <c r="M198" s="73">
        <f t="shared" si="58"/>
        <v>89</v>
      </c>
      <c r="N198" s="73">
        <f t="shared" si="59"/>
        <v>1</v>
      </c>
      <c r="O198" s="97">
        <f t="shared" si="62"/>
        <v>6</v>
      </c>
      <c r="P198" s="82">
        <f t="shared" si="60"/>
        <v>8</v>
      </c>
      <c r="Q198" s="90">
        <v>0</v>
      </c>
      <c r="R198" s="98">
        <f t="shared" si="64"/>
        <v>171</v>
      </c>
      <c r="S198" s="100">
        <f t="shared" si="65"/>
        <v>4</v>
      </c>
      <c r="T198" s="91" t="s">
        <v>452</v>
      </c>
      <c r="U198" s="74" t="s">
        <v>397</v>
      </c>
      <c r="V198" s="91" t="s">
        <v>409</v>
      </c>
      <c r="W198" s="82">
        <f t="shared" si="61"/>
        <v>1</v>
      </c>
      <c r="X198" s="85">
        <f t="shared" si="63"/>
        <v>1068</v>
      </c>
      <c r="Y198" s="98">
        <v>0.33</v>
      </c>
      <c r="Z198" s="98">
        <v>0.34</v>
      </c>
      <c r="AA198" s="90">
        <v>2</v>
      </c>
      <c r="AB198" s="90">
        <v>2</v>
      </c>
      <c r="AC198" s="90">
        <v>3</v>
      </c>
      <c r="AD198" s="91" t="s">
        <v>450</v>
      </c>
      <c r="AE198" s="101" t="s">
        <v>470</v>
      </c>
      <c r="AF198" s="102" t="s">
        <v>472</v>
      </c>
      <c r="AG198" s="95">
        <v>1000</v>
      </c>
    </row>
    <row r="199" spans="2:33" x14ac:dyDescent="0.15">
      <c r="B199" s="82">
        <v>197</v>
      </c>
      <c r="C199" s="73">
        <v>11004</v>
      </c>
      <c r="D199" s="82">
        <v>22</v>
      </c>
      <c r="E199" s="82">
        <f t="shared" si="52"/>
        <v>5</v>
      </c>
      <c r="F199" s="82">
        <v>21</v>
      </c>
      <c r="G199" s="82">
        <f t="shared" si="53"/>
        <v>5</v>
      </c>
      <c r="H199" s="82">
        <f t="shared" si="54"/>
        <v>2</v>
      </c>
      <c r="I199" s="73">
        <f t="shared" si="55"/>
        <v>13</v>
      </c>
      <c r="J199" s="73">
        <f t="shared" si="56"/>
        <v>134</v>
      </c>
      <c r="K199" s="73">
        <f t="shared" si="57"/>
        <v>134</v>
      </c>
      <c r="L199" s="95">
        <v>14002</v>
      </c>
      <c r="M199" s="73">
        <f t="shared" si="58"/>
        <v>89</v>
      </c>
      <c r="N199" s="73">
        <f t="shared" si="59"/>
        <v>1</v>
      </c>
      <c r="O199" s="97">
        <f t="shared" si="62"/>
        <v>6</v>
      </c>
      <c r="P199" s="82">
        <f t="shared" si="60"/>
        <v>5</v>
      </c>
      <c r="Q199" s="90">
        <v>1</v>
      </c>
      <c r="R199" s="98">
        <f t="shared" si="64"/>
        <v>191.5</v>
      </c>
      <c r="S199" s="100">
        <f t="shared" si="65"/>
        <v>5</v>
      </c>
      <c r="T199" s="91" t="s">
        <v>452</v>
      </c>
      <c r="U199" s="74" t="s">
        <v>397</v>
      </c>
      <c r="V199" s="91" t="s">
        <v>408</v>
      </c>
      <c r="W199" s="82">
        <f t="shared" si="61"/>
        <v>1</v>
      </c>
      <c r="X199" s="85">
        <f t="shared" si="63"/>
        <v>1065</v>
      </c>
      <c r="Y199" s="98">
        <v>0.05</v>
      </c>
      <c r="Z199" s="98">
        <v>0.56999999999999995</v>
      </c>
      <c r="AA199" s="90">
        <v>2</v>
      </c>
      <c r="AB199" s="90">
        <v>2</v>
      </c>
      <c r="AC199" s="90">
        <v>3</v>
      </c>
      <c r="AD199" s="91" t="s">
        <v>450</v>
      </c>
      <c r="AE199" s="101" t="s">
        <v>470</v>
      </c>
      <c r="AF199" s="102" t="s">
        <v>472</v>
      </c>
      <c r="AG199" s="95">
        <v>1000</v>
      </c>
    </row>
    <row r="200" spans="2:33" x14ac:dyDescent="0.15">
      <c r="B200" s="82">
        <v>198</v>
      </c>
      <c r="C200" s="73">
        <v>11005</v>
      </c>
      <c r="D200" s="82">
        <v>22</v>
      </c>
      <c r="E200" s="82">
        <f t="shared" si="52"/>
        <v>6</v>
      </c>
      <c r="F200" s="82">
        <v>21</v>
      </c>
      <c r="G200" s="82">
        <f t="shared" si="53"/>
        <v>6</v>
      </c>
      <c r="H200" s="82">
        <f t="shared" si="54"/>
        <v>2</v>
      </c>
      <c r="I200" s="73">
        <f t="shared" si="55"/>
        <v>13</v>
      </c>
      <c r="J200" s="73">
        <f t="shared" si="56"/>
        <v>135</v>
      </c>
      <c r="K200" s="73">
        <f t="shared" si="57"/>
        <v>135</v>
      </c>
      <c r="L200" s="95">
        <v>14002</v>
      </c>
      <c r="M200" s="73">
        <f t="shared" si="58"/>
        <v>89</v>
      </c>
      <c r="N200" s="73">
        <f t="shared" si="59"/>
        <v>1</v>
      </c>
      <c r="O200" s="97">
        <f t="shared" si="62"/>
        <v>6</v>
      </c>
      <c r="P200" s="82">
        <f t="shared" si="60"/>
        <v>6</v>
      </c>
      <c r="Q200" s="90">
        <v>1</v>
      </c>
      <c r="R200" s="98">
        <f t="shared" si="64"/>
        <v>212</v>
      </c>
      <c r="S200" s="100">
        <f t="shared" si="65"/>
        <v>6</v>
      </c>
      <c r="T200" s="91" t="s">
        <v>452</v>
      </c>
      <c r="U200" s="74" t="s">
        <v>397</v>
      </c>
      <c r="V200" s="91" t="s">
        <v>408</v>
      </c>
      <c r="W200" s="82">
        <f t="shared" si="61"/>
        <v>1</v>
      </c>
      <c r="X200" s="85">
        <f t="shared" si="63"/>
        <v>1066</v>
      </c>
      <c r="Y200" s="98">
        <v>0.33</v>
      </c>
      <c r="Z200" s="98">
        <v>0.34</v>
      </c>
      <c r="AA200" s="90">
        <v>2</v>
      </c>
      <c r="AB200" s="90">
        <v>2</v>
      </c>
      <c r="AC200" s="90">
        <v>3</v>
      </c>
      <c r="AD200" s="91" t="s">
        <v>450</v>
      </c>
      <c r="AE200" s="101" t="s">
        <v>470</v>
      </c>
      <c r="AF200" s="102" t="s">
        <v>472</v>
      </c>
      <c r="AG200" s="95">
        <v>1000</v>
      </c>
    </row>
    <row r="201" spans="2:33" x14ac:dyDescent="0.15">
      <c r="B201" s="82">
        <v>199</v>
      </c>
      <c r="C201" s="73">
        <v>11006</v>
      </c>
      <c r="D201" s="82">
        <v>22</v>
      </c>
      <c r="E201" s="82">
        <f t="shared" si="52"/>
        <v>7</v>
      </c>
      <c r="F201" s="82">
        <v>21</v>
      </c>
      <c r="G201" s="82">
        <f t="shared" si="53"/>
        <v>7</v>
      </c>
      <c r="H201" s="82">
        <f t="shared" si="54"/>
        <v>2</v>
      </c>
      <c r="I201" s="73">
        <f t="shared" si="55"/>
        <v>13</v>
      </c>
      <c r="J201" s="73">
        <f t="shared" si="56"/>
        <v>136</v>
      </c>
      <c r="K201" s="73">
        <f t="shared" si="57"/>
        <v>136</v>
      </c>
      <c r="L201" s="95">
        <v>14002</v>
      </c>
      <c r="M201" s="73">
        <f t="shared" si="58"/>
        <v>89</v>
      </c>
      <c r="N201" s="73">
        <f t="shared" si="59"/>
        <v>1</v>
      </c>
      <c r="O201" s="97">
        <f t="shared" si="62"/>
        <v>6</v>
      </c>
      <c r="P201" s="82">
        <f t="shared" si="60"/>
        <v>7</v>
      </c>
      <c r="Q201" s="90">
        <v>1</v>
      </c>
      <c r="R201" s="98">
        <f t="shared" si="64"/>
        <v>232.5</v>
      </c>
      <c r="S201" s="100">
        <f t="shared" si="65"/>
        <v>7</v>
      </c>
      <c r="T201" s="91" t="s">
        <v>452</v>
      </c>
      <c r="U201" s="74" t="s">
        <v>397</v>
      </c>
      <c r="V201" s="91" t="s">
        <v>408</v>
      </c>
      <c r="W201" s="82">
        <f t="shared" si="61"/>
        <v>1</v>
      </c>
      <c r="X201" s="85">
        <f t="shared" si="63"/>
        <v>1067</v>
      </c>
      <c r="Y201" s="98">
        <v>0.05</v>
      </c>
      <c r="Z201" s="98">
        <v>0.56999999999999995</v>
      </c>
      <c r="AA201" s="90">
        <v>2</v>
      </c>
      <c r="AB201" s="90">
        <v>2</v>
      </c>
      <c r="AC201" s="90">
        <v>3</v>
      </c>
      <c r="AD201" s="91" t="s">
        <v>450</v>
      </c>
      <c r="AE201" s="101" t="s">
        <v>470</v>
      </c>
      <c r="AF201" s="102" t="s">
        <v>472</v>
      </c>
      <c r="AG201" s="95">
        <v>1000</v>
      </c>
    </row>
    <row r="202" spans="2:33" x14ac:dyDescent="0.15">
      <c r="B202" s="82">
        <v>200</v>
      </c>
      <c r="C202" s="73">
        <v>11007</v>
      </c>
      <c r="D202" s="82">
        <v>22</v>
      </c>
      <c r="E202" s="82">
        <f t="shared" si="52"/>
        <v>8</v>
      </c>
      <c r="F202" s="82">
        <v>21</v>
      </c>
      <c r="G202" s="82">
        <f t="shared" si="53"/>
        <v>8</v>
      </c>
      <c r="H202" s="82">
        <f t="shared" si="54"/>
        <v>2</v>
      </c>
      <c r="I202" s="73">
        <f t="shared" si="55"/>
        <v>13</v>
      </c>
      <c r="J202" s="73">
        <f t="shared" si="56"/>
        <v>137</v>
      </c>
      <c r="K202" s="73">
        <f t="shared" si="57"/>
        <v>137</v>
      </c>
      <c r="L202" s="95">
        <v>14002</v>
      </c>
      <c r="M202" s="73">
        <f t="shared" si="58"/>
        <v>89</v>
      </c>
      <c r="N202" s="73">
        <f t="shared" si="59"/>
        <v>1</v>
      </c>
      <c r="O202" s="97">
        <f t="shared" si="62"/>
        <v>6</v>
      </c>
      <c r="P202" s="82">
        <f t="shared" si="60"/>
        <v>8</v>
      </c>
      <c r="Q202" s="90">
        <v>1</v>
      </c>
      <c r="R202" s="98">
        <f t="shared" si="64"/>
        <v>253</v>
      </c>
      <c r="S202" s="100">
        <f t="shared" si="65"/>
        <v>8</v>
      </c>
      <c r="T202" s="91" t="s">
        <v>452</v>
      </c>
      <c r="U202" s="74" t="s">
        <v>397</v>
      </c>
      <c r="V202" s="91" t="s">
        <v>408</v>
      </c>
      <c r="W202" s="82">
        <f t="shared" si="61"/>
        <v>1</v>
      </c>
      <c r="X202" s="85">
        <f t="shared" si="63"/>
        <v>1068</v>
      </c>
      <c r="Y202" s="98">
        <v>0.33</v>
      </c>
      <c r="Z202" s="98">
        <v>0.34</v>
      </c>
      <c r="AA202" s="90">
        <v>2</v>
      </c>
      <c r="AB202" s="90">
        <v>2</v>
      </c>
      <c r="AC202" s="90">
        <v>3</v>
      </c>
      <c r="AD202" s="91" t="s">
        <v>450</v>
      </c>
      <c r="AE202" s="101" t="s">
        <v>470</v>
      </c>
      <c r="AF202" s="102" t="s">
        <v>472</v>
      </c>
      <c r="AG202" s="95">
        <v>1000</v>
      </c>
    </row>
    <row r="203" spans="2:33" x14ac:dyDescent="0.15">
      <c r="B203" s="82">
        <v>201</v>
      </c>
      <c r="C203" s="73">
        <v>11008</v>
      </c>
      <c r="D203" s="73">
        <v>23</v>
      </c>
      <c r="E203" s="82">
        <f t="shared" si="52"/>
        <v>1</v>
      </c>
      <c r="F203" s="82">
        <v>21</v>
      </c>
      <c r="G203" s="82">
        <f t="shared" si="53"/>
        <v>5</v>
      </c>
      <c r="H203" s="82">
        <f t="shared" si="54"/>
        <v>3</v>
      </c>
      <c r="I203" s="73">
        <f t="shared" si="55"/>
        <v>13</v>
      </c>
      <c r="J203" s="73">
        <f t="shared" si="56"/>
        <v>134</v>
      </c>
      <c r="K203" s="73">
        <f t="shared" si="57"/>
        <v>134</v>
      </c>
      <c r="L203" s="95">
        <v>14003</v>
      </c>
      <c r="M203" s="73">
        <f t="shared" si="58"/>
        <v>89</v>
      </c>
      <c r="N203" s="73">
        <f t="shared" si="59"/>
        <v>1</v>
      </c>
      <c r="O203" s="97">
        <f t="shared" si="62"/>
        <v>6</v>
      </c>
      <c r="P203" s="82">
        <f t="shared" si="60"/>
        <v>5</v>
      </c>
      <c r="Q203" s="90">
        <v>2</v>
      </c>
      <c r="R203" s="98">
        <f t="shared" si="64"/>
        <v>273.5</v>
      </c>
      <c r="S203" s="100">
        <f t="shared" si="65"/>
        <v>9</v>
      </c>
      <c r="T203" s="91" t="s">
        <v>452</v>
      </c>
      <c r="U203" s="74" t="s">
        <v>397</v>
      </c>
      <c r="V203" s="91" t="s">
        <v>409</v>
      </c>
      <c r="W203" s="82">
        <f t="shared" si="61"/>
        <v>2</v>
      </c>
      <c r="X203" s="85">
        <f t="shared" si="63"/>
        <v>1065</v>
      </c>
      <c r="Y203" s="98">
        <v>0.05</v>
      </c>
      <c r="Z203" s="98">
        <v>0.56999999999999995</v>
      </c>
      <c r="AA203" s="90">
        <v>2</v>
      </c>
      <c r="AB203" s="90">
        <v>2</v>
      </c>
      <c r="AC203" s="90">
        <v>3</v>
      </c>
      <c r="AD203" s="91" t="s">
        <v>450</v>
      </c>
      <c r="AE203" s="101" t="s">
        <v>470</v>
      </c>
      <c r="AF203" s="102" t="s">
        <v>472</v>
      </c>
      <c r="AG203" s="95">
        <v>1000</v>
      </c>
    </row>
    <row r="204" spans="2:33" x14ac:dyDescent="0.15">
      <c r="B204" s="82">
        <v>202</v>
      </c>
      <c r="C204" s="73">
        <v>11009</v>
      </c>
      <c r="D204" s="82">
        <v>23</v>
      </c>
      <c r="E204" s="82">
        <f t="shared" si="52"/>
        <v>2</v>
      </c>
      <c r="F204" s="82">
        <v>21</v>
      </c>
      <c r="G204" s="82">
        <f t="shared" si="53"/>
        <v>6</v>
      </c>
      <c r="H204" s="82">
        <f t="shared" si="54"/>
        <v>3</v>
      </c>
      <c r="I204" s="73">
        <f t="shared" si="55"/>
        <v>13</v>
      </c>
      <c r="J204" s="73">
        <f t="shared" si="56"/>
        <v>135</v>
      </c>
      <c r="K204" s="73">
        <f t="shared" si="57"/>
        <v>135</v>
      </c>
      <c r="L204" s="95">
        <v>14003</v>
      </c>
      <c r="M204" s="73">
        <f t="shared" si="58"/>
        <v>89</v>
      </c>
      <c r="N204" s="73">
        <f t="shared" si="59"/>
        <v>1</v>
      </c>
      <c r="O204" s="97">
        <f t="shared" si="62"/>
        <v>6</v>
      </c>
      <c r="P204" s="82">
        <f t="shared" si="60"/>
        <v>6</v>
      </c>
      <c r="Q204" s="90">
        <v>2</v>
      </c>
      <c r="R204" s="98">
        <f t="shared" si="64"/>
        <v>294</v>
      </c>
      <c r="S204" s="100">
        <f t="shared" si="65"/>
        <v>10</v>
      </c>
      <c r="T204" s="91" t="s">
        <v>452</v>
      </c>
      <c r="U204" s="74" t="s">
        <v>397</v>
      </c>
      <c r="V204" s="91" t="s">
        <v>409</v>
      </c>
      <c r="W204" s="82">
        <f t="shared" si="61"/>
        <v>2</v>
      </c>
      <c r="X204" s="85">
        <f t="shared" si="63"/>
        <v>1066</v>
      </c>
      <c r="Y204" s="98">
        <v>0.33</v>
      </c>
      <c r="Z204" s="98">
        <v>0.34</v>
      </c>
      <c r="AA204" s="90">
        <v>2</v>
      </c>
      <c r="AB204" s="90">
        <v>2</v>
      </c>
      <c r="AC204" s="90">
        <v>3</v>
      </c>
      <c r="AD204" s="91" t="s">
        <v>450</v>
      </c>
      <c r="AE204" s="101" t="s">
        <v>470</v>
      </c>
      <c r="AF204" s="102" t="s">
        <v>472</v>
      </c>
      <c r="AG204" s="95">
        <v>1000</v>
      </c>
    </row>
    <row r="205" spans="2:33" x14ac:dyDescent="0.15">
      <c r="B205" s="82">
        <v>203</v>
      </c>
      <c r="C205" s="73">
        <v>11010</v>
      </c>
      <c r="D205" s="82">
        <v>23</v>
      </c>
      <c r="E205" s="82">
        <f t="shared" si="52"/>
        <v>3</v>
      </c>
      <c r="F205" s="82">
        <v>21</v>
      </c>
      <c r="G205" s="82">
        <f t="shared" si="53"/>
        <v>7</v>
      </c>
      <c r="H205" s="82">
        <f t="shared" si="54"/>
        <v>3</v>
      </c>
      <c r="I205" s="73">
        <f t="shared" si="55"/>
        <v>13</v>
      </c>
      <c r="J205" s="73">
        <f t="shared" si="56"/>
        <v>136</v>
      </c>
      <c r="K205" s="73">
        <f t="shared" si="57"/>
        <v>136</v>
      </c>
      <c r="L205" s="95">
        <v>14003</v>
      </c>
      <c r="M205" s="73">
        <f t="shared" si="58"/>
        <v>89</v>
      </c>
      <c r="N205" s="73">
        <f t="shared" si="59"/>
        <v>1</v>
      </c>
      <c r="O205" s="97">
        <f t="shared" si="62"/>
        <v>6</v>
      </c>
      <c r="P205" s="82">
        <f t="shared" si="60"/>
        <v>7</v>
      </c>
      <c r="Q205" s="90">
        <v>2</v>
      </c>
      <c r="R205" s="98">
        <f t="shared" si="64"/>
        <v>314.5</v>
      </c>
      <c r="S205" s="100">
        <f t="shared" si="65"/>
        <v>11</v>
      </c>
      <c r="T205" s="91" t="s">
        <v>452</v>
      </c>
      <c r="U205" s="74" t="s">
        <v>397</v>
      </c>
      <c r="V205" s="91" t="s">
        <v>409</v>
      </c>
      <c r="W205" s="82">
        <f t="shared" si="61"/>
        <v>2</v>
      </c>
      <c r="X205" s="85">
        <f t="shared" si="63"/>
        <v>1067</v>
      </c>
      <c r="Y205" s="98">
        <v>0.05</v>
      </c>
      <c r="Z205" s="98">
        <v>0.56999999999999995</v>
      </c>
      <c r="AA205" s="90">
        <v>2</v>
      </c>
      <c r="AB205" s="90">
        <v>2</v>
      </c>
      <c r="AC205" s="90">
        <v>3</v>
      </c>
      <c r="AD205" s="91" t="s">
        <v>450</v>
      </c>
      <c r="AE205" s="101" t="s">
        <v>470</v>
      </c>
      <c r="AF205" s="102" t="s">
        <v>472</v>
      </c>
      <c r="AG205" s="95">
        <v>1000</v>
      </c>
    </row>
    <row r="206" spans="2:33" x14ac:dyDescent="0.15">
      <c r="B206" s="82">
        <v>204</v>
      </c>
      <c r="C206" s="73">
        <v>11011</v>
      </c>
      <c r="D206" s="82">
        <v>23</v>
      </c>
      <c r="E206" s="82">
        <f t="shared" si="52"/>
        <v>4</v>
      </c>
      <c r="F206" s="82">
        <v>21</v>
      </c>
      <c r="G206" s="82">
        <f t="shared" si="53"/>
        <v>8</v>
      </c>
      <c r="H206" s="82">
        <f t="shared" si="54"/>
        <v>3</v>
      </c>
      <c r="I206" s="73">
        <f t="shared" si="55"/>
        <v>13</v>
      </c>
      <c r="J206" s="73">
        <f t="shared" si="56"/>
        <v>137</v>
      </c>
      <c r="K206" s="73">
        <f t="shared" si="57"/>
        <v>137</v>
      </c>
      <c r="L206" s="95">
        <v>14003</v>
      </c>
      <c r="M206" s="73">
        <f t="shared" si="58"/>
        <v>89</v>
      </c>
      <c r="N206" s="73">
        <f t="shared" si="59"/>
        <v>1</v>
      </c>
      <c r="O206" s="97">
        <f t="shared" si="62"/>
        <v>6</v>
      </c>
      <c r="P206" s="82">
        <f t="shared" si="60"/>
        <v>8</v>
      </c>
      <c r="Q206" s="90">
        <v>2</v>
      </c>
      <c r="R206" s="98">
        <f t="shared" si="64"/>
        <v>335</v>
      </c>
      <c r="S206" s="100">
        <f t="shared" si="65"/>
        <v>12</v>
      </c>
      <c r="T206" s="91" t="s">
        <v>452</v>
      </c>
      <c r="U206" s="74" t="s">
        <v>397</v>
      </c>
      <c r="V206" s="91" t="s">
        <v>409</v>
      </c>
      <c r="W206" s="82">
        <f t="shared" si="61"/>
        <v>2</v>
      </c>
      <c r="X206" s="85">
        <f t="shared" si="63"/>
        <v>1068</v>
      </c>
      <c r="Y206" s="98">
        <v>0.33</v>
      </c>
      <c r="Z206" s="98">
        <v>0.34</v>
      </c>
      <c r="AA206" s="90">
        <v>2</v>
      </c>
      <c r="AB206" s="90">
        <v>2</v>
      </c>
      <c r="AC206" s="90">
        <v>3</v>
      </c>
      <c r="AD206" s="91" t="s">
        <v>450</v>
      </c>
      <c r="AE206" s="101" t="s">
        <v>470</v>
      </c>
      <c r="AF206" s="102" t="s">
        <v>472</v>
      </c>
      <c r="AG206" s="95">
        <v>1000</v>
      </c>
    </row>
    <row r="207" spans="2:33" x14ac:dyDescent="0.15">
      <c r="B207" s="82">
        <v>205</v>
      </c>
      <c r="C207" s="73">
        <v>11012</v>
      </c>
      <c r="D207" s="82">
        <v>23</v>
      </c>
      <c r="E207" s="82">
        <f t="shared" si="52"/>
        <v>5</v>
      </c>
      <c r="F207" s="82">
        <v>21</v>
      </c>
      <c r="G207" s="82">
        <f t="shared" si="53"/>
        <v>5</v>
      </c>
      <c r="H207" s="82">
        <f t="shared" si="54"/>
        <v>4</v>
      </c>
      <c r="I207" s="73">
        <f t="shared" si="55"/>
        <v>13</v>
      </c>
      <c r="J207" s="73">
        <f t="shared" si="56"/>
        <v>134</v>
      </c>
      <c r="K207" s="73">
        <f t="shared" si="57"/>
        <v>134</v>
      </c>
      <c r="L207" s="95">
        <v>14004</v>
      </c>
      <c r="M207" s="73">
        <f t="shared" si="58"/>
        <v>89</v>
      </c>
      <c r="N207" s="73">
        <f t="shared" si="59"/>
        <v>1</v>
      </c>
      <c r="O207" s="97">
        <f t="shared" si="62"/>
        <v>6</v>
      </c>
      <c r="P207" s="82">
        <f t="shared" si="60"/>
        <v>5</v>
      </c>
      <c r="Q207" s="90">
        <v>3</v>
      </c>
      <c r="R207" s="98">
        <f t="shared" si="64"/>
        <v>355.5</v>
      </c>
      <c r="S207" s="100">
        <f t="shared" si="65"/>
        <v>13</v>
      </c>
      <c r="T207" s="91" t="s">
        <v>452</v>
      </c>
      <c r="U207" s="74" t="s">
        <v>397</v>
      </c>
      <c r="V207" s="91" t="s">
        <v>408</v>
      </c>
      <c r="W207" s="82">
        <f t="shared" si="61"/>
        <v>2</v>
      </c>
      <c r="X207" s="85">
        <f t="shared" si="63"/>
        <v>1065</v>
      </c>
      <c r="Y207" s="98">
        <v>0.05</v>
      </c>
      <c r="Z207" s="98">
        <v>0.56999999999999995</v>
      </c>
      <c r="AA207" s="90">
        <v>2</v>
      </c>
      <c r="AB207" s="90">
        <v>2</v>
      </c>
      <c r="AC207" s="90">
        <v>3</v>
      </c>
      <c r="AD207" s="91" t="s">
        <v>450</v>
      </c>
      <c r="AE207" s="101" t="s">
        <v>470</v>
      </c>
      <c r="AF207" s="102" t="s">
        <v>472</v>
      </c>
      <c r="AG207" s="95">
        <v>1000</v>
      </c>
    </row>
    <row r="208" spans="2:33" x14ac:dyDescent="0.15">
      <c r="B208" s="82">
        <v>206</v>
      </c>
      <c r="C208" s="73">
        <v>11013</v>
      </c>
      <c r="D208" s="82">
        <v>23</v>
      </c>
      <c r="E208" s="82">
        <f t="shared" si="52"/>
        <v>6</v>
      </c>
      <c r="F208" s="82">
        <v>21</v>
      </c>
      <c r="G208" s="82">
        <f t="shared" si="53"/>
        <v>6</v>
      </c>
      <c r="H208" s="82">
        <f t="shared" si="54"/>
        <v>4</v>
      </c>
      <c r="I208" s="73">
        <f t="shared" si="55"/>
        <v>13</v>
      </c>
      <c r="J208" s="73">
        <f t="shared" si="56"/>
        <v>135</v>
      </c>
      <c r="K208" s="73">
        <f t="shared" si="57"/>
        <v>135</v>
      </c>
      <c r="L208" s="95">
        <v>14004</v>
      </c>
      <c r="M208" s="73">
        <f t="shared" si="58"/>
        <v>89</v>
      </c>
      <c r="N208" s="73">
        <f t="shared" si="59"/>
        <v>1</v>
      </c>
      <c r="O208" s="97">
        <f t="shared" si="62"/>
        <v>6</v>
      </c>
      <c r="P208" s="82">
        <f t="shared" si="60"/>
        <v>6</v>
      </c>
      <c r="Q208" s="90">
        <v>3</v>
      </c>
      <c r="R208" s="98">
        <f t="shared" si="64"/>
        <v>376</v>
      </c>
      <c r="S208" s="100">
        <f t="shared" si="65"/>
        <v>14</v>
      </c>
      <c r="T208" s="91" t="s">
        <v>452</v>
      </c>
      <c r="U208" s="74" t="s">
        <v>397</v>
      </c>
      <c r="V208" s="91" t="s">
        <v>408</v>
      </c>
      <c r="W208" s="82">
        <f t="shared" si="61"/>
        <v>2</v>
      </c>
      <c r="X208" s="85">
        <f t="shared" si="63"/>
        <v>1066</v>
      </c>
      <c r="Y208" s="98">
        <v>0.33</v>
      </c>
      <c r="Z208" s="98">
        <v>0.34</v>
      </c>
      <c r="AA208" s="90">
        <v>2</v>
      </c>
      <c r="AB208" s="90">
        <v>2</v>
      </c>
      <c r="AC208" s="90">
        <v>3</v>
      </c>
      <c r="AD208" s="91" t="s">
        <v>450</v>
      </c>
      <c r="AE208" s="101" t="s">
        <v>470</v>
      </c>
      <c r="AF208" s="102" t="s">
        <v>472</v>
      </c>
      <c r="AG208" s="95">
        <v>1000</v>
      </c>
    </row>
    <row r="209" spans="2:33" x14ac:dyDescent="0.15">
      <c r="B209" s="82">
        <v>207</v>
      </c>
      <c r="C209" s="73">
        <v>11014</v>
      </c>
      <c r="D209" s="82">
        <v>23</v>
      </c>
      <c r="E209" s="82">
        <f t="shared" si="52"/>
        <v>7</v>
      </c>
      <c r="F209" s="82">
        <v>21</v>
      </c>
      <c r="G209" s="82">
        <f t="shared" si="53"/>
        <v>7</v>
      </c>
      <c r="H209" s="82">
        <f t="shared" si="54"/>
        <v>4</v>
      </c>
      <c r="I209" s="73">
        <f t="shared" si="55"/>
        <v>13</v>
      </c>
      <c r="J209" s="73">
        <f t="shared" si="56"/>
        <v>136</v>
      </c>
      <c r="K209" s="73">
        <f t="shared" si="57"/>
        <v>136</v>
      </c>
      <c r="L209" s="95">
        <v>14004</v>
      </c>
      <c r="M209" s="73">
        <f t="shared" si="58"/>
        <v>89</v>
      </c>
      <c r="N209" s="73">
        <f t="shared" si="59"/>
        <v>1</v>
      </c>
      <c r="O209" s="97">
        <f t="shared" si="62"/>
        <v>6</v>
      </c>
      <c r="P209" s="82">
        <f t="shared" si="60"/>
        <v>7</v>
      </c>
      <c r="Q209" s="90">
        <v>3</v>
      </c>
      <c r="R209" s="98">
        <f t="shared" si="64"/>
        <v>396.5</v>
      </c>
      <c r="S209" s="100">
        <f t="shared" si="65"/>
        <v>15</v>
      </c>
      <c r="T209" s="91" t="s">
        <v>452</v>
      </c>
      <c r="U209" s="74" t="s">
        <v>397</v>
      </c>
      <c r="V209" s="91" t="s">
        <v>408</v>
      </c>
      <c r="W209" s="82">
        <f t="shared" si="61"/>
        <v>2</v>
      </c>
      <c r="X209" s="85">
        <f t="shared" si="63"/>
        <v>1067</v>
      </c>
      <c r="Y209" s="98">
        <v>0.05</v>
      </c>
      <c r="Z209" s="98">
        <v>0.56999999999999995</v>
      </c>
      <c r="AA209" s="90">
        <v>2</v>
      </c>
      <c r="AB209" s="90">
        <v>2</v>
      </c>
      <c r="AC209" s="90">
        <v>3</v>
      </c>
      <c r="AD209" s="91" t="s">
        <v>450</v>
      </c>
      <c r="AE209" s="101" t="s">
        <v>470</v>
      </c>
      <c r="AF209" s="102" t="s">
        <v>472</v>
      </c>
      <c r="AG209" s="95">
        <v>1000</v>
      </c>
    </row>
    <row r="210" spans="2:33" x14ac:dyDescent="0.15">
      <c r="B210" s="82">
        <v>208</v>
      </c>
      <c r="C210" s="73">
        <v>11015</v>
      </c>
      <c r="D210" s="82">
        <v>23</v>
      </c>
      <c r="E210" s="82">
        <f t="shared" si="52"/>
        <v>8</v>
      </c>
      <c r="F210" s="82">
        <v>21</v>
      </c>
      <c r="G210" s="82">
        <f t="shared" si="53"/>
        <v>8</v>
      </c>
      <c r="H210" s="82">
        <f t="shared" si="54"/>
        <v>4</v>
      </c>
      <c r="I210" s="73">
        <f t="shared" si="55"/>
        <v>13</v>
      </c>
      <c r="J210" s="73">
        <f t="shared" si="56"/>
        <v>137</v>
      </c>
      <c r="K210" s="73">
        <f t="shared" si="57"/>
        <v>137</v>
      </c>
      <c r="L210" s="95">
        <v>14004</v>
      </c>
      <c r="M210" s="73">
        <f t="shared" si="58"/>
        <v>89</v>
      </c>
      <c r="N210" s="73">
        <f t="shared" si="59"/>
        <v>1</v>
      </c>
      <c r="O210" s="97">
        <f t="shared" si="62"/>
        <v>6</v>
      </c>
      <c r="P210" s="82">
        <f t="shared" si="60"/>
        <v>8</v>
      </c>
      <c r="Q210" s="90">
        <v>3</v>
      </c>
      <c r="R210" s="98">
        <f t="shared" si="64"/>
        <v>417</v>
      </c>
      <c r="S210" s="100">
        <f t="shared" si="65"/>
        <v>16</v>
      </c>
      <c r="T210" s="91" t="s">
        <v>452</v>
      </c>
      <c r="U210" s="74" t="s">
        <v>397</v>
      </c>
      <c r="V210" s="91" t="s">
        <v>408</v>
      </c>
      <c r="W210" s="82">
        <f t="shared" si="61"/>
        <v>2</v>
      </c>
      <c r="X210" s="85">
        <f t="shared" si="63"/>
        <v>1068</v>
      </c>
      <c r="Y210" s="98">
        <v>0.33</v>
      </c>
      <c r="Z210" s="98">
        <v>0.34</v>
      </c>
      <c r="AA210" s="90">
        <v>2</v>
      </c>
      <c r="AB210" s="90">
        <v>2</v>
      </c>
      <c r="AC210" s="90">
        <v>3</v>
      </c>
      <c r="AD210" s="91" t="s">
        <v>450</v>
      </c>
      <c r="AE210" s="101" t="s">
        <v>470</v>
      </c>
      <c r="AF210" s="102" t="s">
        <v>472</v>
      </c>
      <c r="AG210" s="95">
        <v>1000</v>
      </c>
    </row>
    <row r="211" spans="2:33" x14ac:dyDescent="0.15">
      <c r="B211" s="82">
        <v>209</v>
      </c>
      <c r="C211" s="73">
        <v>11016</v>
      </c>
      <c r="D211" s="73">
        <v>34</v>
      </c>
      <c r="E211" s="82">
        <f t="shared" si="52"/>
        <v>1</v>
      </c>
      <c r="F211" s="82">
        <v>21</v>
      </c>
      <c r="G211" s="82">
        <f t="shared" si="53"/>
        <v>5</v>
      </c>
      <c r="H211" s="82">
        <f t="shared" si="54"/>
        <v>5</v>
      </c>
      <c r="I211" s="73">
        <f t="shared" si="55"/>
        <v>13</v>
      </c>
      <c r="J211" s="73">
        <f t="shared" si="56"/>
        <v>134</v>
      </c>
      <c r="K211" s="73">
        <f t="shared" si="57"/>
        <v>134</v>
      </c>
      <c r="L211" s="95">
        <v>14005</v>
      </c>
      <c r="M211" s="73">
        <f t="shared" si="58"/>
        <v>89</v>
      </c>
      <c r="N211" s="73">
        <f t="shared" si="59"/>
        <v>1</v>
      </c>
      <c r="O211" s="97">
        <f t="shared" si="62"/>
        <v>6</v>
      </c>
      <c r="P211" s="82">
        <f t="shared" si="60"/>
        <v>5</v>
      </c>
      <c r="Q211" s="90">
        <v>4</v>
      </c>
      <c r="R211" s="98">
        <f t="shared" si="64"/>
        <v>437.5</v>
      </c>
      <c r="S211" s="100">
        <f t="shared" si="65"/>
        <v>17</v>
      </c>
      <c r="T211" s="91" t="s">
        <v>452</v>
      </c>
      <c r="U211" s="74" t="s">
        <v>397</v>
      </c>
      <c r="V211" s="91" t="s">
        <v>409</v>
      </c>
      <c r="W211" s="82">
        <f t="shared" si="61"/>
        <v>3</v>
      </c>
      <c r="X211" s="85">
        <f t="shared" si="63"/>
        <v>1065</v>
      </c>
      <c r="Y211" s="98">
        <v>0.05</v>
      </c>
      <c r="Z211" s="98">
        <v>0.56999999999999995</v>
      </c>
      <c r="AA211" s="90">
        <v>2</v>
      </c>
      <c r="AB211" s="90">
        <v>2</v>
      </c>
      <c r="AC211" s="90">
        <v>3</v>
      </c>
      <c r="AD211" s="91" t="s">
        <v>450</v>
      </c>
      <c r="AE211" s="101" t="s">
        <v>470</v>
      </c>
      <c r="AF211" s="102" t="s">
        <v>472</v>
      </c>
      <c r="AG211" s="95">
        <v>1000</v>
      </c>
    </row>
    <row r="212" spans="2:33" x14ac:dyDescent="0.15">
      <c r="B212" s="82">
        <v>210</v>
      </c>
      <c r="C212" s="73">
        <v>11017</v>
      </c>
      <c r="D212" s="82">
        <v>34</v>
      </c>
      <c r="E212" s="82">
        <f t="shared" si="52"/>
        <v>2</v>
      </c>
      <c r="F212" s="82">
        <v>21</v>
      </c>
      <c r="G212" s="82">
        <f t="shared" si="53"/>
        <v>6</v>
      </c>
      <c r="H212" s="82">
        <f t="shared" si="54"/>
        <v>5</v>
      </c>
      <c r="I212" s="73">
        <f t="shared" si="55"/>
        <v>13</v>
      </c>
      <c r="J212" s="73">
        <f t="shared" si="56"/>
        <v>135</v>
      </c>
      <c r="K212" s="73">
        <f t="shared" si="57"/>
        <v>135</v>
      </c>
      <c r="L212" s="95">
        <v>14005</v>
      </c>
      <c r="M212" s="73">
        <f t="shared" si="58"/>
        <v>89</v>
      </c>
      <c r="N212" s="73">
        <f t="shared" si="59"/>
        <v>1</v>
      </c>
      <c r="O212" s="97">
        <f t="shared" si="62"/>
        <v>6</v>
      </c>
      <c r="P212" s="82">
        <f t="shared" si="60"/>
        <v>6</v>
      </c>
      <c r="Q212" s="90">
        <v>4</v>
      </c>
      <c r="R212" s="98">
        <f t="shared" si="64"/>
        <v>458</v>
      </c>
      <c r="S212" s="100">
        <f t="shared" si="65"/>
        <v>18</v>
      </c>
      <c r="T212" s="91" t="s">
        <v>452</v>
      </c>
      <c r="U212" s="74" t="s">
        <v>397</v>
      </c>
      <c r="V212" s="91" t="s">
        <v>409</v>
      </c>
      <c r="W212" s="82">
        <f t="shared" si="61"/>
        <v>3</v>
      </c>
      <c r="X212" s="85">
        <f t="shared" si="63"/>
        <v>1066</v>
      </c>
      <c r="Y212" s="98">
        <v>0.33</v>
      </c>
      <c r="Z212" s="98">
        <v>0.34</v>
      </c>
      <c r="AA212" s="90">
        <v>2</v>
      </c>
      <c r="AB212" s="90">
        <v>2</v>
      </c>
      <c r="AC212" s="90">
        <v>3</v>
      </c>
      <c r="AD212" s="91" t="s">
        <v>450</v>
      </c>
      <c r="AE212" s="101" t="s">
        <v>470</v>
      </c>
      <c r="AF212" s="102" t="s">
        <v>472</v>
      </c>
      <c r="AG212" s="95">
        <v>1000</v>
      </c>
    </row>
    <row r="213" spans="2:33" x14ac:dyDescent="0.15">
      <c r="B213" s="82">
        <v>211</v>
      </c>
      <c r="C213" s="73">
        <v>11018</v>
      </c>
      <c r="D213" s="82">
        <v>34</v>
      </c>
      <c r="E213" s="82">
        <f t="shared" si="52"/>
        <v>3</v>
      </c>
      <c r="F213" s="82">
        <v>21</v>
      </c>
      <c r="G213" s="82">
        <f t="shared" si="53"/>
        <v>7</v>
      </c>
      <c r="H213" s="82">
        <f t="shared" si="54"/>
        <v>5</v>
      </c>
      <c r="I213" s="73">
        <f t="shared" si="55"/>
        <v>13</v>
      </c>
      <c r="J213" s="73">
        <f t="shared" si="56"/>
        <v>136</v>
      </c>
      <c r="K213" s="73">
        <f t="shared" si="57"/>
        <v>136</v>
      </c>
      <c r="L213" s="95">
        <v>14005</v>
      </c>
      <c r="M213" s="73">
        <f t="shared" si="58"/>
        <v>89</v>
      </c>
      <c r="N213" s="73">
        <f t="shared" si="59"/>
        <v>1</v>
      </c>
      <c r="O213" s="97">
        <f t="shared" si="62"/>
        <v>6</v>
      </c>
      <c r="P213" s="82">
        <f t="shared" si="60"/>
        <v>7</v>
      </c>
      <c r="Q213" s="90">
        <v>4</v>
      </c>
      <c r="R213" s="98">
        <f t="shared" si="64"/>
        <v>478.5</v>
      </c>
      <c r="S213" s="100">
        <f t="shared" si="65"/>
        <v>19</v>
      </c>
      <c r="T213" s="91" t="s">
        <v>452</v>
      </c>
      <c r="U213" s="74" t="s">
        <v>397</v>
      </c>
      <c r="V213" s="91" t="s">
        <v>409</v>
      </c>
      <c r="W213" s="82">
        <f t="shared" si="61"/>
        <v>3</v>
      </c>
      <c r="X213" s="85">
        <f t="shared" si="63"/>
        <v>1067</v>
      </c>
      <c r="Y213" s="98">
        <v>0.05</v>
      </c>
      <c r="Z213" s="98">
        <v>0.56999999999999995</v>
      </c>
      <c r="AA213" s="90">
        <v>2</v>
      </c>
      <c r="AB213" s="90">
        <v>2</v>
      </c>
      <c r="AC213" s="90">
        <v>3</v>
      </c>
      <c r="AD213" s="91" t="s">
        <v>450</v>
      </c>
      <c r="AE213" s="101" t="s">
        <v>470</v>
      </c>
      <c r="AF213" s="102" t="s">
        <v>472</v>
      </c>
      <c r="AG213" s="95">
        <v>1000</v>
      </c>
    </row>
    <row r="214" spans="2:33" x14ac:dyDescent="0.15">
      <c r="B214" s="82">
        <v>212</v>
      </c>
      <c r="C214" s="73">
        <v>11019</v>
      </c>
      <c r="D214" s="82">
        <v>34</v>
      </c>
      <c r="E214" s="82">
        <f t="shared" si="52"/>
        <v>4</v>
      </c>
      <c r="F214" s="82">
        <v>21</v>
      </c>
      <c r="G214" s="82">
        <f t="shared" si="53"/>
        <v>8</v>
      </c>
      <c r="H214" s="82">
        <f t="shared" si="54"/>
        <v>5</v>
      </c>
      <c r="I214" s="73">
        <f t="shared" si="55"/>
        <v>13</v>
      </c>
      <c r="J214" s="73">
        <f t="shared" si="56"/>
        <v>137</v>
      </c>
      <c r="K214" s="73">
        <f t="shared" si="57"/>
        <v>137</v>
      </c>
      <c r="L214" s="95">
        <v>14005</v>
      </c>
      <c r="M214" s="73">
        <f t="shared" si="58"/>
        <v>89</v>
      </c>
      <c r="N214" s="73">
        <f t="shared" si="59"/>
        <v>1</v>
      </c>
      <c r="O214" s="97">
        <f t="shared" si="62"/>
        <v>6</v>
      </c>
      <c r="P214" s="82">
        <f t="shared" si="60"/>
        <v>8</v>
      </c>
      <c r="Q214" s="90">
        <v>4</v>
      </c>
      <c r="R214" s="98">
        <f t="shared" si="64"/>
        <v>499</v>
      </c>
      <c r="S214" s="100">
        <f t="shared" si="65"/>
        <v>20</v>
      </c>
      <c r="T214" s="91" t="s">
        <v>452</v>
      </c>
      <c r="U214" s="74" t="s">
        <v>397</v>
      </c>
      <c r="V214" s="91" t="s">
        <v>409</v>
      </c>
      <c r="W214" s="82">
        <f t="shared" si="61"/>
        <v>3</v>
      </c>
      <c r="X214" s="85">
        <f t="shared" si="63"/>
        <v>1068</v>
      </c>
      <c r="Y214" s="98">
        <v>0.33</v>
      </c>
      <c r="Z214" s="98">
        <v>0.34</v>
      </c>
      <c r="AA214" s="90">
        <v>2</v>
      </c>
      <c r="AB214" s="90">
        <v>2</v>
      </c>
      <c r="AC214" s="90">
        <v>3</v>
      </c>
      <c r="AD214" s="91" t="s">
        <v>450</v>
      </c>
      <c r="AE214" s="101" t="s">
        <v>470</v>
      </c>
      <c r="AF214" s="102" t="s">
        <v>472</v>
      </c>
      <c r="AG214" s="95">
        <v>1000</v>
      </c>
    </row>
    <row r="215" spans="2:33" x14ac:dyDescent="0.15">
      <c r="B215" s="82">
        <v>213</v>
      </c>
      <c r="C215" s="73">
        <v>11020</v>
      </c>
      <c r="D215" s="82">
        <v>34</v>
      </c>
      <c r="E215" s="82">
        <f t="shared" si="52"/>
        <v>5</v>
      </c>
      <c r="F215" s="82">
        <v>21</v>
      </c>
      <c r="G215" s="82">
        <f t="shared" si="53"/>
        <v>5</v>
      </c>
      <c r="H215" s="82">
        <f t="shared" si="54"/>
        <v>6</v>
      </c>
      <c r="I215" s="73">
        <f t="shared" si="55"/>
        <v>13</v>
      </c>
      <c r="J215" s="73">
        <f t="shared" si="56"/>
        <v>134</v>
      </c>
      <c r="K215" s="73">
        <f t="shared" si="57"/>
        <v>134</v>
      </c>
      <c r="L215" s="95">
        <v>14006</v>
      </c>
      <c r="M215" s="73">
        <f t="shared" si="58"/>
        <v>89</v>
      </c>
      <c r="N215" s="73">
        <f t="shared" si="59"/>
        <v>1</v>
      </c>
      <c r="O215" s="97">
        <f t="shared" si="62"/>
        <v>6</v>
      </c>
      <c r="P215" s="82">
        <f t="shared" si="60"/>
        <v>5</v>
      </c>
      <c r="Q215" s="90">
        <v>5</v>
      </c>
      <c r="R215" s="98">
        <f t="shared" si="64"/>
        <v>519.5</v>
      </c>
      <c r="S215" s="100">
        <f t="shared" si="65"/>
        <v>21</v>
      </c>
      <c r="T215" s="91" t="s">
        <v>452</v>
      </c>
      <c r="U215" s="74" t="s">
        <v>397</v>
      </c>
      <c r="V215" s="91" t="s">
        <v>408</v>
      </c>
      <c r="W215" s="82">
        <f t="shared" si="61"/>
        <v>3</v>
      </c>
      <c r="X215" s="85">
        <f t="shared" si="63"/>
        <v>1065</v>
      </c>
      <c r="Y215" s="98">
        <v>0.05</v>
      </c>
      <c r="Z215" s="98">
        <v>0.56999999999999995</v>
      </c>
      <c r="AA215" s="90">
        <v>2</v>
      </c>
      <c r="AB215" s="90">
        <v>2</v>
      </c>
      <c r="AC215" s="90">
        <v>3</v>
      </c>
      <c r="AD215" s="91" t="s">
        <v>450</v>
      </c>
      <c r="AE215" s="101" t="s">
        <v>470</v>
      </c>
      <c r="AF215" s="102" t="s">
        <v>472</v>
      </c>
      <c r="AG215" s="95">
        <v>1000</v>
      </c>
    </row>
    <row r="216" spans="2:33" x14ac:dyDescent="0.15">
      <c r="B216" s="82">
        <v>214</v>
      </c>
      <c r="C216" s="73">
        <v>11021</v>
      </c>
      <c r="D216" s="82">
        <v>34</v>
      </c>
      <c r="E216" s="82">
        <f t="shared" si="52"/>
        <v>6</v>
      </c>
      <c r="F216" s="82">
        <v>21</v>
      </c>
      <c r="G216" s="82">
        <f t="shared" si="53"/>
        <v>6</v>
      </c>
      <c r="H216" s="82">
        <f t="shared" si="54"/>
        <v>6</v>
      </c>
      <c r="I216" s="73">
        <f t="shared" si="55"/>
        <v>13</v>
      </c>
      <c r="J216" s="73">
        <f t="shared" si="56"/>
        <v>135</v>
      </c>
      <c r="K216" s="73">
        <f t="shared" si="57"/>
        <v>135</v>
      </c>
      <c r="L216" s="95">
        <v>14006</v>
      </c>
      <c r="M216" s="73">
        <f t="shared" si="58"/>
        <v>89</v>
      </c>
      <c r="N216" s="73">
        <f t="shared" si="59"/>
        <v>1</v>
      </c>
      <c r="O216" s="97">
        <f t="shared" si="62"/>
        <v>6</v>
      </c>
      <c r="P216" s="82">
        <f t="shared" si="60"/>
        <v>6</v>
      </c>
      <c r="Q216" s="90">
        <v>5</v>
      </c>
      <c r="R216" s="98">
        <f t="shared" si="64"/>
        <v>540</v>
      </c>
      <c r="S216" s="100">
        <f t="shared" si="65"/>
        <v>22</v>
      </c>
      <c r="T216" s="91" t="s">
        <v>452</v>
      </c>
      <c r="U216" s="74" t="s">
        <v>397</v>
      </c>
      <c r="V216" s="91" t="s">
        <v>408</v>
      </c>
      <c r="W216" s="82">
        <f t="shared" si="61"/>
        <v>3</v>
      </c>
      <c r="X216" s="85">
        <f t="shared" si="63"/>
        <v>1066</v>
      </c>
      <c r="Y216" s="98">
        <v>0.33</v>
      </c>
      <c r="Z216" s="98">
        <v>0.34</v>
      </c>
      <c r="AA216" s="90">
        <v>2</v>
      </c>
      <c r="AB216" s="90">
        <v>2</v>
      </c>
      <c r="AC216" s="90">
        <v>3</v>
      </c>
      <c r="AD216" s="91" t="s">
        <v>450</v>
      </c>
      <c r="AE216" s="101" t="s">
        <v>470</v>
      </c>
      <c r="AF216" s="102" t="s">
        <v>472</v>
      </c>
      <c r="AG216" s="95">
        <v>1000</v>
      </c>
    </row>
    <row r="217" spans="2:33" x14ac:dyDescent="0.15">
      <c r="B217" s="82">
        <v>215</v>
      </c>
      <c r="C217" s="73">
        <v>11022</v>
      </c>
      <c r="D217" s="82">
        <v>34</v>
      </c>
      <c r="E217" s="82">
        <f t="shared" si="52"/>
        <v>7</v>
      </c>
      <c r="F217" s="82">
        <v>21</v>
      </c>
      <c r="G217" s="82">
        <f t="shared" si="53"/>
        <v>7</v>
      </c>
      <c r="H217" s="82">
        <f t="shared" si="54"/>
        <v>6</v>
      </c>
      <c r="I217" s="73">
        <f t="shared" si="55"/>
        <v>13</v>
      </c>
      <c r="J217" s="73">
        <f t="shared" si="56"/>
        <v>136</v>
      </c>
      <c r="K217" s="73">
        <f t="shared" si="57"/>
        <v>136</v>
      </c>
      <c r="L217" s="95">
        <v>14006</v>
      </c>
      <c r="M217" s="73">
        <f t="shared" si="58"/>
        <v>89</v>
      </c>
      <c r="N217" s="73">
        <f t="shared" si="59"/>
        <v>1</v>
      </c>
      <c r="O217" s="97">
        <f t="shared" si="62"/>
        <v>6</v>
      </c>
      <c r="P217" s="82">
        <f t="shared" si="60"/>
        <v>7</v>
      </c>
      <c r="Q217" s="90">
        <v>5</v>
      </c>
      <c r="R217" s="98">
        <f t="shared" si="64"/>
        <v>560.5</v>
      </c>
      <c r="S217" s="100">
        <f t="shared" si="65"/>
        <v>23</v>
      </c>
      <c r="T217" s="91" t="s">
        <v>452</v>
      </c>
      <c r="U217" s="74" t="s">
        <v>397</v>
      </c>
      <c r="V217" s="91" t="s">
        <v>408</v>
      </c>
      <c r="W217" s="82">
        <f t="shared" si="61"/>
        <v>3</v>
      </c>
      <c r="X217" s="85">
        <f t="shared" si="63"/>
        <v>1067</v>
      </c>
      <c r="Y217" s="98">
        <v>0.05</v>
      </c>
      <c r="Z217" s="98">
        <v>0.56999999999999995</v>
      </c>
      <c r="AA217" s="90">
        <v>2</v>
      </c>
      <c r="AB217" s="90">
        <v>2</v>
      </c>
      <c r="AC217" s="90">
        <v>3</v>
      </c>
      <c r="AD217" s="91" t="s">
        <v>450</v>
      </c>
      <c r="AE217" s="101" t="s">
        <v>470</v>
      </c>
      <c r="AF217" s="102" t="s">
        <v>472</v>
      </c>
      <c r="AG217" s="95">
        <v>1000</v>
      </c>
    </row>
    <row r="218" spans="2:33" x14ac:dyDescent="0.15">
      <c r="B218" s="82">
        <v>216</v>
      </c>
      <c r="C218" s="73">
        <v>11023</v>
      </c>
      <c r="D218" s="82">
        <v>34</v>
      </c>
      <c r="E218" s="82">
        <f t="shared" si="52"/>
        <v>8</v>
      </c>
      <c r="F218" s="82">
        <v>21</v>
      </c>
      <c r="G218" s="82">
        <f t="shared" si="53"/>
        <v>8</v>
      </c>
      <c r="H218" s="82">
        <f t="shared" si="54"/>
        <v>6</v>
      </c>
      <c r="I218" s="73">
        <f t="shared" si="55"/>
        <v>13</v>
      </c>
      <c r="J218" s="73">
        <f t="shared" si="56"/>
        <v>137</v>
      </c>
      <c r="K218" s="73">
        <f t="shared" si="57"/>
        <v>137</v>
      </c>
      <c r="L218" s="95">
        <v>14006</v>
      </c>
      <c r="M218" s="73">
        <f t="shared" si="58"/>
        <v>89</v>
      </c>
      <c r="N218" s="73">
        <f t="shared" si="59"/>
        <v>1</v>
      </c>
      <c r="O218" s="97">
        <f t="shared" si="62"/>
        <v>6</v>
      </c>
      <c r="P218" s="82">
        <f t="shared" si="60"/>
        <v>8</v>
      </c>
      <c r="Q218" s="90">
        <v>5</v>
      </c>
      <c r="R218" s="98">
        <f t="shared" si="64"/>
        <v>581</v>
      </c>
      <c r="S218" s="100">
        <f t="shared" si="65"/>
        <v>24</v>
      </c>
      <c r="T218" s="91" t="s">
        <v>452</v>
      </c>
      <c r="U218" s="74" t="s">
        <v>397</v>
      </c>
      <c r="V218" s="91" t="s">
        <v>408</v>
      </c>
      <c r="W218" s="82">
        <f t="shared" si="61"/>
        <v>3</v>
      </c>
      <c r="X218" s="85">
        <f t="shared" si="63"/>
        <v>1068</v>
      </c>
      <c r="Y218" s="98">
        <v>0.33</v>
      </c>
      <c r="Z218" s="98">
        <v>0.34</v>
      </c>
      <c r="AA218" s="90">
        <v>2</v>
      </c>
      <c r="AB218" s="90">
        <v>2</v>
      </c>
      <c r="AC218" s="90">
        <v>3</v>
      </c>
      <c r="AD218" s="91" t="s">
        <v>450</v>
      </c>
      <c r="AE218" s="101" t="s">
        <v>470</v>
      </c>
      <c r="AF218" s="102" t="s">
        <v>472</v>
      </c>
      <c r="AG218" s="95">
        <v>1000</v>
      </c>
    </row>
    <row r="219" spans="2:33" x14ac:dyDescent="0.15">
      <c r="B219" s="82">
        <v>217</v>
      </c>
      <c r="C219" s="73">
        <v>11024</v>
      </c>
      <c r="D219" s="73">
        <v>35</v>
      </c>
      <c r="E219" s="82">
        <f t="shared" si="52"/>
        <v>1</v>
      </c>
      <c r="F219" s="82">
        <v>21</v>
      </c>
      <c r="G219" s="82">
        <f t="shared" si="53"/>
        <v>5</v>
      </c>
      <c r="H219" s="82">
        <f t="shared" si="54"/>
        <v>7</v>
      </c>
      <c r="I219" s="73">
        <f t="shared" si="55"/>
        <v>13</v>
      </c>
      <c r="J219" s="73">
        <f t="shared" si="56"/>
        <v>134</v>
      </c>
      <c r="K219" s="73">
        <f t="shared" si="57"/>
        <v>134</v>
      </c>
      <c r="L219" s="95">
        <v>14007</v>
      </c>
      <c r="M219" s="73">
        <f t="shared" si="58"/>
        <v>89</v>
      </c>
      <c r="N219" s="73">
        <f t="shared" si="59"/>
        <v>1</v>
      </c>
      <c r="O219" s="97">
        <f t="shared" si="62"/>
        <v>6</v>
      </c>
      <c r="P219" s="82">
        <f t="shared" si="60"/>
        <v>5</v>
      </c>
      <c r="Q219" s="90">
        <v>6</v>
      </c>
      <c r="R219" s="98">
        <f t="shared" si="64"/>
        <v>601.5</v>
      </c>
      <c r="S219" s="100">
        <f t="shared" si="65"/>
        <v>25</v>
      </c>
      <c r="T219" s="91" t="s">
        <v>452</v>
      </c>
      <c r="U219" s="74" t="s">
        <v>397</v>
      </c>
      <c r="V219" s="91" t="s">
        <v>409</v>
      </c>
      <c r="W219" s="82">
        <f t="shared" si="61"/>
        <v>4</v>
      </c>
      <c r="X219" s="85">
        <f t="shared" si="63"/>
        <v>1065</v>
      </c>
      <c r="Y219" s="98">
        <v>0.05</v>
      </c>
      <c r="Z219" s="98">
        <v>0.56999999999999995</v>
      </c>
      <c r="AA219" s="90">
        <v>2</v>
      </c>
      <c r="AB219" s="90">
        <v>2</v>
      </c>
      <c r="AC219" s="90">
        <v>3</v>
      </c>
      <c r="AD219" s="91" t="s">
        <v>450</v>
      </c>
      <c r="AE219" s="101" t="s">
        <v>470</v>
      </c>
      <c r="AF219" s="102" t="s">
        <v>472</v>
      </c>
      <c r="AG219" s="95">
        <v>1000</v>
      </c>
    </row>
    <row r="220" spans="2:33" x14ac:dyDescent="0.15">
      <c r="B220" s="82">
        <v>218</v>
      </c>
      <c r="C220" s="73">
        <v>11025</v>
      </c>
      <c r="D220" s="82">
        <v>35</v>
      </c>
      <c r="E220" s="82">
        <f t="shared" si="52"/>
        <v>2</v>
      </c>
      <c r="F220" s="82">
        <v>21</v>
      </c>
      <c r="G220" s="82">
        <f t="shared" si="53"/>
        <v>6</v>
      </c>
      <c r="H220" s="82">
        <f t="shared" si="54"/>
        <v>7</v>
      </c>
      <c r="I220" s="73">
        <f t="shared" si="55"/>
        <v>13</v>
      </c>
      <c r="J220" s="73">
        <f t="shared" si="56"/>
        <v>135</v>
      </c>
      <c r="K220" s="73">
        <f t="shared" si="57"/>
        <v>135</v>
      </c>
      <c r="L220" s="95">
        <v>14007</v>
      </c>
      <c r="M220" s="73">
        <f t="shared" si="58"/>
        <v>89</v>
      </c>
      <c r="N220" s="73">
        <f t="shared" si="59"/>
        <v>1</v>
      </c>
      <c r="O220" s="97">
        <f t="shared" si="62"/>
        <v>6</v>
      </c>
      <c r="P220" s="82">
        <f t="shared" si="60"/>
        <v>6</v>
      </c>
      <c r="Q220" s="90">
        <v>6</v>
      </c>
      <c r="R220" s="98">
        <f t="shared" si="64"/>
        <v>622</v>
      </c>
      <c r="S220" s="100">
        <f t="shared" si="65"/>
        <v>26</v>
      </c>
      <c r="T220" s="91" t="s">
        <v>452</v>
      </c>
      <c r="U220" s="74" t="s">
        <v>397</v>
      </c>
      <c r="V220" s="91" t="s">
        <v>409</v>
      </c>
      <c r="W220" s="82">
        <f t="shared" si="61"/>
        <v>4</v>
      </c>
      <c r="X220" s="85">
        <f t="shared" si="63"/>
        <v>1066</v>
      </c>
      <c r="Y220" s="98">
        <v>0.33</v>
      </c>
      <c r="Z220" s="98">
        <v>0.34</v>
      </c>
      <c r="AA220" s="90">
        <v>2</v>
      </c>
      <c r="AB220" s="90">
        <v>2</v>
      </c>
      <c r="AC220" s="90">
        <v>3</v>
      </c>
      <c r="AD220" s="91" t="s">
        <v>450</v>
      </c>
      <c r="AE220" s="101" t="s">
        <v>470</v>
      </c>
      <c r="AF220" s="102" t="s">
        <v>472</v>
      </c>
      <c r="AG220" s="95">
        <v>1000</v>
      </c>
    </row>
    <row r="221" spans="2:33" x14ac:dyDescent="0.15">
      <c r="B221" s="82">
        <v>219</v>
      </c>
      <c r="C221" s="73">
        <v>11026</v>
      </c>
      <c r="D221" s="82">
        <v>35</v>
      </c>
      <c r="E221" s="82">
        <f t="shared" si="52"/>
        <v>3</v>
      </c>
      <c r="F221" s="82">
        <v>21</v>
      </c>
      <c r="G221" s="82">
        <f t="shared" si="53"/>
        <v>7</v>
      </c>
      <c r="H221" s="82">
        <f t="shared" si="54"/>
        <v>7</v>
      </c>
      <c r="I221" s="73">
        <f t="shared" si="55"/>
        <v>13</v>
      </c>
      <c r="J221" s="73">
        <f t="shared" si="56"/>
        <v>136</v>
      </c>
      <c r="K221" s="73">
        <f t="shared" si="57"/>
        <v>136</v>
      </c>
      <c r="L221" s="95">
        <v>14007</v>
      </c>
      <c r="M221" s="73">
        <f t="shared" si="58"/>
        <v>89</v>
      </c>
      <c r="N221" s="73">
        <f t="shared" si="59"/>
        <v>1</v>
      </c>
      <c r="O221" s="97">
        <f t="shared" si="62"/>
        <v>6</v>
      </c>
      <c r="P221" s="82">
        <f t="shared" si="60"/>
        <v>7</v>
      </c>
      <c r="Q221" s="90">
        <v>6</v>
      </c>
      <c r="R221" s="98">
        <f t="shared" si="64"/>
        <v>642.5</v>
      </c>
      <c r="S221" s="100">
        <f t="shared" si="65"/>
        <v>27</v>
      </c>
      <c r="T221" s="91" t="s">
        <v>452</v>
      </c>
      <c r="U221" s="74" t="s">
        <v>397</v>
      </c>
      <c r="V221" s="91" t="s">
        <v>409</v>
      </c>
      <c r="W221" s="82">
        <f t="shared" si="61"/>
        <v>4</v>
      </c>
      <c r="X221" s="85">
        <f t="shared" si="63"/>
        <v>1067</v>
      </c>
      <c r="Y221" s="98">
        <v>0.05</v>
      </c>
      <c r="Z221" s="98">
        <v>0.56999999999999995</v>
      </c>
      <c r="AA221" s="90">
        <v>2</v>
      </c>
      <c r="AB221" s="90">
        <v>2</v>
      </c>
      <c r="AC221" s="90">
        <v>3</v>
      </c>
      <c r="AD221" s="91" t="s">
        <v>450</v>
      </c>
      <c r="AE221" s="101" t="s">
        <v>470</v>
      </c>
      <c r="AF221" s="102" t="s">
        <v>472</v>
      </c>
      <c r="AG221" s="95">
        <v>1000</v>
      </c>
    </row>
    <row r="222" spans="2:33" x14ac:dyDescent="0.15">
      <c r="B222" s="82">
        <v>220</v>
      </c>
      <c r="C222" s="73">
        <v>11027</v>
      </c>
      <c r="D222" s="82">
        <v>35</v>
      </c>
      <c r="E222" s="82">
        <f t="shared" si="52"/>
        <v>4</v>
      </c>
      <c r="F222" s="82">
        <v>21</v>
      </c>
      <c r="G222" s="82">
        <f t="shared" si="53"/>
        <v>8</v>
      </c>
      <c r="H222" s="82">
        <f t="shared" si="54"/>
        <v>7</v>
      </c>
      <c r="I222" s="73">
        <f t="shared" si="55"/>
        <v>13</v>
      </c>
      <c r="J222" s="73">
        <f t="shared" si="56"/>
        <v>137</v>
      </c>
      <c r="K222" s="73">
        <f t="shared" si="57"/>
        <v>137</v>
      </c>
      <c r="L222" s="95">
        <v>14007</v>
      </c>
      <c r="M222" s="73">
        <f t="shared" si="58"/>
        <v>89</v>
      </c>
      <c r="N222" s="73">
        <f t="shared" si="59"/>
        <v>1</v>
      </c>
      <c r="O222" s="97">
        <f t="shared" si="62"/>
        <v>6</v>
      </c>
      <c r="P222" s="82">
        <f t="shared" si="60"/>
        <v>8</v>
      </c>
      <c r="Q222" s="90">
        <v>6</v>
      </c>
      <c r="R222" s="98">
        <f t="shared" si="64"/>
        <v>663</v>
      </c>
      <c r="S222" s="100">
        <f t="shared" si="65"/>
        <v>28</v>
      </c>
      <c r="T222" s="91" t="s">
        <v>452</v>
      </c>
      <c r="U222" s="74" t="s">
        <v>397</v>
      </c>
      <c r="V222" s="91" t="s">
        <v>409</v>
      </c>
      <c r="W222" s="82">
        <f t="shared" si="61"/>
        <v>4</v>
      </c>
      <c r="X222" s="85">
        <f t="shared" si="63"/>
        <v>1068</v>
      </c>
      <c r="Y222" s="98">
        <v>0.33</v>
      </c>
      <c r="Z222" s="98">
        <v>0.34</v>
      </c>
      <c r="AA222" s="90">
        <v>2</v>
      </c>
      <c r="AB222" s="90">
        <v>2</v>
      </c>
      <c r="AC222" s="90">
        <v>3</v>
      </c>
      <c r="AD222" s="91" t="s">
        <v>450</v>
      </c>
      <c r="AE222" s="101" t="s">
        <v>470</v>
      </c>
      <c r="AF222" s="102" t="s">
        <v>472</v>
      </c>
      <c r="AG222" s="95">
        <v>1000</v>
      </c>
    </row>
    <row r="223" spans="2:33" x14ac:dyDescent="0.15">
      <c r="B223" s="82">
        <v>221</v>
      </c>
      <c r="C223" s="73">
        <v>11028</v>
      </c>
      <c r="D223" s="82">
        <v>35</v>
      </c>
      <c r="E223" s="82">
        <f t="shared" si="52"/>
        <v>5</v>
      </c>
      <c r="F223" s="82">
        <v>21</v>
      </c>
      <c r="G223" s="82">
        <f t="shared" si="53"/>
        <v>5</v>
      </c>
      <c r="H223" s="82">
        <f t="shared" si="54"/>
        <v>8</v>
      </c>
      <c r="I223" s="73">
        <f t="shared" si="55"/>
        <v>13</v>
      </c>
      <c r="J223" s="73">
        <f t="shared" si="56"/>
        <v>134</v>
      </c>
      <c r="K223" s="73">
        <f t="shared" si="57"/>
        <v>134</v>
      </c>
      <c r="L223" s="95">
        <v>14008</v>
      </c>
      <c r="M223" s="73">
        <f t="shared" si="58"/>
        <v>89</v>
      </c>
      <c r="N223" s="73">
        <f t="shared" si="59"/>
        <v>1</v>
      </c>
      <c r="O223" s="97">
        <f t="shared" si="62"/>
        <v>6</v>
      </c>
      <c r="P223" s="82">
        <f t="shared" si="60"/>
        <v>5</v>
      </c>
      <c r="Q223" s="90">
        <v>7</v>
      </c>
      <c r="R223" s="98">
        <f t="shared" si="64"/>
        <v>683.5</v>
      </c>
      <c r="S223" s="100">
        <f t="shared" si="65"/>
        <v>29</v>
      </c>
      <c r="T223" s="91" t="s">
        <v>452</v>
      </c>
      <c r="U223" s="74" t="s">
        <v>397</v>
      </c>
      <c r="V223" s="91" t="s">
        <v>408</v>
      </c>
      <c r="W223" s="82">
        <f t="shared" si="61"/>
        <v>4</v>
      </c>
      <c r="X223" s="85">
        <f t="shared" si="63"/>
        <v>1065</v>
      </c>
      <c r="Y223" s="98">
        <v>0.05</v>
      </c>
      <c r="Z223" s="98">
        <v>0.56999999999999995</v>
      </c>
      <c r="AA223" s="90">
        <v>2</v>
      </c>
      <c r="AB223" s="90">
        <v>2</v>
      </c>
      <c r="AC223" s="90">
        <v>3</v>
      </c>
      <c r="AD223" s="91" t="s">
        <v>450</v>
      </c>
      <c r="AE223" s="101" t="s">
        <v>470</v>
      </c>
      <c r="AF223" s="102" t="s">
        <v>472</v>
      </c>
      <c r="AG223" s="95">
        <v>1000</v>
      </c>
    </row>
    <row r="224" spans="2:33" x14ac:dyDescent="0.15">
      <c r="B224" s="82">
        <v>222</v>
      </c>
      <c r="C224" s="73">
        <v>11029</v>
      </c>
      <c r="D224" s="82">
        <v>35</v>
      </c>
      <c r="E224" s="82">
        <f t="shared" si="52"/>
        <v>6</v>
      </c>
      <c r="F224" s="82">
        <v>21</v>
      </c>
      <c r="G224" s="82">
        <f t="shared" si="53"/>
        <v>6</v>
      </c>
      <c r="H224" s="82">
        <f t="shared" si="54"/>
        <v>8</v>
      </c>
      <c r="I224" s="73">
        <f t="shared" si="55"/>
        <v>13</v>
      </c>
      <c r="J224" s="73">
        <f t="shared" si="56"/>
        <v>135</v>
      </c>
      <c r="K224" s="73">
        <f t="shared" si="57"/>
        <v>135</v>
      </c>
      <c r="L224" s="95">
        <v>14008</v>
      </c>
      <c r="M224" s="73">
        <f t="shared" si="58"/>
        <v>89</v>
      </c>
      <c r="N224" s="73">
        <f t="shared" si="59"/>
        <v>1</v>
      </c>
      <c r="O224" s="97">
        <f t="shared" si="62"/>
        <v>6</v>
      </c>
      <c r="P224" s="82">
        <f t="shared" si="60"/>
        <v>6</v>
      </c>
      <c r="Q224" s="90">
        <v>7</v>
      </c>
      <c r="R224" s="98">
        <f t="shared" si="64"/>
        <v>704</v>
      </c>
      <c r="S224" s="100">
        <f t="shared" si="65"/>
        <v>30</v>
      </c>
      <c r="T224" s="91" t="s">
        <v>452</v>
      </c>
      <c r="U224" s="74" t="s">
        <v>397</v>
      </c>
      <c r="V224" s="91" t="s">
        <v>408</v>
      </c>
      <c r="W224" s="82">
        <f t="shared" si="61"/>
        <v>4</v>
      </c>
      <c r="X224" s="85">
        <f t="shared" si="63"/>
        <v>1066</v>
      </c>
      <c r="Y224" s="98">
        <v>0.33</v>
      </c>
      <c r="Z224" s="98">
        <v>0.34</v>
      </c>
      <c r="AA224" s="90">
        <v>2</v>
      </c>
      <c r="AB224" s="90">
        <v>2</v>
      </c>
      <c r="AC224" s="90">
        <v>3</v>
      </c>
      <c r="AD224" s="91" t="s">
        <v>450</v>
      </c>
      <c r="AE224" s="101" t="s">
        <v>470</v>
      </c>
      <c r="AF224" s="102" t="s">
        <v>472</v>
      </c>
      <c r="AG224" s="95">
        <v>1000</v>
      </c>
    </row>
    <row r="225" spans="2:33" x14ac:dyDescent="0.15">
      <c r="B225" s="82">
        <v>223</v>
      </c>
      <c r="C225" s="73">
        <v>11030</v>
      </c>
      <c r="D225" s="82">
        <v>35</v>
      </c>
      <c r="E225" s="82">
        <f t="shared" si="52"/>
        <v>7</v>
      </c>
      <c r="F225" s="82">
        <v>21</v>
      </c>
      <c r="G225" s="82">
        <f t="shared" si="53"/>
        <v>7</v>
      </c>
      <c r="H225" s="82">
        <f t="shared" si="54"/>
        <v>8</v>
      </c>
      <c r="I225" s="73">
        <f t="shared" si="55"/>
        <v>13</v>
      </c>
      <c r="J225" s="73">
        <f t="shared" si="56"/>
        <v>136</v>
      </c>
      <c r="K225" s="73">
        <f t="shared" si="57"/>
        <v>136</v>
      </c>
      <c r="L225" s="95">
        <v>14008</v>
      </c>
      <c r="M225" s="73">
        <f t="shared" si="58"/>
        <v>89</v>
      </c>
      <c r="N225" s="73">
        <f t="shared" si="59"/>
        <v>1</v>
      </c>
      <c r="O225" s="97">
        <f t="shared" si="62"/>
        <v>6</v>
      </c>
      <c r="P225" s="82">
        <f t="shared" si="60"/>
        <v>7</v>
      </c>
      <c r="Q225" s="90">
        <v>7</v>
      </c>
      <c r="R225" s="98">
        <f t="shared" si="64"/>
        <v>724.5</v>
      </c>
      <c r="S225" s="100">
        <f t="shared" si="65"/>
        <v>31</v>
      </c>
      <c r="T225" s="91" t="s">
        <v>452</v>
      </c>
      <c r="U225" s="74" t="s">
        <v>397</v>
      </c>
      <c r="V225" s="91" t="s">
        <v>408</v>
      </c>
      <c r="W225" s="82">
        <f t="shared" si="61"/>
        <v>4</v>
      </c>
      <c r="X225" s="85">
        <f t="shared" si="63"/>
        <v>1067</v>
      </c>
      <c r="Y225" s="98">
        <v>0.05</v>
      </c>
      <c r="Z225" s="98">
        <v>0.56999999999999995</v>
      </c>
      <c r="AA225" s="90">
        <v>2</v>
      </c>
      <c r="AB225" s="90">
        <v>2</v>
      </c>
      <c r="AC225" s="90">
        <v>3</v>
      </c>
      <c r="AD225" s="91" t="s">
        <v>450</v>
      </c>
      <c r="AE225" s="101" t="s">
        <v>470</v>
      </c>
      <c r="AF225" s="102" t="s">
        <v>472</v>
      </c>
      <c r="AG225" s="95">
        <v>1000</v>
      </c>
    </row>
    <row r="226" spans="2:33" x14ac:dyDescent="0.15">
      <c r="B226" s="82">
        <v>224</v>
      </c>
      <c r="C226" s="73">
        <v>11031</v>
      </c>
      <c r="D226" s="82">
        <v>35</v>
      </c>
      <c r="E226" s="82">
        <f t="shared" si="52"/>
        <v>8</v>
      </c>
      <c r="F226" s="82">
        <v>21</v>
      </c>
      <c r="G226" s="82">
        <f t="shared" si="53"/>
        <v>8</v>
      </c>
      <c r="H226" s="82">
        <f t="shared" si="54"/>
        <v>8</v>
      </c>
      <c r="I226" s="73">
        <f t="shared" si="55"/>
        <v>13</v>
      </c>
      <c r="J226" s="73">
        <f t="shared" si="56"/>
        <v>137</v>
      </c>
      <c r="K226" s="73">
        <f t="shared" si="57"/>
        <v>137</v>
      </c>
      <c r="L226" s="95">
        <v>14008</v>
      </c>
      <c r="M226" s="73">
        <f t="shared" si="58"/>
        <v>89</v>
      </c>
      <c r="N226" s="73">
        <f t="shared" si="59"/>
        <v>1</v>
      </c>
      <c r="O226" s="97">
        <f t="shared" si="62"/>
        <v>6</v>
      </c>
      <c r="P226" s="82">
        <f t="shared" si="60"/>
        <v>8</v>
      </c>
      <c r="Q226" s="90">
        <v>7</v>
      </c>
      <c r="R226" s="98">
        <f t="shared" si="64"/>
        <v>745</v>
      </c>
      <c r="S226" s="100">
        <f t="shared" si="65"/>
        <v>32</v>
      </c>
      <c r="T226" s="91" t="s">
        <v>452</v>
      </c>
      <c r="U226" s="74" t="s">
        <v>397</v>
      </c>
      <c r="V226" s="91" t="s">
        <v>408</v>
      </c>
      <c r="W226" s="82">
        <f t="shared" si="61"/>
        <v>4</v>
      </c>
      <c r="X226" s="85">
        <f t="shared" si="63"/>
        <v>1068</v>
      </c>
      <c r="Y226" s="98">
        <v>0.33</v>
      </c>
      <c r="Z226" s="98">
        <v>0.34</v>
      </c>
      <c r="AA226" s="90">
        <v>2</v>
      </c>
      <c r="AB226" s="90">
        <v>2</v>
      </c>
      <c r="AC226" s="90">
        <v>3</v>
      </c>
      <c r="AD226" s="91" t="s">
        <v>450</v>
      </c>
      <c r="AE226" s="101" t="s">
        <v>470</v>
      </c>
      <c r="AF226" s="102" t="s">
        <v>472</v>
      </c>
      <c r="AG226" s="95">
        <v>1000</v>
      </c>
    </row>
    <row r="227" spans="2:33" x14ac:dyDescent="0.15">
      <c r="B227" s="82">
        <v>225</v>
      </c>
      <c r="C227" s="73">
        <v>11032</v>
      </c>
      <c r="D227" s="73">
        <v>45</v>
      </c>
      <c r="E227" s="82">
        <f t="shared" si="52"/>
        <v>1</v>
      </c>
      <c r="F227" s="82">
        <v>21</v>
      </c>
      <c r="G227" s="82">
        <f t="shared" ref="G227:G258" si="66">MOD((MOD(C227,4)+134+8*INT((C227-11000)/64)),10)+1</f>
        <v>5</v>
      </c>
      <c r="H227" s="82">
        <f t="shared" ref="H227:H258" si="67">INT((MOD((C227-11000),64))/4)+1</f>
        <v>9</v>
      </c>
      <c r="I227" s="73">
        <f t="shared" si="55"/>
        <v>13</v>
      </c>
      <c r="J227" s="73">
        <f t="shared" si="56"/>
        <v>134</v>
      </c>
      <c r="K227" s="73">
        <f t="shared" ref="K227:K258" si="68">MOD(C227,4)+134+10*INT((C227-11000)/64)</f>
        <v>134</v>
      </c>
      <c r="L227" s="95">
        <v>14009</v>
      </c>
      <c r="M227" s="73">
        <f t="shared" si="58"/>
        <v>89</v>
      </c>
      <c r="N227" s="73">
        <f t="shared" si="59"/>
        <v>1</v>
      </c>
      <c r="O227" s="97">
        <f t="shared" si="62"/>
        <v>6</v>
      </c>
      <c r="P227" s="82">
        <f t="shared" si="60"/>
        <v>5</v>
      </c>
      <c r="Q227" s="90">
        <v>8</v>
      </c>
      <c r="R227" s="98">
        <f t="shared" si="64"/>
        <v>765.5</v>
      </c>
      <c r="S227" s="100">
        <f t="shared" si="65"/>
        <v>33</v>
      </c>
      <c r="T227" s="91" t="s">
        <v>452</v>
      </c>
      <c r="U227" s="74" t="s">
        <v>397</v>
      </c>
      <c r="V227" s="91" t="s">
        <v>409</v>
      </c>
      <c r="W227" s="82">
        <f t="shared" si="61"/>
        <v>5</v>
      </c>
      <c r="X227" s="85">
        <f t="shared" si="63"/>
        <v>1065</v>
      </c>
      <c r="Y227" s="98">
        <v>0.05</v>
      </c>
      <c r="Z227" s="98">
        <v>0.56999999999999995</v>
      </c>
      <c r="AA227" s="90">
        <v>2</v>
      </c>
      <c r="AB227" s="90">
        <v>2</v>
      </c>
      <c r="AC227" s="90">
        <v>3</v>
      </c>
      <c r="AD227" s="91" t="s">
        <v>450</v>
      </c>
      <c r="AE227" s="101" t="s">
        <v>470</v>
      </c>
      <c r="AF227" s="102" t="s">
        <v>472</v>
      </c>
      <c r="AG227" s="95">
        <v>1000</v>
      </c>
    </row>
    <row r="228" spans="2:33" x14ac:dyDescent="0.15">
      <c r="B228" s="82">
        <v>226</v>
      </c>
      <c r="C228" s="73">
        <v>11033</v>
      </c>
      <c r="D228" s="82">
        <v>45</v>
      </c>
      <c r="E228" s="82">
        <f t="shared" si="52"/>
        <v>2</v>
      </c>
      <c r="F228" s="82">
        <v>21</v>
      </c>
      <c r="G228" s="82">
        <f t="shared" si="66"/>
        <v>6</v>
      </c>
      <c r="H228" s="82">
        <f t="shared" si="67"/>
        <v>9</v>
      </c>
      <c r="I228" s="73">
        <f t="shared" si="55"/>
        <v>13</v>
      </c>
      <c r="J228" s="73">
        <f t="shared" si="56"/>
        <v>135</v>
      </c>
      <c r="K228" s="73">
        <f t="shared" si="68"/>
        <v>135</v>
      </c>
      <c r="L228" s="95">
        <v>14009</v>
      </c>
      <c r="M228" s="73">
        <f t="shared" si="58"/>
        <v>89</v>
      </c>
      <c r="N228" s="73">
        <f t="shared" si="59"/>
        <v>1</v>
      </c>
      <c r="O228" s="97">
        <f t="shared" si="62"/>
        <v>6</v>
      </c>
      <c r="P228" s="82">
        <f t="shared" si="60"/>
        <v>6</v>
      </c>
      <c r="Q228" s="90">
        <v>8</v>
      </c>
      <c r="R228" s="98">
        <f t="shared" si="64"/>
        <v>786</v>
      </c>
      <c r="S228" s="100">
        <f t="shared" si="65"/>
        <v>34</v>
      </c>
      <c r="T228" s="91" t="s">
        <v>452</v>
      </c>
      <c r="U228" s="74" t="s">
        <v>397</v>
      </c>
      <c r="V228" s="91" t="s">
        <v>409</v>
      </c>
      <c r="W228" s="82">
        <f t="shared" si="61"/>
        <v>5</v>
      </c>
      <c r="X228" s="85">
        <f t="shared" si="63"/>
        <v>1066</v>
      </c>
      <c r="Y228" s="98">
        <v>0.33</v>
      </c>
      <c r="Z228" s="98">
        <v>0.34</v>
      </c>
      <c r="AA228" s="90">
        <v>2</v>
      </c>
      <c r="AB228" s="90">
        <v>2</v>
      </c>
      <c r="AC228" s="90">
        <v>3</v>
      </c>
      <c r="AD228" s="91" t="s">
        <v>450</v>
      </c>
      <c r="AE228" s="101" t="s">
        <v>470</v>
      </c>
      <c r="AF228" s="102" t="s">
        <v>472</v>
      </c>
      <c r="AG228" s="95">
        <v>1000</v>
      </c>
    </row>
    <row r="229" spans="2:33" x14ac:dyDescent="0.15">
      <c r="B229" s="82">
        <v>227</v>
      </c>
      <c r="C229" s="73">
        <v>11034</v>
      </c>
      <c r="D229" s="82">
        <v>45</v>
      </c>
      <c r="E229" s="82">
        <f t="shared" si="52"/>
        <v>3</v>
      </c>
      <c r="F229" s="82">
        <v>21</v>
      </c>
      <c r="G229" s="82">
        <f t="shared" si="66"/>
        <v>7</v>
      </c>
      <c r="H229" s="82">
        <f t="shared" si="67"/>
        <v>9</v>
      </c>
      <c r="I229" s="73">
        <f t="shared" si="55"/>
        <v>13</v>
      </c>
      <c r="J229" s="73">
        <f t="shared" si="56"/>
        <v>136</v>
      </c>
      <c r="K229" s="73">
        <f t="shared" si="68"/>
        <v>136</v>
      </c>
      <c r="L229" s="95">
        <v>14009</v>
      </c>
      <c r="M229" s="73">
        <f t="shared" si="58"/>
        <v>89</v>
      </c>
      <c r="N229" s="73">
        <f t="shared" si="59"/>
        <v>1</v>
      </c>
      <c r="O229" s="97">
        <f t="shared" si="62"/>
        <v>6</v>
      </c>
      <c r="P229" s="82">
        <f t="shared" si="60"/>
        <v>7</v>
      </c>
      <c r="Q229" s="90">
        <v>8</v>
      </c>
      <c r="R229" s="98">
        <f t="shared" si="64"/>
        <v>806.5</v>
      </c>
      <c r="S229" s="100">
        <f t="shared" si="65"/>
        <v>35</v>
      </c>
      <c r="T229" s="91" t="s">
        <v>452</v>
      </c>
      <c r="U229" s="74" t="s">
        <v>397</v>
      </c>
      <c r="V229" s="91" t="s">
        <v>409</v>
      </c>
      <c r="W229" s="82">
        <f t="shared" si="61"/>
        <v>5</v>
      </c>
      <c r="X229" s="85">
        <f t="shared" si="63"/>
        <v>1067</v>
      </c>
      <c r="Y229" s="98">
        <v>0.05</v>
      </c>
      <c r="Z229" s="98">
        <v>0.56999999999999995</v>
      </c>
      <c r="AA229" s="90">
        <v>2</v>
      </c>
      <c r="AB229" s="90">
        <v>2</v>
      </c>
      <c r="AC229" s="90">
        <v>3</v>
      </c>
      <c r="AD229" s="91" t="s">
        <v>450</v>
      </c>
      <c r="AE229" s="101" t="s">
        <v>470</v>
      </c>
      <c r="AF229" s="102" t="s">
        <v>472</v>
      </c>
      <c r="AG229" s="95">
        <v>1000</v>
      </c>
    </row>
    <row r="230" spans="2:33" x14ac:dyDescent="0.15">
      <c r="B230" s="82">
        <v>228</v>
      </c>
      <c r="C230" s="73">
        <v>11035</v>
      </c>
      <c r="D230" s="82">
        <v>45</v>
      </c>
      <c r="E230" s="82">
        <f t="shared" si="52"/>
        <v>4</v>
      </c>
      <c r="F230" s="82">
        <v>21</v>
      </c>
      <c r="G230" s="82">
        <f t="shared" si="66"/>
        <v>8</v>
      </c>
      <c r="H230" s="82">
        <f t="shared" si="67"/>
        <v>9</v>
      </c>
      <c r="I230" s="73">
        <f t="shared" si="55"/>
        <v>13</v>
      </c>
      <c r="J230" s="73">
        <f t="shared" si="56"/>
        <v>137</v>
      </c>
      <c r="K230" s="73">
        <f t="shared" si="68"/>
        <v>137</v>
      </c>
      <c r="L230" s="95">
        <v>14009</v>
      </c>
      <c r="M230" s="73">
        <f t="shared" si="58"/>
        <v>89</v>
      </c>
      <c r="N230" s="73">
        <f t="shared" si="59"/>
        <v>1</v>
      </c>
      <c r="O230" s="97">
        <f t="shared" si="62"/>
        <v>6</v>
      </c>
      <c r="P230" s="82">
        <f t="shared" si="60"/>
        <v>8</v>
      </c>
      <c r="Q230" s="90">
        <v>8</v>
      </c>
      <c r="R230" s="98">
        <f t="shared" si="64"/>
        <v>827</v>
      </c>
      <c r="S230" s="100">
        <f t="shared" si="65"/>
        <v>36</v>
      </c>
      <c r="T230" s="91" t="s">
        <v>452</v>
      </c>
      <c r="U230" s="74" t="s">
        <v>397</v>
      </c>
      <c r="V230" s="91" t="s">
        <v>409</v>
      </c>
      <c r="W230" s="82">
        <f t="shared" si="61"/>
        <v>5</v>
      </c>
      <c r="X230" s="85">
        <f t="shared" si="63"/>
        <v>1068</v>
      </c>
      <c r="Y230" s="98">
        <v>0.33</v>
      </c>
      <c r="Z230" s="98">
        <v>0.34</v>
      </c>
      <c r="AA230" s="90">
        <v>2</v>
      </c>
      <c r="AB230" s="90">
        <v>2</v>
      </c>
      <c r="AC230" s="90">
        <v>3</v>
      </c>
      <c r="AD230" s="91" t="s">
        <v>450</v>
      </c>
      <c r="AE230" s="101" t="s">
        <v>470</v>
      </c>
      <c r="AF230" s="102" t="s">
        <v>472</v>
      </c>
      <c r="AG230" s="95">
        <v>1000</v>
      </c>
    </row>
    <row r="231" spans="2:33" x14ac:dyDescent="0.15">
      <c r="B231" s="82">
        <v>229</v>
      </c>
      <c r="C231" s="73">
        <v>11036</v>
      </c>
      <c r="D231" s="82">
        <v>45</v>
      </c>
      <c r="E231" s="82">
        <f t="shared" si="52"/>
        <v>5</v>
      </c>
      <c r="F231" s="82">
        <v>21</v>
      </c>
      <c r="G231" s="82">
        <f t="shared" si="66"/>
        <v>5</v>
      </c>
      <c r="H231" s="82">
        <f t="shared" si="67"/>
        <v>10</v>
      </c>
      <c r="I231" s="73">
        <f t="shared" si="55"/>
        <v>13</v>
      </c>
      <c r="J231" s="73">
        <f t="shared" si="56"/>
        <v>134</v>
      </c>
      <c r="K231" s="73">
        <f t="shared" si="68"/>
        <v>134</v>
      </c>
      <c r="L231" s="95">
        <v>14010</v>
      </c>
      <c r="M231" s="73">
        <f t="shared" si="58"/>
        <v>89</v>
      </c>
      <c r="N231" s="73">
        <f t="shared" si="59"/>
        <v>1</v>
      </c>
      <c r="O231" s="97">
        <f t="shared" si="62"/>
        <v>6</v>
      </c>
      <c r="P231" s="82">
        <f t="shared" si="60"/>
        <v>5</v>
      </c>
      <c r="Q231" s="90">
        <v>9</v>
      </c>
      <c r="R231" s="98">
        <f t="shared" si="64"/>
        <v>847.5</v>
      </c>
      <c r="S231" s="100">
        <f t="shared" si="65"/>
        <v>37</v>
      </c>
      <c r="T231" s="91" t="s">
        <v>452</v>
      </c>
      <c r="U231" s="74" t="s">
        <v>397</v>
      </c>
      <c r="V231" s="91" t="s">
        <v>408</v>
      </c>
      <c r="W231" s="82">
        <f t="shared" si="61"/>
        <v>5</v>
      </c>
      <c r="X231" s="85">
        <f t="shared" si="63"/>
        <v>1065</v>
      </c>
      <c r="Y231" s="98">
        <v>0.05</v>
      </c>
      <c r="Z231" s="98">
        <v>0.56999999999999995</v>
      </c>
      <c r="AA231" s="90">
        <v>2</v>
      </c>
      <c r="AB231" s="90">
        <v>2</v>
      </c>
      <c r="AC231" s="90">
        <v>3</v>
      </c>
      <c r="AD231" s="91" t="s">
        <v>450</v>
      </c>
      <c r="AE231" s="101" t="s">
        <v>470</v>
      </c>
      <c r="AF231" s="102" t="s">
        <v>472</v>
      </c>
      <c r="AG231" s="95">
        <v>1000</v>
      </c>
    </row>
    <row r="232" spans="2:33" x14ac:dyDescent="0.15">
      <c r="B232" s="82">
        <v>230</v>
      </c>
      <c r="C232" s="73">
        <v>11037</v>
      </c>
      <c r="D232" s="82">
        <v>45</v>
      </c>
      <c r="E232" s="82">
        <f t="shared" si="52"/>
        <v>6</v>
      </c>
      <c r="F232" s="82">
        <v>21</v>
      </c>
      <c r="G232" s="82">
        <f t="shared" si="66"/>
        <v>6</v>
      </c>
      <c r="H232" s="82">
        <f t="shared" si="67"/>
        <v>10</v>
      </c>
      <c r="I232" s="73">
        <f t="shared" si="55"/>
        <v>13</v>
      </c>
      <c r="J232" s="73">
        <f t="shared" si="56"/>
        <v>135</v>
      </c>
      <c r="K232" s="73">
        <f t="shared" si="68"/>
        <v>135</v>
      </c>
      <c r="L232" s="95">
        <v>14010</v>
      </c>
      <c r="M232" s="73">
        <f t="shared" si="58"/>
        <v>89</v>
      </c>
      <c r="N232" s="73">
        <f t="shared" si="59"/>
        <v>1</v>
      </c>
      <c r="O232" s="97">
        <f t="shared" si="62"/>
        <v>6</v>
      </c>
      <c r="P232" s="82">
        <f t="shared" si="60"/>
        <v>6</v>
      </c>
      <c r="Q232" s="90">
        <v>9</v>
      </c>
      <c r="R232" s="98">
        <f t="shared" si="64"/>
        <v>868</v>
      </c>
      <c r="S232" s="100">
        <f t="shared" si="65"/>
        <v>38</v>
      </c>
      <c r="T232" s="91" t="s">
        <v>452</v>
      </c>
      <c r="U232" s="74" t="s">
        <v>397</v>
      </c>
      <c r="V232" s="91" t="s">
        <v>408</v>
      </c>
      <c r="W232" s="82">
        <f t="shared" si="61"/>
        <v>5</v>
      </c>
      <c r="X232" s="85">
        <f t="shared" si="63"/>
        <v>1066</v>
      </c>
      <c r="Y232" s="98">
        <v>0.33</v>
      </c>
      <c r="Z232" s="98">
        <v>0.34</v>
      </c>
      <c r="AA232" s="90">
        <v>2</v>
      </c>
      <c r="AB232" s="90">
        <v>2</v>
      </c>
      <c r="AC232" s="90">
        <v>3</v>
      </c>
      <c r="AD232" s="91" t="s">
        <v>450</v>
      </c>
      <c r="AE232" s="101" t="s">
        <v>470</v>
      </c>
      <c r="AF232" s="102" t="s">
        <v>472</v>
      </c>
      <c r="AG232" s="95">
        <v>1000</v>
      </c>
    </row>
    <row r="233" spans="2:33" x14ac:dyDescent="0.15">
      <c r="B233" s="82">
        <v>231</v>
      </c>
      <c r="C233" s="73">
        <v>11038</v>
      </c>
      <c r="D233" s="82">
        <v>45</v>
      </c>
      <c r="E233" s="82">
        <f t="shared" si="52"/>
        <v>7</v>
      </c>
      <c r="F233" s="82">
        <v>21</v>
      </c>
      <c r="G233" s="82">
        <f t="shared" si="66"/>
        <v>7</v>
      </c>
      <c r="H233" s="82">
        <f t="shared" si="67"/>
        <v>10</v>
      </c>
      <c r="I233" s="73">
        <f t="shared" si="55"/>
        <v>13</v>
      </c>
      <c r="J233" s="73">
        <f t="shared" si="56"/>
        <v>136</v>
      </c>
      <c r="K233" s="73">
        <f t="shared" si="68"/>
        <v>136</v>
      </c>
      <c r="L233" s="95">
        <v>14010</v>
      </c>
      <c r="M233" s="73">
        <f t="shared" si="58"/>
        <v>89</v>
      </c>
      <c r="N233" s="73">
        <f t="shared" si="59"/>
        <v>1</v>
      </c>
      <c r="O233" s="97">
        <f t="shared" si="62"/>
        <v>6</v>
      </c>
      <c r="P233" s="82">
        <f t="shared" si="60"/>
        <v>7</v>
      </c>
      <c r="Q233" s="90">
        <v>9</v>
      </c>
      <c r="R233" s="98">
        <f t="shared" si="64"/>
        <v>888.5</v>
      </c>
      <c r="S233" s="100">
        <f t="shared" si="65"/>
        <v>39</v>
      </c>
      <c r="T233" s="91" t="s">
        <v>452</v>
      </c>
      <c r="U233" s="74" t="s">
        <v>397</v>
      </c>
      <c r="V233" s="91" t="s">
        <v>408</v>
      </c>
      <c r="W233" s="82">
        <f t="shared" si="61"/>
        <v>5</v>
      </c>
      <c r="X233" s="85">
        <f t="shared" si="63"/>
        <v>1067</v>
      </c>
      <c r="Y233" s="98">
        <v>0.05</v>
      </c>
      <c r="Z233" s="98">
        <v>0.56999999999999995</v>
      </c>
      <c r="AA233" s="90">
        <v>2</v>
      </c>
      <c r="AB233" s="90">
        <v>2</v>
      </c>
      <c r="AC233" s="90">
        <v>3</v>
      </c>
      <c r="AD233" s="91" t="s">
        <v>450</v>
      </c>
      <c r="AE233" s="101" t="s">
        <v>470</v>
      </c>
      <c r="AF233" s="102" t="s">
        <v>472</v>
      </c>
      <c r="AG233" s="95">
        <v>1000</v>
      </c>
    </row>
    <row r="234" spans="2:33" x14ac:dyDescent="0.15">
      <c r="B234" s="82">
        <v>232</v>
      </c>
      <c r="C234" s="73">
        <v>11039</v>
      </c>
      <c r="D234" s="82">
        <v>45</v>
      </c>
      <c r="E234" s="82">
        <f t="shared" si="52"/>
        <v>8</v>
      </c>
      <c r="F234" s="82">
        <v>21</v>
      </c>
      <c r="G234" s="82">
        <f t="shared" si="66"/>
        <v>8</v>
      </c>
      <c r="H234" s="82">
        <f t="shared" si="67"/>
        <v>10</v>
      </c>
      <c r="I234" s="73">
        <f t="shared" si="55"/>
        <v>13</v>
      </c>
      <c r="J234" s="73">
        <f t="shared" si="56"/>
        <v>137</v>
      </c>
      <c r="K234" s="73">
        <f t="shared" si="68"/>
        <v>137</v>
      </c>
      <c r="L234" s="95">
        <v>14010</v>
      </c>
      <c r="M234" s="73">
        <f t="shared" si="58"/>
        <v>89</v>
      </c>
      <c r="N234" s="73">
        <f t="shared" si="59"/>
        <v>1</v>
      </c>
      <c r="O234" s="97">
        <f t="shared" si="62"/>
        <v>6</v>
      </c>
      <c r="P234" s="82">
        <f t="shared" si="60"/>
        <v>8</v>
      </c>
      <c r="Q234" s="90">
        <v>9</v>
      </c>
      <c r="R234" s="98">
        <f t="shared" si="64"/>
        <v>909</v>
      </c>
      <c r="S234" s="100">
        <f t="shared" si="65"/>
        <v>40</v>
      </c>
      <c r="T234" s="91" t="s">
        <v>452</v>
      </c>
      <c r="U234" s="74" t="s">
        <v>397</v>
      </c>
      <c r="V234" s="91" t="s">
        <v>408</v>
      </c>
      <c r="W234" s="82">
        <f t="shared" si="61"/>
        <v>5</v>
      </c>
      <c r="X234" s="85">
        <f t="shared" si="63"/>
        <v>1068</v>
      </c>
      <c r="Y234" s="98">
        <v>0.33</v>
      </c>
      <c r="Z234" s="98">
        <v>0.34</v>
      </c>
      <c r="AA234" s="90">
        <v>2</v>
      </c>
      <c r="AB234" s="90">
        <v>2</v>
      </c>
      <c r="AC234" s="90">
        <v>3</v>
      </c>
      <c r="AD234" s="91" t="s">
        <v>450</v>
      </c>
      <c r="AE234" s="101" t="s">
        <v>470</v>
      </c>
      <c r="AF234" s="102" t="s">
        <v>472</v>
      </c>
      <c r="AG234" s="95">
        <v>1000</v>
      </c>
    </row>
    <row r="235" spans="2:33" x14ac:dyDescent="0.15">
      <c r="B235" s="82">
        <v>233</v>
      </c>
      <c r="C235" s="73">
        <v>11040</v>
      </c>
      <c r="D235" s="73">
        <v>46</v>
      </c>
      <c r="E235" s="82">
        <f t="shared" si="52"/>
        <v>1</v>
      </c>
      <c r="F235" s="82">
        <v>21</v>
      </c>
      <c r="G235" s="82">
        <f t="shared" si="66"/>
        <v>5</v>
      </c>
      <c r="H235" s="82">
        <f t="shared" si="67"/>
        <v>11</v>
      </c>
      <c r="I235" s="73">
        <f t="shared" si="55"/>
        <v>13</v>
      </c>
      <c r="J235" s="73">
        <f t="shared" si="56"/>
        <v>134</v>
      </c>
      <c r="K235" s="73">
        <f t="shared" si="68"/>
        <v>134</v>
      </c>
      <c r="L235" s="95">
        <v>14011</v>
      </c>
      <c r="M235" s="73">
        <f t="shared" si="58"/>
        <v>89</v>
      </c>
      <c r="N235" s="73">
        <f t="shared" si="59"/>
        <v>1</v>
      </c>
      <c r="O235" s="97">
        <f t="shared" si="62"/>
        <v>6</v>
      </c>
      <c r="P235" s="82">
        <f t="shared" si="60"/>
        <v>5</v>
      </c>
      <c r="Q235" s="90">
        <v>10</v>
      </c>
      <c r="R235" s="98">
        <f t="shared" si="64"/>
        <v>929.5</v>
      </c>
      <c r="S235" s="100">
        <f t="shared" si="65"/>
        <v>41</v>
      </c>
      <c r="T235" s="91" t="s">
        <v>452</v>
      </c>
      <c r="U235" s="74" t="s">
        <v>397</v>
      </c>
      <c r="V235" s="91" t="s">
        <v>409</v>
      </c>
      <c r="W235" s="82">
        <f t="shared" si="61"/>
        <v>6</v>
      </c>
      <c r="X235" s="85">
        <f t="shared" si="63"/>
        <v>1065</v>
      </c>
      <c r="Y235" s="98">
        <v>0.05</v>
      </c>
      <c r="Z235" s="98">
        <v>0.56999999999999995</v>
      </c>
      <c r="AA235" s="90">
        <v>2</v>
      </c>
      <c r="AB235" s="90">
        <v>2</v>
      </c>
      <c r="AC235" s="90">
        <v>3</v>
      </c>
      <c r="AD235" s="91" t="s">
        <v>450</v>
      </c>
      <c r="AE235" s="101" t="s">
        <v>470</v>
      </c>
      <c r="AF235" s="102" t="s">
        <v>472</v>
      </c>
      <c r="AG235" s="95">
        <v>1000</v>
      </c>
    </row>
    <row r="236" spans="2:33" x14ac:dyDescent="0.15">
      <c r="B236" s="82">
        <v>234</v>
      </c>
      <c r="C236" s="73">
        <v>11041</v>
      </c>
      <c r="D236" s="82">
        <v>46</v>
      </c>
      <c r="E236" s="82">
        <f t="shared" si="52"/>
        <v>2</v>
      </c>
      <c r="F236" s="82">
        <v>21</v>
      </c>
      <c r="G236" s="82">
        <f t="shared" si="66"/>
        <v>6</v>
      </c>
      <c r="H236" s="82">
        <f t="shared" si="67"/>
        <v>11</v>
      </c>
      <c r="I236" s="73">
        <f t="shared" si="55"/>
        <v>13</v>
      </c>
      <c r="J236" s="73">
        <f t="shared" si="56"/>
        <v>135</v>
      </c>
      <c r="K236" s="73">
        <f t="shared" si="68"/>
        <v>135</v>
      </c>
      <c r="L236" s="95">
        <v>14011</v>
      </c>
      <c r="M236" s="73">
        <f t="shared" si="58"/>
        <v>89</v>
      </c>
      <c r="N236" s="73">
        <f t="shared" si="59"/>
        <v>1</v>
      </c>
      <c r="O236" s="97">
        <f t="shared" si="62"/>
        <v>6</v>
      </c>
      <c r="P236" s="82">
        <f t="shared" si="60"/>
        <v>6</v>
      </c>
      <c r="Q236" s="90">
        <v>10</v>
      </c>
      <c r="R236" s="98">
        <f t="shared" si="64"/>
        <v>950</v>
      </c>
      <c r="S236" s="100">
        <f t="shared" si="65"/>
        <v>42</v>
      </c>
      <c r="T236" s="91" t="s">
        <v>452</v>
      </c>
      <c r="U236" s="74" t="s">
        <v>397</v>
      </c>
      <c r="V236" s="91" t="s">
        <v>409</v>
      </c>
      <c r="W236" s="82">
        <f t="shared" si="61"/>
        <v>6</v>
      </c>
      <c r="X236" s="85">
        <f t="shared" si="63"/>
        <v>1066</v>
      </c>
      <c r="Y236" s="98">
        <v>0.33</v>
      </c>
      <c r="Z236" s="98">
        <v>0.34</v>
      </c>
      <c r="AA236" s="90">
        <v>2</v>
      </c>
      <c r="AB236" s="90">
        <v>2</v>
      </c>
      <c r="AC236" s="90">
        <v>3</v>
      </c>
      <c r="AD236" s="91" t="s">
        <v>450</v>
      </c>
      <c r="AE236" s="101" t="s">
        <v>470</v>
      </c>
      <c r="AF236" s="102" t="s">
        <v>472</v>
      </c>
      <c r="AG236" s="95">
        <v>1000</v>
      </c>
    </row>
    <row r="237" spans="2:33" x14ac:dyDescent="0.15">
      <c r="B237" s="82">
        <v>235</v>
      </c>
      <c r="C237" s="73">
        <v>11042</v>
      </c>
      <c r="D237" s="82">
        <v>46</v>
      </c>
      <c r="E237" s="82">
        <f t="shared" si="52"/>
        <v>3</v>
      </c>
      <c r="F237" s="82">
        <v>21</v>
      </c>
      <c r="G237" s="82">
        <f t="shared" si="66"/>
        <v>7</v>
      </c>
      <c r="H237" s="82">
        <f t="shared" si="67"/>
        <v>11</v>
      </c>
      <c r="I237" s="73">
        <f t="shared" si="55"/>
        <v>13</v>
      </c>
      <c r="J237" s="73">
        <f t="shared" si="56"/>
        <v>136</v>
      </c>
      <c r="K237" s="73">
        <f t="shared" si="68"/>
        <v>136</v>
      </c>
      <c r="L237" s="95">
        <v>14011</v>
      </c>
      <c r="M237" s="73">
        <f t="shared" si="58"/>
        <v>89</v>
      </c>
      <c r="N237" s="73">
        <f t="shared" si="59"/>
        <v>1</v>
      </c>
      <c r="O237" s="97">
        <f t="shared" si="62"/>
        <v>6</v>
      </c>
      <c r="P237" s="82">
        <f t="shared" si="60"/>
        <v>7</v>
      </c>
      <c r="Q237" s="90">
        <v>10</v>
      </c>
      <c r="R237" s="98">
        <f t="shared" si="64"/>
        <v>970.5</v>
      </c>
      <c r="S237" s="100">
        <f t="shared" si="65"/>
        <v>43</v>
      </c>
      <c r="T237" s="91" t="s">
        <v>452</v>
      </c>
      <c r="U237" s="74" t="s">
        <v>397</v>
      </c>
      <c r="V237" s="91" t="s">
        <v>409</v>
      </c>
      <c r="W237" s="82">
        <f t="shared" si="61"/>
        <v>6</v>
      </c>
      <c r="X237" s="85">
        <f t="shared" si="63"/>
        <v>1067</v>
      </c>
      <c r="Y237" s="98">
        <v>0.05</v>
      </c>
      <c r="Z237" s="98">
        <v>0.56999999999999995</v>
      </c>
      <c r="AA237" s="90">
        <v>2</v>
      </c>
      <c r="AB237" s="90">
        <v>2</v>
      </c>
      <c r="AC237" s="90">
        <v>3</v>
      </c>
      <c r="AD237" s="91" t="s">
        <v>450</v>
      </c>
      <c r="AE237" s="101" t="s">
        <v>470</v>
      </c>
      <c r="AF237" s="102" t="s">
        <v>472</v>
      </c>
      <c r="AG237" s="95">
        <v>1000</v>
      </c>
    </row>
    <row r="238" spans="2:33" x14ac:dyDescent="0.15">
      <c r="B238" s="82">
        <v>236</v>
      </c>
      <c r="C238" s="73">
        <v>11043</v>
      </c>
      <c r="D238" s="82">
        <v>46</v>
      </c>
      <c r="E238" s="82">
        <f t="shared" si="52"/>
        <v>4</v>
      </c>
      <c r="F238" s="82">
        <v>21</v>
      </c>
      <c r="G238" s="82">
        <f t="shared" si="66"/>
        <v>8</v>
      </c>
      <c r="H238" s="82">
        <f t="shared" si="67"/>
        <v>11</v>
      </c>
      <c r="I238" s="73">
        <f t="shared" si="55"/>
        <v>13</v>
      </c>
      <c r="J238" s="73">
        <f t="shared" si="56"/>
        <v>137</v>
      </c>
      <c r="K238" s="73">
        <f t="shared" si="68"/>
        <v>137</v>
      </c>
      <c r="L238" s="95">
        <v>14011</v>
      </c>
      <c r="M238" s="73">
        <f t="shared" si="58"/>
        <v>89</v>
      </c>
      <c r="N238" s="73">
        <f t="shared" si="59"/>
        <v>1</v>
      </c>
      <c r="O238" s="97">
        <f t="shared" si="62"/>
        <v>6</v>
      </c>
      <c r="P238" s="82">
        <f t="shared" si="60"/>
        <v>8</v>
      </c>
      <c r="Q238" s="90">
        <v>10</v>
      </c>
      <c r="R238" s="98">
        <f t="shared" si="64"/>
        <v>991</v>
      </c>
      <c r="S238" s="100">
        <f t="shared" si="65"/>
        <v>44</v>
      </c>
      <c r="T238" s="91" t="s">
        <v>452</v>
      </c>
      <c r="U238" s="74" t="s">
        <v>397</v>
      </c>
      <c r="V238" s="91" t="s">
        <v>409</v>
      </c>
      <c r="W238" s="82">
        <f t="shared" si="61"/>
        <v>6</v>
      </c>
      <c r="X238" s="85">
        <f t="shared" si="63"/>
        <v>1068</v>
      </c>
      <c r="Y238" s="98">
        <v>0.33</v>
      </c>
      <c r="Z238" s="98">
        <v>0.34</v>
      </c>
      <c r="AA238" s="90">
        <v>2</v>
      </c>
      <c r="AB238" s="90">
        <v>2</v>
      </c>
      <c r="AC238" s="90">
        <v>3</v>
      </c>
      <c r="AD238" s="91" t="s">
        <v>450</v>
      </c>
      <c r="AE238" s="101" t="s">
        <v>470</v>
      </c>
      <c r="AF238" s="102" t="s">
        <v>472</v>
      </c>
      <c r="AG238" s="95">
        <v>1000</v>
      </c>
    </row>
    <row r="239" spans="2:33" x14ac:dyDescent="0.15">
      <c r="B239" s="82">
        <v>237</v>
      </c>
      <c r="C239" s="73">
        <v>11044</v>
      </c>
      <c r="D239" s="82">
        <v>46</v>
      </c>
      <c r="E239" s="82">
        <f t="shared" si="52"/>
        <v>5</v>
      </c>
      <c r="F239" s="82">
        <v>21</v>
      </c>
      <c r="G239" s="82">
        <f t="shared" si="66"/>
        <v>5</v>
      </c>
      <c r="H239" s="82">
        <f t="shared" si="67"/>
        <v>12</v>
      </c>
      <c r="I239" s="73">
        <f t="shared" si="55"/>
        <v>13</v>
      </c>
      <c r="J239" s="73">
        <f t="shared" si="56"/>
        <v>134</v>
      </c>
      <c r="K239" s="73">
        <f t="shared" si="68"/>
        <v>134</v>
      </c>
      <c r="L239" s="95">
        <v>14012</v>
      </c>
      <c r="M239" s="73">
        <f t="shared" si="58"/>
        <v>89</v>
      </c>
      <c r="N239" s="73">
        <f t="shared" si="59"/>
        <v>1</v>
      </c>
      <c r="O239" s="97">
        <f t="shared" si="62"/>
        <v>6</v>
      </c>
      <c r="P239" s="82">
        <f t="shared" si="60"/>
        <v>5</v>
      </c>
      <c r="Q239" s="90">
        <v>11</v>
      </c>
      <c r="R239" s="98">
        <f t="shared" si="64"/>
        <v>1011.5</v>
      </c>
      <c r="S239" s="100">
        <f t="shared" si="65"/>
        <v>45</v>
      </c>
      <c r="T239" s="91" t="s">
        <v>452</v>
      </c>
      <c r="U239" s="74" t="s">
        <v>397</v>
      </c>
      <c r="V239" s="91" t="s">
        <v>408</v>
      </c>
      <c r="W239" s="82">
        <f t="shared" si="61"/>
        <v>6</v>
      </c>
      <c r="X239" s="85">
        <f t="shared" si="63"/>
        <v>1065</v>
      </c>
      <c r="Y239" s="98">
        <v>0.05</v>
      </c>
      <c r="Z239" s="98">
        <v>0.56999999999999995</v>
      </c>
      <c r="AA239" s="90">
        <v>2</v>
      </c>
      <c r="AB239" s="90">
        <v>2</v>
      </c>
      <c r="AC239" s="90">
        <v>3</v>
      </c>
      <c r="AD239" s="91" t="s">
        <v>450</v>
      </c>
      <c r="AE239" s="101" t="s">
        <v>470</v>
      </c>
      <c r="AF239" s="102" t="s">
        <v>472</v>
      </c>
      <c r="AG239" s="95">
        <v>1000</v>
      </c>
    </row>
    <row r="240" spans="2:33" x14ac:dyDescent="0.15">
      <c r="B240" s="82">
        <v>238</v>
      </c>
      <c r="C240" s="73">
        <v>11045</v>
      </c>
      <c r="D240" s="82">
        <v>46</v>
      </c>
      <c r="E240" s="82">
        <f t="shared" si="52"/>
        <v>6</v>
      </c>
      <c r="F240" s="82">
        <v>21</v>
      </c>
      <c r="G240" s="82">
        <f t="shared" si="66"/>
        <v>6</v>
      </c>
      <c r="H240" s="82">
        <f t="shared" si="67"/>
        <v>12</v>
      </c>
      <c r="I240" s="73">
        <f t="shared" si="55"/>
        <v>13</v>
      </c>
      <c r="J240" s="73">
        <f t="shared" si="56"/>
        <v>135</v>
      </c>
      <c r="K240" s="73">
        <f t="shared" si="68"/>
        <v>135</v>
      </c>
      <c r="L240" s="95">
        <v>14012</v>
      </c>
      <c r="M240" s="73">
        <f t="shared" si="58"/>
        <v>89</v>
      </c>
      <c r="N240" s="73">
        <f t="shared" si="59"/>
        <v>1</v>
      </c>
      <c r="O240" s="97">
        <f t="shared" si="62"/>
        <v>6</v>
      </c>
      <c r="P240" s="82">
        <f t="shared" si="60"/>
        <v>6</v>
      </c>
      <c r="Q240" s="90">
        <v>11</v>
      </c>
      <c r="R240" s="98">
        <f t="shared" si="64"/>
        <v>1032</v>
      </c>
      <c r="S240" s="100">
        <f t="shared" si="65"/>
        <v>46</v>
      </c>
      <c r="T240" s="91" t="s">
        <v>452</v>
      </c>
      <c r="U240" s="74" t="s">
        <v>397</v>
      </c>
      <c r="V240" s="91" t="s">
        <v>408</v>
      </c>
      <c r="W240" s="82">
        <f t="shared" si="61"/>
        <v>6</v>
      </c>
      <c r="X240" s="85">
        <f t="shared" si="63"/>
        <v>1066</v>
      </c>
      <c r="Y240" s="98">
        <v>0.33</v>
      </c>
      <c r="Z240" s="98">
        <v>0.34</v>
      </c>
      <c r="AA240" s="90">
        <v>2</v>
      </c>
      <c r="AB240" s="90">
        <v>2</v>
      </c>
      <c r="AC240" s="90">
        <v>3</v>
      </c>
      <c r="AD240" s="91" t="s">
        <v>450</v>
      </c>
      <c r="AE240" s="101" t="s">
        <v>470</v>
      </c>
      <c r="AF240" s="102" t="s">
        <v>472</v>
      </c>
      <c r="AG240" s="95">
        <v>1000</v>
      </c>
    </row>
    <row r="241" spans="2:33" x14ac:dyDescent="0.15">
      <c r="B241" s="82">
        <v>239</v>
      </c>
      <c r="C241" s="73">
        <v>11046</v>
      </c>
      <c r="D241" s="82">
        <v>46</v>
      </c>
      <c r="E241" s="82">
        <f t="shared" si="52"/>
        <v>7</v>
      </c>
      <c r="F241" s="82">
        <v>21</v>
      </c>
      <c r="G241" s="82">
        <f t="shared" si="66"/>
        <v>7</v>
      </c>
      <c r="H241" s="82">
        <f t="shared" si="67"/>
        <v>12</v>
      </c>
      <c r="I241" s="73">
        <f t="shared" si="55"/>
        <v>13</v>
      </c>
      <c r="J241" s="73">
        <f t="shared" si="56"/>
        <v>136</v>
      </c>
      <c r="K241" s="73">
        <f t="shared" si="68"/>
        <v>136</v>
      </c>
      <c r="L241" s="95">
        <v>14012</v>
      </c>
      <c r="M241" s="73">
        <f t="shared" si="58"/>
        <v>89</v>
      </c>
      <c r="N241" s="73">
        <f t="shared" si="59"/>
        <v>1</v>
      </c>
      <c r="O241" s="97">
        <f t="shared" si="62"/>
        <v>6</v>
      </c>
      <c r="P241" s="82">
        <f t="shared" si="60"/>
        <v>7</v>
      </c>
      <c r="Q241" s="90">
        <v>11</v>
      </c>
      <c r="R241" s="98">
        <f t="shared" si="64"/>
        <v>1052.5</v>
      </c>
      <c r="S241" s="100">
        <f t="shared" si="65"/>
        <v>47</v>
      </c>
      <c r="T241" s="91" t="s">
        <v>452</v>
      </c>
      <c r="U241" s="74" t="s">
        <v>397</v>
      </c>
      <c r="V241" s="91" t="s">
        <v>408</v>
      </c>
      <c r="W241" s="82">
        <f t="shared" si="61"/>
        <v>6</v>
      </c>
      <c r="X241" s="85">
        <f t="shared" si="63"/>
        <v>1067</v>
      </c>
      <c r="Y241" s="98">
        <v>0.05</v>
      </c>
      <c r="Z241" s="98">
        <v>0.56999999999999995</v>
      </c>
      <c r="AA241" s="90">
        <v>2</v>
      </c>
      <c r="AB241" s="90">
        <v>2</v>
      </c>
      <c r="AC241" s="90">
        <v>3</v>
      </c>
      <c r="AD241" s="91" t="s">
        <v>450</v>
      </c>
      <c r="AE241" s="101" t="s">
        <v>470</v>
      </c>
      <c r="AF241" s="102" t="s">
        <v>472</v>
      </c>
      <c r="AG241" s="95">
        <v>1000</v>
      </c>
    </row>
    <row r="242" spans="2:33" x14ac:dyDescent="0.15">
      <c r="B242" s="82">
        <v>240</v>
      </c>
      <c r="C242" s="73">
        <v>11047</v>
      </c>
      <c r="D242" s="82">
        <v>46</v>
      </c>
      <c r="E242" s="82">
        <f t="shared" si="52"/>
        <v>8</v>
      </c>
      <c r="F242" s="82">
        <v>21</v>
      </c>
      <c r="G242" s="82">
        <f t="shared" si="66"/>
        <v>8</v>
      </c>
      <c r="H242" s="82">
        <f t="shared" si="67"/>
        <v>12</v>
      </c>
      <c r="I242" s="73">
        <f t="shared" si="55"/>
        <v>13</v>
      </c>
      <c r="J242" s="73">
        <f t="shared" si="56"/>
        <v>137</v>
      </c>
      <c r="K242" s="73">
        <f t="shared" si="68"/>
        <v>137</v>
      </c>
      <c r="L242" s="95">
        <v>14012</v>
      </c>
      <c r="M242" s="73">
        <f t="shared" si="58"/>
        <v>89</v>
      </c>
      <c r="N242" s="73">
        <f t="shared" si="59"/>
        <v>1</v>
      </c>
      <c r="O242" s="97">
        <f t="shared" si="62"/>
        <v>6</v>
      </c>
      <c r="P242" s="82">
        <f t="shared" si="60"/>
        <v>8</v>
      </c>
      <c r="Q242" s="90">
        <v>11</v>
      </c>
      <c r="R242" s="98">
        <f t="shared" si="64"/>
        <v>1073</v>
      </c>
      <c r="S242" s="100">
        <f t="shared" si="65"/>
        <v>48</v>
      </c>
      <c r="T242" s="91" t="s">
        <v>452</v>
      </c>
      <c r="U242" s="74" t="s">
        <v>397</v>
      </c>
      <c r="V242" s="91" t="s">
        <v>408</v>
      </c>
      <c r="W242" s="82">
        <f t="shared" si="61"/>
        <v>6</v>
      </c>
      <c r="X242" s="85">
        <f t="shared" si="63"/>
        <v>1068</v>
      </c>
      <c r="Y242" s="98">
        <v>0.33</v>
      </c>
      <c r="Z242" s="98">
        <v>0.34</v>
      </c>
      <c r="AA242" s="90">
        <v>2</v>
      </c>
      <c r="AB242" s="90">
        <v>2</v>
      </c>
      <c r="AC242" s="90">
        <v>3</v>
      </c>
      <c r="AD242" s="91" t="s">
        <v>450</v>
      </c>
      <c r="AE242" s="101" t="s">
        <v>470</v>
      </c>
      <c r="AF242" s="102" t="s">
        <v>472</v>
      </c>
      <c r="AG242" s="95">
        <v>1000</v>
      </c>
    </row>
    <row r="243" spans="2:33" x14ac:dyDescent="0.15">
      <c r="B243" s="82">
        <v>241</v>
      </c>
      <c r="C243" s="73">
        <v>11048</v>
      </c>
      <c r="D243" s="73">
        <v>57</v>
      </c>
      <c r="E243" s="82">
        <f t="shared" si="52"/>
        <v>1</v>
      </c>
      <c r="F243" s="82">
        <v>21</v>
      </c>
      <c r="G243" s="82">
        <f t="shared" si="66"/>
        <v>5</v>
      </c>
      <c r="H243" s="82">
        <f t="shared" si="67"/>
        <v>13</v>
      </c>
      <c r="I243" s="73">
        <f t="shared" si="55"/>
        <v>13</v>
      </c>
      <c r="J243" s="73">
        <f t="shared" si="56"/>
        <v>134</v>
      </c>
      <c r="K243" s="73">
        <f t="shared" si="68"/>
        <v>134</v>
      </c>
      <c r="L243" s="95">
        <v>14013</v>
      </c>
      <c r="M243" s="73">
        <f t="shared" si="58"/>
        <v>89</v>
      </c>
      <c r="N243" s="73">
        <f t="shared" si="59"/>
        <v>1</v>
      </c>
      <c r="O243" s="97">
        <f t="shared" si="62"/>
        <v>6</v>
      </c>
      <c r="P243" s="82">
        <f t="shared" si="60"/>
        <v>5</v>
      </c>
      <c r="Q243" s="90">
        <v>12</v>
      </c>
      <c r="R243" s="98">
        <f t="shared" si="64"/>
        <v>1093.5</v>
      </c>
      <c r="S243" s="100">
        <f t="shared" si="65"/>
        <v>49</v>
      </c>
      <c r="T243" s="91" t="s">
        <v>452</v>
      </c>
      <c r="U243" s="74" t="s">
        <v>397</v>
      </c>
      <c r="V243" s="91" t="s">
        <v>409</v>
      </c>
      <c r="W243" s="82">
        <f t="shared" si="61"/>
        <v>7</v>
      </c>
      <c r="X243" s="85">
        <f t="shared" si="63"/>
        <v>1065</v>
      </c>
      <c r="Y243" s="98">
        <v>0.05</v>
      </c>
      <c r="Z243" s="98">
        <v>0.56999999999999995</v>
      </c>
      <c r="AA243" s="90">
        <v>2</v>
      </c>
      <c r="AB243" s="90">
        <v>2</v>
      </c>
      <c r="AC243" s="90">
        <v>3</v>
      </c>
      <c r="AD243" s="91" t="s">
        <v>450</v>
      </c>
      <c r="AE243" s="101" t="s">
        <v>470</v>
      </c>
      <c r="AF243" s="102" t="s">
        <v>472</v>
      </c>
      <c r="AG243" s="95">
        <v>1000</v>
      </c>
    </row>
    <row r="244" spans="2:33" x14ac:dyDescent="0.15">
      <c r="B244" s="82">
        <v>242</v>
      </c>
      <c r="C244" s="73">
        <v>11049</v>
      </c>
      <c r="D244" s="82">
        <v>57</v>
      </c>
      <c r="E244" s="82">
        <f t="shared" si="52"/>
        <v>2</v>
      </c>
      <c r="F244" s="82">
        <v>21</v>
      </c>
      <c r="G244" s="82">
        <f t="shared" si="66"/>
        <v>6</v>
      </c>
      <c r="H244" s="82">
        <f t="shared" si="67"/>
        <v>13</v>
      </c>
      <c r="I244" s="73">
        <f t="shared" si="55"/>
        <v>13</v>
      </c>
      <c r="J244" s="73">
        <f t="shared" si="56"/>
        <v>135</v>
      </c>
      <c r="K244" s="73">
        <f t="shared" si="68"/>
        <v>135</v>
      </c>
      <c r="L244" s="95">
        <v>14013</v>
      </c>
      <c r="M244" s="73">
        <f t="shared" si="58"/>
        <v>89</v>
      </c>
      <c r="N244" s="73">
        <f t="shared" si="59"/>
        <v>1</v>
      </c>
      <c r="O244" s="97">
        <f t="shared" si="62"/>
        <v>6</v>
      </c>
      <c r="P244" s="82">
        <f t="shared" si="60"/>
        <v>6</v>
      </c>
      <c r="Q244" s="90">
        <v>12</v>
      </c>
      <c r="R244" s="98">
        <f t="shared" si="64"/>
        <v>1114</v>
      </c>
      <c r="S244" s="100">
        <f t="shared" si="65"/>
        <v>50</v>
      </c>
      <c r="T244" s="91" t="s">
        <v>452</v>
      </c>
      <c r="U244" s="74" t="s">
        <v>397</v>
      </c>
      <c r="V244" s="91" t="s">
        <v>409</v>
      </c>
      <c r="W244" s="82">
        <f t="shared" si="61"/>
        <v>7</v>
      </c>
      <c r="X244" s="85">
        <f t="shared" si="63"/>
        <v>1066</v>
      </c>
      <c r="Y244" s="98">
        <v>0.33</v>
      </c>
      <c r="Z244" s="98">
        <v>0.34</v>
      </c>
      <c r="AA244" s="90">
        <v>2</v>
      </c>
      <c r="AB244" s="90">
        <v>2</v>
      </c>
      <c r="AC244" s="90">
        <v>3</v>
      </c>
      <c r="AD244" s="91" t="s">
        <v>450</v>
      </c>
      <c r="AE244" s="101" t="s">
        <v>470</v>
      </c>
      <c r="AF244" s="102" t="s">
        <v>472</v>
      </c>
      <c r="AG244" s="95">
        <v>1000</v>
      </c>
    </row>
    <row r="245" spans="2:33" x14ac:dyDescent="0.15">
      <c r="B245" s="82">
        <v>243</v>
      </c>
      <c r="C245" s="73">
        <v>11050</v>
      </c>
      <c r="D245" s="82">
        <v>57</v>
      </c>
      <c r="E245" s="82">
        <f t="shared" si="52"/>
        <v>3</v>
      </c>
      <c r="F245" s="82">
        <v>21</v>
      </c>
      <c r="G245" s="82">
        <f t="shared" si="66"/>
        <v>7</v>
      </c>
      <c r="H245" s="82">
        <f t="shared" si="67"/>
        <v>13</v>
      </c>
      <c r="I245" s="73">
        <f t="shared" si="55"/>
        <v>13</v>
      </c>
      <c r="J245" s="73">
        <f t="shared" si="56"/>
        <v>136</v>
      </c>
      <c r="K245" s="73">
        <f t="shared" si="68"/>
        <v>136</v>
      </c>
      <c r="L245" s="95">
        <v>14013</v>
      </c>
      <c r="M245" s="73">
        <f t="shared" si="58"/>
        <v>89</v>
      </c>
      <c r="N245" s="73">
        <f t="shared" si="59"/>
        <v>1</v>
      </c>
      <c r="O245" s="97">
        <f t="shared" si="62"/>
        <v>6</v>
      </c>
      <c r="P245" s="82">
        <f t="shared" si="60"/>
        <v>7</v>
      </c>
      <c r="Q245" s="90">
        <v>12</v>
      </c>
      <c r="R245" s="98">
        <f t="shared" si="64"/>
        <v>1134.5</v>
      </c>
      <c r="S245" s="100">
        <f t="shared" si="65"/>
        <v>51</v>
      </c>
      <c r="T245" s="91" t="s">
        <v>452</v>
      </c>
      <c r="U245" s="74" t="s">
        <v>397</v>
      </c>
      <c r="V245" s="91" t="s">
        <v>409</v>
      </c>
      <c r="W245" s="82">
        <f t="shared" si="61"/>
        <v>7</v>
      </c>
      <c r="X245" s="85">
        <f t="shared" si="63"/>
        <v>1067</v>
      </c>
      <c r="Y245" s="98">
        <v>0.05</v>
      </c>
      <c r="Z245" s="98">
        <v>0.56999999999999995</v>
      </c>
      <c r="AA245" s="90">
        <v>2</v>
      </c>
      <c r="AB245" s="90">
        <v>2</v>
      </c>
      <c r="AC245" s="90">
        <v>3</v>
      </c>
      <c r="AD245" s="91" t="s">
        <v>450</v>
      </c>
      <c r="AE245" s="101" t="s">
        <v>470</v>
      </c>
      <c r="AF245" s="102" t="s">
        <v>472</v>
      </c>
      <c r="AG245" s="95">
        <v>1000</v>
      </c>
    </row>
    <row r="246" spans="2:33" x14ac:dyDescent="0.15">
      <c r="B246" s="82">
        <v>244</v>
      </c>
      <c r="C246" s="73">
        <v>11051</v>
      </c>
      <c r="D246" s="82">
        <v>57</v>
      </c>
      <c r="E246" s="82">
        <f t="shared" si="52"/>
        <v>4</v>
      </c>
      <c r="F246" s="82">
        <v>21</v>
      </c>
      <c r="G246" s="82">
        <f t="shared" si="66"/>
        <v>8</v>
      </c>
      <c r="H246" s="82">
        <f t="shared" si="67"/>
        <v>13</v>
      </c>
      <c r="I246" s="73">
        <f t="shared" si="55"/>
        <v>13</v>
      </c>
      <c r="J246" s="73">
        <f t="shared" si="56"/>
        <v>137</v>
      </c>
      <c r="K246" s="73">
        <f t="shared" si="68"/>
        <v>137</v>
      </c>
      <c r="L246" s="95">
        <v>14013</v>
      </c>
      <c r="M246" s="73">
        <f t="shared" si="58"/>
        <v>89</v>
      </c>
      <c r="N246" s="73">
        <f t="shared" si="59"/>
        <v>1</v>
      </c>
      <c r="O246" s="97">
        <f t="shared" si="62"/>
        <v>6</v>
      </c>
      <c r="P246" s="82">
        <f t="shared" si="60"/>
        <v>8</v>
      </c>
      <c r="Q246" s="90">
        <v>12</v>
      </c>
      <c r="R246" s="98">
        <f t="shared" si="64"/>
        <v>1155</v>
      </c>
      <c r="S246" s="100">
        <f t="shared" si="65"/>
        <v>52</v>
      </c>
      <c r="T246" s="91" t="s">
        <v>452</v>
      </c>
      <c r="U246" s="74" t="s">
        <v>397</v>
      </c>
      <c r="V246" s="91" t="s">
        <v>409</v>
      </c>
      <c r="W246" s="82">
        <f t="shared" si="61"/>
        <v>7</v>
      </c>
      <c r="X246" s="85">
        <f t="shared" si="63"/>
        <v>1068</v>
      </c>
      <c r="Y246" s="98">
        <v>0.33</v>
      </c>
      <c r="Z246" s="98">
        <v>0.34</v>
      </c>
      <c r="AA246" s="90">
        <v>2</v>
      </c>
      <c r="AB246" s="90">
        <v>2</v>
      </c>
      <c r="AC246" s="90">
        <v>3</v>
      </c>
      <c r="AD246" s="91" t="s">
        <v>450</v>
      </c>
      <c r="AE246" s="101" t="s">
        <v>470</v>
      </c>
      <c r="AF246" s="102" t="s">
        <v>472</v>
      </c>
      <c r="AG246" s="95">
        <v>1000</v>
      </c>
    </row>
    <row r="247" spans="2:33" x14ac:dyDescent="0.15">
      <c r="B247" s="82">
        <v>245</v>
      </c>
      <c r="C247" s="73">
        <v>11052</v>
      </c>
      <c r="D247" s="82">
        <v>57</v>
      </c>
      <c r="E247" s="82">
        <f t="shared" si="52"/>
        <v>5</v>
      </c>
      <c r="F247" s="82">
        <v>21</v>
      </c>
      <c r="G247" s="82">
        <f t="shared" si="66"/>
        <v>5</v>
      </c>
      <c r="H247" s="82">
        <f t="shared" si="67"/>
        <v>14</v>
      </c>
      <c r="I247" s="73">
        <f t="shared" si="55"/>
        <v>13</v>
      </c>
      <c r="J247" s="73">
        <f t="shared" si="56"/>
        <v>134</v>
      </c>
      <c r="K247" s="73">
        <f t="shared" si="68"/>
        <v>134</v>
      </c>
      <c r="L247" s="95">
        <v>14014</v>
      </c>
      <c r="M247" s="73">
        <f t="shared" si="58"/>
        <v>89</v>
      </c>
      <c r="N247" s="73">
        <f t="shared" si="59"/>
        <v>1</v>
      </c>
      <c r="O247" s="97">
        <f t="shared" si="62"/>
        <v>6</v>
      </c>
      <c r="P247" s="82">
        <f t="shared" si="60"/>
        <v>5</v>
      </c>
      <c r="Q247" s="90">
        <v>13</v>
      </c>
      <c r="R247" s="98">
        <f t="shared" si="64"/>
        <v>1175.5</v>
      </c>
      <c r="S247" s="100">
        <f t="shared" si="65"/>
        <v>53</v>
      </c>
      <c r="T247" s="91" t="s">
        <v>452</v>
      </c>
      <c r="U247" s="74" t="s">
        <v>397</v>
      </c>
      <c r="V247" s="91" t="s">
        <v>408</v>
      </c>
      <c r="W247" s="82">
        <f t="shared" si="61"/>
        <v>7</v>
      </c>
      <c r="X247" s="85">
        <f t="shared" si="63"/>
        <v>1065</v>
      </c>
      <c r="Y247" s="98">
        <v>0.05</v>
      </c>
      <c r="Z247" s="98">
        <v>0.56999999999999995</v>
      </c>
      <c r="AA247" s="90">
        <v>2</v>
      </c>
      <c r="AB247" s="90">
        <v>2</v>
      </c>
      <c r="AC247" s="90">
        <v>3</v>
      </c>
      <c r="AD247" s="91" t="s">
        <v>450</v>
      </c>
      <c r="AE247" s="101" t="s">
        <v>470</v>
      </c>
      <c r="AF247" s="102" t="s">
        <v>472</v>
      </c>
      <c r="AG247" s="95">
        <v>1000</v>
      </c>
    </row>
    <row r="248" spans="2:33" x14ac:dyDescent="0.15">
      <c r="B248" s="82">
        <v>246</v>
      </c>
      <c r="C248" s="73">
        <v>11053</v>
      </c>
      <c r="D248" s="82">
        <v>57</v>
      </c>
      <c r="E248" s="82">
        <f t="shared" si="52"/>
        <v>6</v>
      </c>
      <c r="F248" s="82">
        <v>21</v>
      </c>
      <c r="G248" s="82">
        <f t="shared" si="66"/>
        <v>6</v>
      </c>
      <c r="H248" s="82">
        <f t="shared" si="67"/>
        <v>14</v>
      </c>
      <c r="I248" s="73">
        <f t="shared" si="55"/>
        <v>13</v>
      </c>
      <c r="J248" s="73">
        <f t="shared" si="56"/>
        <v>135</v>
      </c>
      <c r="K248" s="73">
        <f t="shared" si="68"/>
        <v>135</v>
      </c>
      <c r="L248" s="95">
        <v>14014</v>
      </c>
      <c r="M248" s="73">
        <f t="shared" si="58"/>
        <v>89</v>
      </c>
      <c r="N248" s="73">
        <f t="shared" si="59"/>
        <v>1</v>
      </c>
      <c r="O248" s="97">
        <f t="shared" si="62"/>
        <v>6</v>
      </c>
      <c r="P248" s="82">
        <f t="shared" si="60"/>
        <v>6</v>
      </c>
      <c r="Q248" s="90">
        <v>13</v>
      </c>
      <c r="R248" s="98">
        <f t="shared" si="64"/>
        <v>1196</v>
      </c>
      <c r="S248" s="100">
        <f t="shared" si="65"/>
        <v>54</v>
      </c>
      <c r="T248" s="91" t="s">
        <v>452</v>
      </c>
      <c r="U248" s="74" t="s">
        <v>397</v>
      </c>
      <c r="V248" s="91" t="s">
        <v>408</v>
      </c>
      <c r="W248" s="82">
        <f t="shared" si="61"/>
        <v>7</v>
      </c>
      <c r="X248" s="85">
        <f t="shared" si="63"/>
        <v>1066</v>
      </c>
      <c r="Y248" s="98">
        <v>0.33</v>
      </c>
      <c r="Z248" s="98">
        <v>0.34</v>
      </c>
      <c r="AA248" s="90">
        <v>2</v>
      </c>
      <c r="AB248" s="90">
        <v>2</v>
      </c>
      <c r="AC248" s="90">
        <v>3</v>
      </c>
      <c r="AD248" s="91" t="s">
        <v>450</v>
      </c>
      <c r="AE248" s="101" t="s">
        <v>470</v>
      </c>
      <c r="AF248" s="102" t="s">
        <v>472</v>
      </c>
      <c r="AG248" s="95">
        <v>1000</v>
      </c>
    </row>
    <row r="249" spans="2:33" x14ac:dyDescent="0.15">
      <c r="B249" s="82">
        <v>247</v>
      </c>
      <c r="C249" s="73">
        <v>11054</v>
      </c>
      <c r="D249" s="82">
        <v>57</v>
      </c>
      <c r="E249" s="82">
        <f t="shared" si="52"/>
        <v>7</v>
      </c>
      <c r="F249" s="82">
        <v>21</v>
      </c>
      <c r="G249" s="82">
        <f t="shared" si="66"/>
        <v>7</v>
      </c>
      <c r="H249" s="82">
        <f t="shared" si="67"/>
        <v>14</v>
      </c>
      <c r="I249" s="73">
        <f t="shared" si="55"/>
        <v>13</v>
      </c>
      <c r="J249" s="73">
        <f t="shared" si="56"/>
        <v>136</v>
      </c>
      <c r="K249" s="73">
        <f t="shared" si="68"/>
        <v>136</v>
      </c>
      <c r="L249" s="95">
        <v>14014</v>
      </c>
      <c r="M249" s="73">
        <f t="shared" si="58"/>
        <v>89</v>
      </c>
      <c r="N249" s="73">
        <f t="shared" si="59"/>
        <v>1</v>
      </c>
      <c r="O249" s="97">
        <f t="shared" si="62"/>
        <v>6</v>
      </c>
      <c r="P249" s="82">
        <f t="shared" si="60"/>
        <v>7</v>
      </c>
      <c r="Q249" s="90">
        <v>13</v>
      </c>
      <c r="R249" s="98">
        <f t="shared" si="64"/>
        <v>1216.5</v>
      </c>
      <c r="S249" s="100">
        <f t="shared" si="65"/>
        <v>55</v>
      </c>
      <c r="T249" s="91" t="s">
        <v>452</v>
      </c>
      <c r="U249" s="74" t="s">
        <v>397</v>
      </c>
      <c r="V249" s="91" t="s">
        <v>408</v>
      </c>
      <c r="W249" s="82">
        <f t="shared" si="61"/>
        <v>7</v>
      </c>
      <c r="X249" s="85">
        <f t="shared" si="63"/>
        <v>1067</v>
      </c>
      <c r="Y249" s="98">
        <v>0.05</v>
      </c>
      <c r="Z249" s="98">
        <v>0.56999999999999995</v>
      </c>
      <c r="AA249" s="90">
        <v>2</v>
      </c>
      <c r="AB249" s="90">
        <v>2</v>
      </c>
      <c r="AC249" s="90">
        <v>3</v>
      </c>
      <c r="AD249" s="91" t="s">
        <v>450</v>
      </c>
      <c r="AE249" s="101" t="s">
        <v>470</v>
      </c>
      <c r="AF249" s="102" t="s">
        <v>472</v>
      </c>
      <c r="AG249" s="95">
        <v>1000</v>
      </c>
    </row>
    <row r="250" spans="2:33" x14ac:dyDescent="0.15">
      <c r="B250" s="82">
        <v>248</v>
      </c>
      <c r="C250" s="73">
        <v>11055</v>
      </c>
      <c r="D250" s="82">
        <v>57</v>
      </c>
      <c r="E250" s="82">
        <f t="shared" si="52"/>
        <v>8</v>
      </c>
      <c r="F250" s="82">
        <v>21</v>
      </c>
      <c r="G250" s="82">
        <f t="shared" si="66"/>
        <v>8</v>
      </c>
      <c r="H250" s="82">
        <f t="shared" si="67"/>
        <v>14</v>
      </c>
      <c r="I250" s="73">
        <f t="shared" si="55"/>
        <v>13</v>
      </c>
      <c r="J250" s="73">
        <f t="shared" si="56"/>
        <v>137</v>
      </c>
      <c r="K250" s="73">
        <f t="shared" si="68"/>
        <v>137</v>
      </c>
      <c r="L250" s="95">
        <v>14014</v>
      </c>
      <c r="M250" s="73">
        <f t="shared" si="58"/>
        <v>89</v>
      </c>
      <c r="N250" s="73">
        <f t="shared" si="59"/>
        <v>1</v>
      </c>
      <c r="O250" s="97">
        <f t="shared" si="62"/>
        <v>6</v>
      </c>
      <c r="P250" s="82">
        <f t="shared" si="60"/>
        <v>8</v>
      </c>
      <c r="Q250" s="90">
        <v>13</v>
      </c>
      <c r="R250" s="98">
        <f t="shared" si="64"/>
        <v>1237</v>
      </c>
      <c r="S250" s="100">
        <f t="shared" si="65"/>
        <v>56</v>
      </c>
      <c r="T250" s="91" t="s">
        <v>452</v>
      </c>
      <c r="U250" s="74" t="s">
        <v>397</v>
      </c>
      <c r="V250" s="91" t="s">
        <v>408</v>
      </c>
      <c r="W250" s="82">
        <f t="shared" si="61"/>
        <v>7</v>
      </c>
      <c r="X250" s="85">
        <f t="shared" si="63"/>
        <v>1068</v>
      </c>
      <c r="Y250" s="98">
        <v>0.33</v>
      </c>
      <c r="Z250" s="98">
        <v>0.34</v>
      </c>
      <c r="AA250" s="90">
        <v>2</v>
      </c>
      <c r="AB250" s="90">
        <v>2</v>
      </c>
      <c r="AC250" s="90">
        <v>3</v>
      </c>
      <c r="AD250" s="91" t="s">
        <v>450</v>
      </c>
      <c r="AE250" s="101" t="s">
        <v>470</v>
      </c>
      <c r="AF250" s="102" t="s">
        <v>472</v>
      </c>
      <c r="AG250" s="95">
        <v>1000</v>
      </c>
    </row>
    <row r="251" spans="2:33" x14ac:dyDescent="0.15">
      <c r="B251" s="82">
        <v>249</v>
      </c>
      <c r="C251" s="73">
        <v>11056</v>
      </c>
      <c r="D251" s="73">
        <v>62</v>
      </c>
      <c r="E251" s="82">
        <f t="shared" si="52"/>
        <v>1</v>
      </c>
      <c r="F251" s="82">
        <v>21</v>
      </c>
      <c r="G251" s="82">
        <f t="shared" si="66"/>
        <v>5</v>
      </c>
      <c r="H251" s="82">
        <f t="shared" si="67"/>
        <v>15</v>
      </c>
      <c r="I251" s="73">
        <f t="shared" si="55"/>
        <v>13</v>
      </c>
      <c r="J251" s="73">
        <f t="shared" si="56"/>
        <v>134</v>
      </c>
      <c r="K251" s="73">
        <f t="shared" si="68"/>
        <v>134</v>
      </c>
      <c r="L251" s="95">
        <v>14015</v>
      </c>
      <c r="M251" s="73">
        <f t="shared" si="58"/>
        <v>89</v>
      </c>
      <c r="N251" s="73">
        <f t="shared" si="59"/>
        <v>1</v>
      </c>
      <c r="O251" s="97">
        <f t="shared" si="62"/>
        <v>6</v>
      </c>
      <c r="P251" s="82">
        <f t="shared" si="60"/>
        <v>5</v>
      </c>
      <c r="Q251" s="90">
        <v>14</v>
      </c>
      <c r="R251" s="98">
        <f t="shared" si="64"/>
        <v>1257.5</v>
      </c>
      <c r="S251" s="100">
        <f t="shared" si="65"/>
        <v>57</v>
      </c>
      <c r="T251" s="91" t="s">
        <v>452</v>
      </c>
      <c r="U251" s="74" t="s">
        <v>397</v>
      </c>
      <c r="V251" s="91" t="s">
        <v>409</v>
      </c>
      <c r="W251" s="82">
        <f t="shared" si="61"/>
        <v>8</v>
      </c>
      <c r="X251" s="85">
        <f t="shared" si="63"/>
        <v>1065</v>
      </c>
      <c r="Y251" s="98">
        <v>0.05</v>
      </c>
      <c r="Z251" s="98">
        <v>0.56999999999999995</v>
      </c>
      <c r="AA251" s="90">
        <v>2</v>
      </c>
      <c r="AB251" s="90">
        <v>2</v>
      </c>
      <c r="AC251" s="90">
        <v>3</v>
      </c>
      <c r="AD251" s="91" t="s">
        <v>450</v>
      </c>
      <c r="AE251" s="101" t="s">
        <v>470</v>
      </c>
      <c r="AF251" s="102" t="s">
        <v>472</v>
      </c>
      <c r="AG251" s="95">
        <v>1000</v>
      </c>
    </row>
    <row r="252" spans="2:33" x14ac:dyDescent="0.15">
      <c r="B252" s="82">
        <v>250</v>
      </c>
      <c r="C252" s="73">
        <v>11057</v>
      </c>
      <c r="D252" s="82">
        <v>62</v>
      </c>
      <c r="E252" s="82">
        <f t="shared" si="52"/>
        <v>2</v>
      </c>
      <c r="F252" s="82">
        <v>21</v>
      </c>
      <c r="G252" s="82">
        <f t="shared" si="66"/>
        <v>6</v>
      </c>
      <c r="H252" s="82">
        <f t="shared" si="67"/>
        <v>15</v>
      </c>
      <c r="I252" s="73">
        <f t="shared" si="55"/>
        <v>13</v>
      </c>
      <c r="J252" s="73">
        <f t="shared" si="56"/>
        <v>135</v>
      </c>
      <c r="K252" s="73">
        <f t="shared" si="68"/>
        <v>135</v>
      </c>
      <c r="L252" s="95">
        <v>14015</v>
      </c>
      <c r="M252" s="73">
        <f t="shared" si="58"/>
        <v>89</v>
      </c>
      <c r="N252" s="73">
        <f t="shared" si="59"/>
        <v>1</v>
      </c>
      <c r="O252" s="97">
        <f t="shared" si="62"/>
        <v>6</v>
      </c>
      <c r="P252" s="82">
        <f t="shared" si="60"/>
        <v>6</v>
      </c>
      <c r="Q252" s="90">
        <v>14</v>
      </c>
      <c r="R252" s="98">
        <f t="shared" si="64"/>
        <v>1278</v>
      </c>
      <c r="S252" s="100">
        <f t="shared" si="65"/>
        <v>58</v>
      </c>
      <c r="T252" s="91" t="s">
        <v>452</v>
      </c>
      <c r="U252" s="74" t="s">
        <v>397</v>
      </c>
      <c r="V252" s="91" t="s">
        <v>409</v>
      </c>
      <c r="W252" s="82">
        <f t="shared" si="61"/>
        <v>8</v>
      </c>
      <c r="X252" s="85">
        <f t="shared" si="63"/>
        <v>1066</v>
      </c>
      <c r="Y252" s="98">
        <v>0.33</v>
      </c>
      <c r="Z252" s="98">
        <v>0.34</v>
      </c>
      <c r="AA252" s="90">
        <v>2</v>
      </c>
      <c r="AB252" s="90">
        <v>2</v>
      </c>
      <c r="AC252" s="90">
        <v>3</v>
      </c>
      <c r="AD252" s="91" t="s">
        <v>450</v>
      </c>
      <c r="AE252" s="101" t="s">
        <v>470</v>
      </c>
      <c r="AF252" s="102" t="s">
        <v>472</v>
      </c>
      <c r="AG252" s="95">
        <v>1000</v>
      </c>
    </row>
    <row r="253" spans="2:33" x14ac:dyDescent="0.15">
      <c r="B253" s="82">
        <v>251</v>
      </c>
      <c r="C253" s="73">
        <v>11058</v>
      </c>
      <c r="D253" s="82">
        <v>62</v>
      </c>
      <c r="E253" s="82">
        <f t="shared" si="52"/>
        <v>3</v>
      </c>
      <c r="F253" s="82">
        <v>21</v>
      </c>
      <c r="G253" s="82">
        <f t="shared" si="66"/>
        <v>7</v>
      </c>
      <c r="H253" s="82">
        <f t="shared" si="67"/>
        <v>15</v>
      </c>
      <c r="I253" s="73">
        <f t="shared" si="55"/>
        <v>13</v>
      </c>
      <c r="J253" s="73">
        <f t="shared" si="56"/>
        <v>136</v>
      </c>
      <c r="K253" s="73">
        <f t="shared" si="68"/>
        <v>136</v>
      </c>
      <c r="L253" s="95">
        <v>14015</v>
      </c>
      <c r="M253" s="73">
        <f t="shared" si="58"/>
        <v>89</v>
      </c>
      <c r="N253" s="73">
        <f t="shared" si="59"/>
        <v>1</v>
      </c>
      <c r="O253" s="97">
        <f t="shared" si="62"/>
        <v>6</v>
      </c>
      <c r="P253" s="82">
        <f t="shared" si="60"/>
        <v>7</v>
      </c>
      <c r="Q253" s="90">
        <v>14</v>
      </c>
      <c r="R253" s="98">
        <f t="shared" si="64"/>
        <v>1298.5</v>
      </c>
      <c r="S253" s="100">
        <f t="shared" si="65"/>
        <v>59</v>
      </c>
      <c r="T253" s="91" t="s">
        <v>452</v>
      </c>
      <c r="U253" s="74" t="s">
        <v>397</v>
      </c>
      <c r="V253" s="91" t="s">
        <v>409</v>
      </c>
      <c r="W253" s="82">
        <f t="shared" si="61"/>
        <v>8</v>
      </c>
      <c r="X253" s="85">
        <f t="shared" si="63"/>
        <v>1067</v>
      </c>
      <c r="Y253" s="98">
        <v>0.05</v>
      </c>
      <c r="Z253" s="98">
        <v>0.56999999999999995</v>
      </c>
      <c r="AA253" s="90">
        <v>2</v>
      </c>
      <c r="AB253" s="90">
        <v>2</v>
      </c>
      <c r="AC253" s="90">
        <v>3</v>
      </c>
      <c r="AD253" s="91" t="s">
        <v>450</v>
      </c>
      <c r="AE253" s="101" t="s">
        <v>470</v>
      </c>
      <c r="AF253" s="102" t="s">
        <v>472</v>
      </c>
      <c r="AG253" s="95">
        <v>1000</v>
      </c>
    </row>
    <row r="254" spans="2:33" x14ac:dyDescent="0.15">
      <c r="B254" s="82">
        <v>252</v>
      </c>
      <c r="C254" s="73">
        <v>11059</v>
      </c>
      <c r="D254" s="82">
        <v>62</v>
      </c>
      <c r="E254" s="82">
        <f t="shared" si="52"/>
        <v>4</v>
      </c>
      <c r="F254" s="82">
        <v>21</v>
      </c>
      <c r="G254" s="82">
        <f t="shared" si="66"/>
        <v>8</v>
      </c>
      <c r="H254" s="82">
        <f t="shared" si="67"/>
        <v>15</v>
      </c>
      <c r="I254" s="73">
        <f t="shared" si="55"/>
        <v>13</v>
      </c>
      <c r="J254" s="73">
        <f t="shared" si="56"/>
        <v>137</v>
      </c>
      <c r="K254" s="73">
        <f t="shared" si="68"/>
        <v>137</v>
      </c>
      <c r="L254" s="95">
        <v>14015</v>
      </c>
      <c r="M254" s="73">
        <f t="shared" si="58"/>
        <v>89</v>
      </c>
      <c r="N254" s="73">
        <f t="shared" si="59"/>
        <v>1</v>
      </c>
      <c r="O254" s="97">
        <f t="shared" si="62"/>
        <v>6</v>
      </c>
      <c r="P254" s="82">
        <f t="shared" si="60"/>
        <v>8</v>
      </c>
      <c r="Q254" s="90">
        <v>14</v>
      </c>
      <c r="R254" s="98">
        <f t="shared" si="64"/>
        <v>1319</v>
      </c>
      <c r="S254" s="100">
        <f t="shared" si="65"/>
        <v>60</v>
      </c>
      <c r="T254" s="91" t="s">
        <v>452</v>
      </c>
      <c r="U254" s="74" t="s">
        <v>397</v>
      </c>
      <c r="V254" s="91" t="s">
        <v>409</v>
      </c>
      <c r="W254" s="82">
        <f t="shared" si="61"/>
        <v>8</v>
      </c>
      <c r="X254" s="85">
        <f t="shared" si="63"/>
        <v>1068</v>
      </c>
      <c r="Y254" s="98">
        <v>0.33</v>
      </c>
      <c r="Z254" s="98">
        <v>0.34</v>
      </c>
      <c r="AA254" s="90">
        <v>2</v>
      </c>
      <c r="AB254" s="90">
        <v>2</v>
      </c>
      <c r="AC254" s="90">
        <v>3</v>
      </c>
      <c r="AD254" s="91" t="s">
        <v>450</v>
      </c>
      <c r="AE254" s="101" t="s">
        <v>470</v>
      </c>
      <c r="AF254" s="102" t="s">
        <v>472</v>
      </c>
      <c r="AG254" s="95">
        <v>1000</v>
      </c>
    </row>
    <row r="255" spans="2:33" x14ac:dyDescent="0.15">
      <c r="B255" s="82">
        <v>253</v>
      </c>
      <c r="C255" s="73">
        <v>11060</v>
      </c>
      <c r="D255" s="82">
        <v>62</v>
      </c>
      <c r="E255" s="82">
        <f t="shared" si="52"/>
        <v>5</v>
      </c>
      <c r="F255" s="82">
        <v>21</v>
      </c>
      <c r="G255" s="82">
        <f t="shared" si="66"/>
        <v>5</v>
      </c>
      <c r="H255" s="82">
        <f t="shared" si="67"/>
        <v>16</v>
      </c>
      <c r="I255" s="73">
        <f t="shared" si="55"/>
        <v>13</v>
      </c>
      <c r="J255" s="73">
        <f t="shared" si="56"/>
        <v>134</v>
      </c>
      <c r="K255" s="73">
        <f t="shared" si="68"/>
        <v>134</v>
      </c>
      <c r="L255" s="95">
        <v>14016</v>
      </c>
      <c r="M255" s="73">
        <f t="shared" si="58"/>
        <v>89</v>
      </c>
      <c r="N255" s="73">
        <f t="shared" si="59"/>
        <v>1</v>
      </c>
      <c r="O255" s="97">
        <f t="shared" si="62"/>
        <v>6</v>
      </c>
      <c r="P255" s="82">
        <f t="shared" si="60"/>
        <v>5</v>
      </c>
      <c r="Q255" s="90">
        <v>15</v>
      </c>
      <c r="R255" s="98">
        <f t="shared" si="64"/>
        <v>1339.5</v>
      </c>
      <c r="S255" s="100">
        <f t="shared" si="65"/>
        <v>61</v>
      </c>
      <c r="T255" s="91" t="s">
        <v>452</v>
      </c>
      <c r="U255" s="74" t="s">
        <v>397</v>
      </c>
      <c r="V255" s="91" t="s">
        <v>408</v>
      </c>
      <c r="W255" s="82">
        <f t="shared" si="61"/>
        <v>8</v>
      </c>
      <c r="X255" s="85">
        <f t="shared" si="63"/>
        <v>1065</v>
      </c>
      <c r="Y255" s="98">
        <v>0.05</v>
      </c>
      <c r="Z255" s="98">
        <v>0.56999999999999995</v>
      </c>
      <c r="AA255" s="90">
        <v>2</v>
      </c>
      <c r="AB255" s="90">
        <v>2</v>
      </c>
      <c r="AC255" s="90">
        <v>3</v>
      </c>
      <c r="AD255" s="91" t="s">
        <v>450</v>
      </c>
      <c r="AE255" s="101" t="s">
        <v>470</v>
      </c>
      <c r="AF255" s="102" t="s">
        <v>472</v>
      </c>
      <c r="AG255" s="95">
        <v>1000</v>
      </c>
    </row>
    <row r="256" spans="2:33" x14ac:dyDescent="0.15">
      <c r="B256" s="82">
        <v>254</v>
      </c>
      <c r="C256" s="73">
        <v>11061</v>
      </c>
      <c r="D256" s="82">
        <v>62</v>
      </c>
      <c r="E256" s="82">
        <f t="shared" si="52"/>
        <v>6</v>
      </c>
      <c r="F256" s="82">
        <v>21</v>
      </c>
      <c r="G256" s="82">
        <f t="shared" si="66"/>
        <v>6</v>
      </c>
      <c r="H256" s="82">
        <f t="shared" si="67"/>
        <v>16</v>
      </c>
      <c r="I256" s="73">
        <f t="shared" si="55"/>
        <v>13</v>
      </c>
      <c r="J256" s="73">
        <f t="shared" si="56"/>
        <v>135</v>
      </c>
      <c r="K256" s="73">
        <f t="shared" si="68"/>
        <v>135</v>
      </c>
      <c r="L256" s="95">
        <v>14016</v>
      </c>
      <c r="M256" s="73">
        <f t="shared" si="58"/>
        <v>89</v>
      </c>
      <c r="N256" s="73">
        <f t="shared" si="59"/>
        <v>1</v>
      </c>
      <c r="O256" s="97">
        <f t="shared" si="62"/>
        <v>6</v>
      </c>
      <c r="P256" s="82">
        <f t="shared" si="60"/>
        <v>6</v>
      </c>
      <c r="Q256" s="90">
        <v>15</v>
      </c>
      <c r="R256" s="98">
        <f t="shared" si="64"/>
        <v>1360</v>
      </c>
      <c r="S256" s="100">
        <f t="shared" si="65"/>
        <v>62</v>
      </c>
      <c r="T256" s="91" t="s">
        <v>452</v>
      </c>
      <c r="U256" s="74" t="s">
        <v>397</v>
      </c>
      <c r="V256" s="91" t="s">
        <v>408</v>
      </c>
      <c r="W256" s="82">
        <f t="shared" si="61"/>
        <v>8</v>
      </c>
      <c r="X256" s="85">
        <f t="shared" si="63"/>
        <v>1066</v>
      </c>
      <c r="Y256" s="98">
        <v>0.33</v>
      </c>
      <c r="Z256" s="98">
        <v>0.34</v>
      </c>
      <c r="AA256" s="90">
        <v>2</v>
      </c>
      <c r="AB256" s="90">
        <v>2</v>
      </c>
      <c r="AC256" s="90">
        <v>3</v>
      </c>
      <c r="AD256" s="91" t="s">
        <v>450</v>
      </c>
      <c r="AE256" s="101" t="s">
        <v>470</v>
      </c>
      <c r="AF256" s="102" t="s">
        <v>472</v>
      </c>
      <c r="AG256" s="95">
        <v>1000</v>
      </c>
    </row>
    <row r="257" spans="2:33" x14ac:dyDescent="0.15">
      <c r="B257" s="82">
        <v>255</v>
      </c>
      <c r="C257" s="73">
        <v>11062</v>
      </c>
      <c r="D257" s="82">
        <v>62</v>
      </c>
      <c r="E257" s="82">
        <f t="shared" si="52"/>
        <v>7</v>
      </c>
      <c r="F257" s="82">
        <v>21</v>
      </c>
      <c r="G257" s="82">
        <f t="shared" si="66"/>
        <v>7</v>
      </c>
      <c r="H257" s="82">
        <f t="shared" si="67"/>
        <v>16</v>
      </c>
      <c r="I257" s="73">
        <f t="shared" si="55"/>
        <v>13</v>
      </c>
      <c r="J257" s="73">
        <f t="shared" si="56"/>
        <v>136</v>
      </c>
      <c r="K257" s="73">
        <f t="shared" si="68"/>
        <v>136</v>
      </c>
      <c r="L257" s="95">
        <v>14016</v>
      </c>
      <c r="M257" s="73">
        <f t="shared" si="58"/>
        <v>89</v>
      </c>
      <c r="N257" s="73">
        <f t="shared" si="59"/>
        <v>1</v>
      </c>
      <c r="O257" s="97">
        <f t="shared" si="62"/>
        <v>6</v>
      </c>
      <c r="P257" s="82">
        <f t="shared" si="60"/>
        <v>7</v>
      </c>
      <c r="Q257" s="90">
        <v>15</v>
      </c>
      <c r="R257" s="98">
        <f t="shared" si="64"/>
        <v>1380.5</v>
      </c>
      <c r="S257" s="100">
        <f t="shared" si="65"/>
        <v>63</v>
      </c>
      <c r="T257" s="91" t="s">
        <v>452</v>
      </c>
      <c r="U257" s="74" t="s">
        <v>397</v>
      </c>
      <c r="V257" s="91" t="s">
        <v>408</v>
      </c>
      <c r="W257" s="82">
        <f t="shared" si="61"/>
        <v>8</v>
      </c>
      <c r="X257" s="85">
        <f t="shared" si="63"/>
        <v>1067</v>
      </c>
      <c r="Y257" s="98">
        <v>0.05</v>
      </c>
      <c r="Z257" s="98">
        <v>0.56999999999999995</v>
      </c>
      <c r="AA257" s="90">
        <v>2</v>
      </c>
      <c r="AB257" s="90">
        <v>2</v>
      </c>
      <c r="AC257" s="90">
        <v>3</v>
      </c>
      <c r="AD257" s="91" t="s">
        <v>450</v>
      </c>
      <c r="AE257" s="101" t="s">
        <v>470</v>
      </c>
      <c r="AF257" s="102" t="s">
        <v>472</v>
      </c>
      <c r="AG257" s="95">
        <v>1000</v>
      </c>
    </row>
    <row r="258" spans="2:33" x14ac:dyDescent="0.15">
      <c r="B258" s="82">
        <v>256</v>
      </c>
      <c r="C258" s="73">
        <v>11063</v>
      </c>
      <c r="D258" s="82">
        <v>62</v>
      </c>
      <c r="E258" s="82">
        <f t="shared" si="52"/>
        <v>8</v>
      </c>
      <c r="F258" s="82">
        <v>21</v>
      </c>
      <c r="G258" s="82">
        <f t="shared" si="66"/>
        <v>8</v>
      </c>
      <c r="H258" s="82">
        <f t="shared" si="67"/>
        <v>16</v>
      </c>
      <c r="I258" s="73">
        <f t="shared" si="55"/>
        <v>13</v>
      </c>
      <c r="J258" s="73">
        <f t="shared" si="56"/>
        <v>137</v>
      </c>
      <c r="K258" s="73">
        <f t="shared" si="68"/>
        <v>137</v>
      </c>
      <c r="L258" s="95">
        <v>14016</v>
      </c>
      <c r="M258" s="73">
        <f t="shared" si="58"/>
        <v>89</v>
      </c>
      <c r="N258" s="73">
        <f t="shared" si="59"/>
        <v>1</v>
      </c>
      <c r="O258" s="97">
        <f t="shared" si="62"/>
        <v>6</v>
      </c>
      <c r="P258" s="82">
        <f t="shared" si="60"/>
        <v>8</v>
      </c>
      <c r="Q258" s="90">
        <v>15</v>
      </c>
      <c r="R258" s="98">
        <f t="shared" si="64"/>
        <v>1401</v>
      </c>
      <c r="S258" s="100">
        <f t="shared" si="65"/>
        <v>64</v>
      </c>
      <c r="T258" s="91" t="s">
        <v>452</v>
      </c>
      <c r="U258" s="74" t="s">
        <v>397</v>
      </c>
      <c r="V258" s="91" t="s">
        <v>408</v>
      </c>
      <c r="W258" s="82">
        <f t="shared" si="61"/>
        <v>8</v>
      </c>
      <c r="X258" s="85">
        <f t="shared" si="63"/>
        <v>1068</v>
      </c>
      <c r="Y258" s="98">
        <v>0.33</v>
      </c>
      <c r="Z258" s="98">
        <v>0.34</v>
      </c>
      <c r="AA258" s="90">
        <v>2</v>
      </c>
      <c r="AB258" s="90">
        <v>2</v>
      </c>
      <c r="AC258" s="90">
        <v>3</v>
      </c>
      <c r="AD258" s="91" t="s">
        <v>450</v>
      </c>
      <c r="AE258" s="101" t="s">
        <v>470</v>
      </c>
      <c r="AF258" s="102" t="s">
        <v>472</v>
      </c>
      <c r="AG258" s="95">
        <v>1000</v>
      </c>
    </row>
    <row r="259" spans="2:33" x14ac:dyDescent="0.15">
      <c r="B259" s="82">
        <v>257</v>
      </c>
      <c r="C259" s="73">
        <v>11064</v>
      </c>
      <c r="D259" s="73">
        <v>73</v>
      </c>
      <c r="E259" s="82">
        <f t="shared" ref="E259:E322" si="69">MOD((C259-9999),8)+INT((8-MOD((C259-9999),8))/8)*8</f>
        <v>1</v>
      </c>
      <c r="F259" s="73">
        <v>22</v>
      </c>
      <c r="G259" s="82">
        <f t="shared" ref="G259:G290" si="70">MOD((MOD(C259,4)+134+8*INT((C259-11000)/64)),10)+1</f>
        <v>3</v>
      </c>
      <c r="H259" s="82">
        <f t="shared" ref="H259:H290" si="71">INT((MOD((C259-11000),64))/4)+1</f>
        <v>1</v>
      </c>
      <c r="I259" s="73">
        <f t="shared" ref="I259:I322" si="72">INT(K259/10)</f>
        <v>14</v>
      </c>
      <c r="J259" s="73">
        <f t="shared" ref="J259:J322" si="73">K259</f>
        <v>144</v>
      </c>
      <c r="K259" s="73">
        <f t="shared" ref="K259:K290" si="74">MOD(C259,4)+134+10*INT((C259-11000)/64)</f>
        <v>144</v>
      </c>
      <c r="L259" s="95">
        <v>14017</v>
      </c>
      <c r="M259" s="73">
        <f t="shared" ref="M259:M322" si="75">(N259-1)*60+89</f>
        <v>89</v>
      </c>
      <c r="N259" s="73">
        <f t="shared" ref="N259:N322" si="76">INT(C259/10000)</f>
        <v>1</v>
      </c>
      <c r="O259" s="97">
        <f t="shared" si="62"/>
        <v>7</v>
      </c>
      <c r="P259" s="82">
        <f t="shared" ref="P259:P322" si="77">MOD(J259,10)+1</f>
        <v>5</v>
      </c>
      <c r="Q259" s="90">
        <v>0</v>
      </c>
      <c r="R259" s="98">
        <f t="shared" si="64"/>
        <v>1421.5</v>
      </c>
      <c r="S259" s="100">
        <f t="shared" si="65"/>
        <v>65</v>
      </c>
      <c r="T259" s="91" t="s">
        <v>452</v>
      </c>
      <c r="U259" s="74" t="s">
        <v>397</v>
      </c>
      <c r="V259" s="91" t="s">
        <v>409</v>
      </c>
      <c r="W259" s="82">
        <f t="shared" ref="W259:W322" si="78">INT((H259+1)/2)</f>
        <v>1</v>
      </c>
      <c r="X259" s="85">
        <f t="shared" si="63"/>
        <v>1075</v>
      </c>
      <c r="Y259" s="98">
        <v>0.05</v>
      </c>
      <c r="Z259" s="98">
        <v>0.56999999999999995</v>
      </c>
      <c r="AA259" s="90">
        <v>2</v>
      </c>
      <c r="AB259" s="90">
        <v>2</v>
      </c>
      <c r="AC259" s="90">
        <v>3</v>
      </c>
      <c r="AD259" s="91" t="s">
        <v>450</v>
      </c>
      <c r="AE259" s="101" t="s">
        <v>470</v>
      </c>
      <c r="AF259" s="102" t="s">
        <v>472</v>
      </c>
      <c r="AG259" s="95">
        <v>1000</v>
      </c>
    </row>
    <row r="260" spans="2:33" x14ac:dyDescent="0.15">
      <c r="B260" s="82">
        <v>258</v>
      </c>
      <c r="C260" s="73">
        <v>11065</v>
      </c>
      <c r="D260" s="82">
        <v>73</v>
      </c>
      <c r="E260" s="82">
        <f t="shared" si="69"/>
        <v>2</v>
      </c>
      <c r="F260" s="82">
        <v>22</v>
      </c>
      <c r="G260" s="82">
        <f t="shared" si="70"/>
        <v>4</v>
      </c>
      <c r="H260" s="82">
        <f t="shared" si="71"/>
        <v>1</v>
      </c>
      <c r="I260" s="73">
        <f t="shared" si="72"/>
        <v>14</v>
      </c>
      <c r="J260" s="73">
        <f t="shared" si="73"/>
        <v>145</v>
      </c>
      <c r="K260" s="73">
        <f t="shared" si="74"/>
        <v>145</v>
      </c>
      <c r="L260" s="95">
        <v>14017</v>
      </c>
      <c r="M260" s="73">
        <f t="shared" si="75"/>
        <v>89</v>
      </c>
      <c r="N260" s="73">
        <f t="shared" si="76"/>
        <v>1</v>
      </c>
      <c r="O260" s="97">
        <f t="shared" ref="O260:O323" si="79">I260-10+3</f>
        <v>7</v>
      </c>
      <c r="P260" s="82">
        <f t="shared" si="77"/>
        <v>6</v>
      </c>
      <c r="Q260" s="90">
        <v>0</v>
      </c>
      <c r="R260" s="98">
        <f t="shared" si="64"/>
        <v>1442</v>
      </c>
      <c r="S260" s="100">
        <f t="shared" si="65"/>
        <v>66</v>
      </c>
      <c r="T260" s="91" t="s">
        <v>452</v>
      </c>
      <c r="U260" s="74" t="s">
        <v>397</v>
      </c>
      <c r="V260" s="91" t="s">
        <v>409</v>
      </c>
      <c r="W260" s="82">
        <f t="shared" si="78"/>
        <v>1</v>
      </c>
      <c r="X260" s="85">
        <f t="shared" ref="X260:X323" si="80">N260*1000+O260*10+P260</f>
        <v>1076</v>
      </c>
      <c r="Y260" s="98">
        <v>0.33</v>
      </c>
      <c r="Z260" s="98">
        <v>0.34</v>
      </c>
      <c r="AA260" s="90">
        <v>2</v>
      </c>
      <c r="AB260" s="90">
        <v>2</v>
      </c>
      <c r="AC260" s="90">
        <v>3</v>
      </c>
      <c r="AD260" s="91" t="s">
        <v>450</v>
      </c>
      <c r="AE260" s="101" t="s">
        <v>470</v>
      </c>
      <c r="AF260" s="102" t="s">
        <v>472</v>
      </c>
      <c r="AG260" s="95">
        <v>1000</v>
      </c>
    </row>
    <row r="261" spans="2:33" x14ac:dyDescent="0.15">
      <c r="B261" s="82">
        <v>259</v>
      </c>
      <c r="C261" s="73">
        <v>11066</v>
      </c>
      <c r="D261" s="82">
        <v>73</v>
      </c>
      <c r="E261" s="82">
        <f t="shared" si="69"/>
        <v>3</v>
      </c>
      <c r="F261" s="82">
        <v>22</v>
      </c>
      <c r="G261" s="82">
        <f t="shared" si="70"/>
        <v>5</v>
      </c>
      <c r="H261" s="82">
        <f t="shared" si="71"/>
        <v>1</v>
      </c>
      <c r="I261" s="73">
        <f t="shared" si="72"/>
        <v>14</v>
      </c>
      <c r="J261" s="73">
        <f t="shared" si="73"/>
        <v>146</v>
      </c>
      <c r="K261" s="73">
        <f t="shared" si="74"/>
        <v>146</v>
      </c>
      <c r="L261" s="95">
        <v>14017</v>
      </c>
      <c r="M261" s="73">
        <f t="shared" si="75"/>
        <v>89</v>
      </c>
      <c r="N261" s="73">
        <f t="shared" si="76"/>
        <v>1</v>
      </c>
      <c r="O261" s="97">
        <f t="shared" si="79"/>
        <v>7</v>
      </c>
      <c r="P261" s="82">
        <f t="shared" si="77"/>
        <v>7</v>
      </c>
      <c r="Q261" s="90">
        <v>0</v>
      </c>
      <c r="R261" s="98">
        <f t="shared" ref="R261:R324" si="81">R260+20.5</f>
        <v>1462.5</v>
      </c>
      <c r="S261" s="100">
        <f t="shared" ref="S261:S324" si="82">S260+1</f>
        <v>67</v>
      </c>
      <c r="T261" s="91" t="s">
        <v>452</v>
      </c>
      <c r="U261" s="74" t="s">
        <v>397</v>
      </c>
      <c r="V261" s="91" t="s">
        <v>409</v>
      </c>
      <c r="W261" s="82">
        <f t="shared" si="78"/>
        <v>1</v>
      </c>
      <c r="X261" s="85">
        <f t="shared" si="80"/>
        <v>1077</v>
      </c>
      <c r="Y261" s="98">
        <v>0.05</v>
      </c>
      <c r="Z261" s="98">
        <v>0.56999999999999995</v>
      </c>
      <c r="AA261" s="90">
        <v>2</v>
      </c>
      <c r="AB261" s="90">
        <v>2</v>
      </c>
      <c r="AC261" s="90">
        <v>3</v>
      </c>
      <c r="AD261" s="91" t="s">
        <v>450</v>
      </c>
      <c r="AE261" s="101" t="s">
        <v>470</v>
      </c>
      <c r="AF261" s="102" t="s">
        <v>472</v>
      </c>
      <c r="AG261" s="95">
        <v>1000</v>
      </c>
    </row>
    <row r="262" spans="2:33" x14ac:dyDescent="0.15">
      <c r="B262" s="82">
        <v>260</v>
      </c>
      <c r="C262" s="73">
        <v>11067</v>
      </c>
      <c r="D262" s="82">
        <v>73</v>
      </c>
      <c r="E262" s="82">
        <f t="shared" si="69"/>
        <v>4</v>
      </c>
      <c r="F262" s="82">
        <v>22</v>
      </c>
      <c r="G262" s="82">
        <f t="shared" si="70"/>
        <v>6</v>
      </c>
      <c r="H262" s="82">
        <f t="shared" si="71"/>
        <v>1</v>
      </c>
      <c r="I262" s="73">
        <f t="shared" si="72"/>
        <v>14</v>
      </c>
      <c r="J262" s="73">
        <f t="shared" si="73"/>
        <v>147</v>
      </c>
      <c r="K262" s="73">
        <f t="shared" si="74"/>
        <v>147</v>
      </c>
      <c r="L262" s="95">
        <v>14017</v>
      </c>
      <c r="M262" s="73">
        <f t="shared" si="75"/>
        <v>89</v>
      </c>
      <c r="N262" s="73">
        <f t="shared" si="76"/>
        <v>1</v>
      </c>
      <c r="O262" s="97">
        <f t="shared" si="79"/>
        <v>7</v>
      </c>
      <c r="P262" s="82">
        <f t="shared" si="77"/>
        <v>8</v>
      </c>
      <c r="Q262" s="90">
        <v>0</v>
      </c>
      <c r="R262" s="98">
        <f t="shared" si="81"/>
        <v>1483</v>
      </c>
      <c r="S262" s="100">
        <f t="shared" si="82"/>
        <v>68</v>
      </c>
      <c r="T262" s="91" t="s">
        <v>452</v>
      </c>
      <c r="U262" s="74" t="s">
        <v>397</v>
      </c>
      <c r="V262" s="91" t="s">
        <v>409</v>
      </c>
      <c r="W262" s="82">
        <f t="shared" si="78"/>
        <v>1</v>
      </c>
      <c r="X262" s="85">
        <f t="shared" si="80"/>
        <v>1078</v>
      </c>
      <c r="Y262" s="98">
        <v>0.33</v>
      </c>
      <c r="Z262" s="98">
        <v>0.34</v>
      </c>
      <c r="AA262" s="90">
        <v>2</v>
      </c>
      <c r="AB262" s="90">
        <v>2</v>
      </c>
      <c r="AC262" s="90">
        <v>3</v>
      </c>
      <c r="AD262" s="91" t="s">
        <v>450</v>
      </c>
      <c r="AE262" s="101" t="s">
        <v>470</v>
      </c>
      <c r="AF262" s="102" t="s">
        <v>472</v>
      </c>
      <c r="AG262" s="95">
        <v>1000</v>
      </c>
    </row>
    <row r="263" spans="2:33" x14ac:dyDescent="0.15">
      <c r="B263" s="82">
        <v>261</v>
      </c>
      <c r="C263" s="73">
        <v>11068</v>
      </c>
      <c r="D263" s="82">
        <v>73</v>
      </c>
      <c r="E263" s="82">
        <f t="shared" si="69"/>
        <v>5</v>
      </c>
      <c r="F263" s="82">
        <v>22</v>
      </c>
      <c r="G263" s="82">
        <f t="shared" si="70"/>
        <v>3</v>
      </c>
      <c r="H263" s="82">
        <f t="shared" si="71"/>
        <v>2</v>
      </c>
      <c r="I263" s="73">
        <f t="shared" si="72"/>
        <v>14</v>
      </c>
      <c r="J263" s="73">
        <f t="shared" si="73"/>
        <v>144</v>
      </c>
      <c r="K263" s="73">
        <f t="shared" si="74"/>
        <v>144</v>
      </c>
      <c r="L263" s="95">
        <v>14018</v>
      </c>
      <c r="M263" s="73">
        <f t="shared" si="75"/>
        <v>89</v>
      </c>
      <c r="N263" s="73">
        <f t="shared" si="76"/>
        <v>1</v>
      </c>
      <c r="O263" s="97">
        <f t="shared" si="79"/>
        <v>7</v>
      </c>
      <c r="P263" s="82">
        <f t="shared" si="77"/>
        <v>5</v>
      </c>
      <c r="Q263" s="90">
        <v>1</v>
      </c>
      <c r="R263" s="98">
        <f t="shared" si="81"/>
        <v>1503.5</v>
      </c>
      <c r="S263" s="100">
        <f t="shared" si="82"/>
        <v>69</v>
      </c>
      <c r="T263" s="91" t="s">
        <v>452</v>
      </c>
      <c r="U263" s="74" t="s">
        <v>397</v>
      </c>
      <c r="V263" s="91" t="s">
        <v>408</v>
      </c>
      <c r="W263" s="82">
        <f t="shared" si="78"/>
        <v>1</v>
      </c>
      <c r="X263" s="85">
        <f t="shared" si="80"/>
        <v>1075</v>
      </c>
      <c r="Y263" s="98">
        <v>0.05</v>
      </c>
      <c r="Z263" s="98">
        <v>0.56999999999999995</v>
      </c>
      <c r="AA263" s="90">
        <v>2</v>
      </c>
      <c r="AB263" s="90">
        <v>2</v>
      </c>
      <c r="AC263" s="90">
        <v>3</v>
      </c>
      <c r="AD263" s="91" t="s">
        <v>450</v>
      </c>
      <c r="AE263" s="101" t="s">
        <v>470</v>
      </c>
      <c r="AF263" s="102" t="s">
        <v>472</v>
      </c>
      <c r="AG263" s="95">
        <v>1000</v>
      </c>
    </row>
    <row r="264" spans="2:33" x14ac:dyDescent="0.15">
      <c r="B264" s="82">
        <v>262</v>
      </c>
      <c r="C264" s="73">
        <v>11069</v>
      </c>
      <c r="D264" s="82">
        <v>73</v>
      </c>
      <c r="E264" s="82">
        <f t="shared" si="69"/>
        <v>6</v>
      </c>
      <c r="F264" s="82">
        <v>22</v>
      </c>
      <c r="G264" s="82">
        <f t="shared" si="70"/>
        <v>4</v>
      </c>
      <c r="H264" s="82">
        <f t="shared" si="71"/>
        <v>2</v>
      </c>
      <c r="I264" s="73">
        <f t="shared" si="72"/>
        <v>14</v>
      </c>
      <c r="J264" s="73">
        <f t="shared" si="73"/>
        <v>145</v>
      </c>
      <c r="K264" s="73">
        <f t="shared" si="74"/>
        <v>145</v>
      </c>
      <c r="L264" s="95">
        <v>14018</v>
      </c>
      <c r="M264" s="73">
        <f t="shared" si="75"/>
        <v>89</v>
      </c>
      <c r="N264" s="73">
        <f t="shared" si="76"/>
        <v>1</v>
      </c>
      <c r="O264" s="97">
        <f t="shared" si="79"/>
        <v>7</v>
      </c>
      <c r="P264" s="82">
        <f t="shared" si="77"/>
        <v>6</v>
      </c>
      <c r="Q264" s="90">
        <v>1</v>
      </c>
      <c r="R264" s="98">
        <f t="shared" si="81"/>
        <v>1524</v>
      </c>
      <c r="S264" s="100">
        <f t="shared" si="82"/>
        <v>70</v>
      </c>
      <c r="T264" s="91" t="s">
        <v>452</v>
      </c>
      <c r="U264" s="74" t="s">
        <v>397</v>
      </c>
      <c r="V264" s="91" t="s">
        <v>408</v>
      </c>
      <c r="W264" s="82">
        <f t="shared" si="78"/>
        <v>1</v>
      </c>
      <c r="X264" s="85">
        <f t="shared" si="80"/>
        <v>1076</v>
      </c>
      <c r="Y264" s="98">
        <v>0.33</v>
      </c>
      <c r="Z264" s="98">
        <v>0.34</v>
      </c>
      <c r="AA264" s="90">
        <v>2</v>
      </c>
      <c r="AB264" s="90">
        <v>2</v>
      </c>
      <c r="AC264" s="90">
        <v>3</v>
      </c>
      <c r="AD264" s="91" t="s">
        <v>450</v>
      </c>
      <c r="AE264" s="101" t="s">
        <v>470</v>
      </c>
      <c r="AF264" s="102" t="s">
        <v>472</v>
      </c>
      <c r="AG264" s="95">
        <v>1000</v>
      </c>
    </row>
    <row r="265" spans="2:33" x14ac:dyDescent="0.15">
      <c r="B265" s="82">
        <v>263</v>
      </c>
      <c r="C265" s="73">
        <v>11070</v>
      </c>
      <c r="D265" s="82">
        <v>73</v>
      </c>
      <c r="E265" s="82">
        <f t="shared" si="69"/>
        <v>7</v>
      </c>
      <c r="F265" s="82">
        <v>22</v>
      </c>
      <c r="G265" s="82">
        <f t="shared" si="70"/>
        <v>5</v>
      </c>
      <c r="H265" s="82">
        <f t="shared" si="71"/>
        <v>2</v>
      </c>
      <c r="I265" s="73">
        <f t="shared" si="72"/>
        <v>14</v>
      </c>
      <c r="J265" s="73">
        <f t="shared" si="73"/>
        <v>146</v>
      </c>
      <c r="K265" s="73">
        <f t="shared" si="74"/>
        <v>146</v>
      </c>
      <c r="L265" s="95">
        <v>14018</v>
      </c>
      <c r="M265" s="73">
        <f t="shared" si="75"/>
        <v>89</v>
      </c>
      <c r="N265" s="73">
        <f t="shared" si="76"/>
        <v>1</v>
      </c>
      <c r="O265" s="97">
        <f t="shared" si="79"/>
        <v>7</v>
      </c>
      <c r="P265" s="82">
        <f t="shared" si="77"/>
        <v>7</v>
      </c>
      <c r="Q265" s="90">
        <v>1</v>
      </c>
      <c r="R265" s="98">
        <f t="shared" si="81"/>
        <v>1544.5</v>
      </c>
      <c r="S265" s="100">
        <f t="shared" si="82"/>
        <v>71</v>
      </c>
      <c r="T265" s="91" t="s">
        <v>452</v>
      </c>
      <c r="U265" s="74" t="s">
        <v>397</v>
      </c>
      <c r="V265" s="91" t="s">
        <v>408</v>
      </c>
      <c r="W265" s="82">
        <f t="shared" si="78"/>
        <v>1</v>
      </c>
      <c r="X265" s="85">
        <f t="shared" si="80"/>
        <v>1077</v>
      </c>
      <c r="Y265" s="98">
        <v>0.05</v>
      </c>
      <c r="Z265" s="98">
        <v>0.56999999999999995</v>
      </c>
      <c r="AA265" s="90">
        <v>2</v>
      </c>
      <c r="AB265" s="90">
        <v>2</v>
      </c>
      <c r="AC265" s="90">
        <v>3</v>
      </c>
      <c r="AD265" s="91" t="s">
        <v>450</v>
      </c>
      <c r="AE265" s="101" t="s">
        <v>470</v>
      </c>
      <c r="AF265" s="102" t="s">
        <v>472</v>
      </c>
      <c r="AG265" s="95">
        <v>1000</v>
      </c>
    </row>
    <row r="266" spans="2:33" x14ac:dyDescent="0.15">
      <c r="B266" s="82">
        <v>264</v>
      </c>
      <c r="C266" s="73">
        <v>11071</v>
      </c>
      <c r="D266" s="82">
        <v>73</v>
      </c>
      <c r="E266" s="82">
        <f t="shared" si="69"/>
        <v>8</v>
      </c>
      <c r="F266" s="82">
        <v>22</v>
      </c>
      <c r="G266" s="82">
        <f t="shared" si="70"/>
        <v>6</v>
      </c>
      <c r="H266" s="82">
        <f t="shared" si="71"/>
        <v>2</v>
      </c>
      <c r="I266" s="73">
        <f t="shared" si="72"/>
        <v>14</v>
      </c>
      <c r="J266" s="73">
        <f t="shared" si="73"/>
        <v>147</v>
      </c>
      <c r="K266" s="73">
        <f t="shared" si="74"/>
        <v>147</v>
      </c>
      <c r="L266" s="95">
        <v>14018</v>
      </c>
      <c r="M266" s="73">
        <f t="shared" si="75"/>
        <v>89</v>
      </c>
      <c r="N266" s="73">
        <f t="shared" si="76"/>
        <v>1</v>
      </c>
      <c r="O266" s="97">
        <f t="shared" si="79"/>
        <v>7</v>
      </c>
      <c r="P266" s="82">
        <f t="shared" si="77"/>
        <v>8</v>
      </c>
      <c r="Q266" s="90">
        <v>1</v>
      </c>
      <c r="R266" s="98">
        <f t="shared" si="81"/>
        <v>1565</v>
      </c>
      <c r="S266" s="100">
        <f t="shared" si="82"/>
        <v>72</v>
      </c>
      <c r="T266" s="91" t="s">
        <v>452</v>
      </c>
      <c r="U266" s="74" t="s">
        <v>397</v>
      </c>
      <c r="V266" s="91" t="s">
        <v>408</v>
      </c>
      <c r="W266" s="82">
        <f t="shared" si="78"/>
        <v>1</v>
      </c>
      <c r="X266" s="85">
        <f t="shared" si="80"/>
        <v>1078</v>
      </c>
      <c r="Y266" s="98">
        <v>0.33</v>
      </c>
      <c r="Z266" s="98">
        <v>0.34</v>
      </c>
      <c r="AA266" s="90">
        <v>2</v>
      </c>
      <c r="AB266" s="90">
        <v>2</v>
      </c>
      <c r="AC266" s="90">
        <v>3</v>
      </c>
      <c r="AD266" s="91" t="s">
        <v>450</v>
      </c>
      <c r="AE266" s="101" t="s">
        <v>470</v>
      </c>
      <c r="AF266" s="102" t="s">
        <v>472</v>
      </c>
      <c r="AG266" s="95">
        <v>1000</v>
      </c>
    </row>
    <row r="267" spans="2:33" x14ac:dyDescent="0.15">
      <c r="B267" s="82">
        <v>265</v>
      </c>
      <c r="C267" s="73">
        <v>11072</v>
      </c>
      <c r="D267" s="73">
        <v>74</v>
      </c>
      <c r="E267" s="82">
        <f t="shared" si="69"/>
        <v>1</v>
      </c>
      <c r="F267" s="82">
        <v>22</v>
      </c>
      <c r="G267" s="82">
        <f t="shared" si="70"/>
        <v>3</v>
      </c>
      <c r="H267" s="82">
        <f t="shared" si="71"/>
        <v>3</v>
      </c>
      <c r="I267" s="73">
        <f t="shared" si="72"/>
        <v>14</v>
      </c>
      <c r="J267" s="73">
        <f t="shared" si="73"/>
        <v>144</v>
      </c>
      <c r="K267" s="73">
        <f t="shared" si="74"/>
        <v>144</v>
      </c>
      <c r="L267" s="95">
        <v>14019</v>
      </c>
      <c r="M267" s="73">
        <f t="shared" si="75"/>
        <v>89</v>
      </c>
      <c r="N267" s="73">
        <f t="shared" si="76"/>
        <v>1</v>
      </c>
      <c r="O267" s="97">
        <f t="shared" si="79"/>
        <v>7</v>
      </c>
      <c r="P267" s="82">
        <f t="shared" si="77"/>
        <v>5</v>
      </c>
      <c r="Q267" s="90">
        <v>2</v>
      </c>
      <c r="R267" s="98">
        <f t="shared" si="81"/>
        <v>1585.5</v>
      </c>
      <c r="S267" s="100">
        <f t="shared" si="82"/>
        <v>73</v>
      </c>
      <c r="T267" s="91" t="s">
        <v>452</v>
      </c>
      <c r="U267" s="74" t="s">
        <v>397</v>
      </c>
      <c r="V267" s="83" t="s">
        <v>409</v>
      </c>
      <c r="W267" s="82">
        <f t="shared" si="78"/>
        <v>2</v>
      </c>
      <c r="X267" s="85">
        <f t="shared" si="80"/>
        <v>1075</v>
      </c>
      <c r="Y267" s="98">
        <v>0.05</v>
      </c>
      <c r="Z267" s="98">
        <v>0.56999999999999995</v>
      </c>
      <c r="AA267" s="90">
        <v>2</v>
      </c>
      <c r="AB267" s="90">
        <v>2</v>
      </c>
      <c r="AC267" s="90">
        <v>3</v>
      </c>
      <c r="AD267" s="91" t="s">
        <v>450</v>
      </c>
      <c r="AE267" s="101" t="s">
        <v>470</v>
      </c>
      <c r="AF267" s="102" t="s">
        <v>472</v>
      </c>
      <c r="AG267" s="95">
        <v>1000</v>
      </c>
    </row>
    <row r="268" spans="2:33" x14ac:dyDescent="0.15">
      <c r="B268" s="82">
        <v>266</v>
      </c>
      <c r="C268" s="73">
        <v>11073</v>
      </c>
      <c r="D268" s="82">
        <v>74</v>
      </c>
      <c r="E268" s="82">
        <f t="shared" si="69"/>
        <v>2</v>
      </c>
      <c r="F268" s="82">
        <v>22</v>
      </c>
      <c r="G268" s="82">
        <f t="shared" si="70"/>
        <v>4</v>
      </c>
      <c r="H268" s="82">
        <f t="shared" si="71"/>
        <v>3</v>
      </c>
      <c r="I268" s="73">
        <f t="shared" si="72"/>
        <v>14</v>
      </c>
      <c r="J268" s="73">
        <f t="shared" si="73"/>
        <v>145</v>
      </c>
      <c r="K268" s="73">
        <f t="shared" si="74"/>
        <v>145</v>
      </c>
      <c r="L268" s="95">
        <v>14019</v>
      </c>
      <c r="M268" s="73">
        <f t="shared" si="75"/>
        <v>89</v>
      </c>
      <c r="N268" s="73">
        <f t="shared" si="76"/>
        <v>1</v>
      </c>
      <c r="O268" s="97">
        <f t="shared" si="79"/>
        <v>7</v>
      </c>
      <c r="P268" s="82">
        <f t="shared" si="77"/>
        <v>6</v>
      </c>
      <c r="Q268" s="90">
        <v>2</v>
      </c>
      <c r="R268" s="98">
        <f t="shared" si="81"/>
        <v>1606</v>
      </c>
      <c r="S268" s="100">
        <f t="shared" si="82"/>
        <v>74</v>
      </c>
      <c r="T268" s="91" t="s">
        <v>452</v>
      </c>
      <c r="U268" s="74" t="s">
        <v>397</v>
      </c>
      <c r="V268" s="83" t="s">
        <v>409</v>
      </c>
      <c r="W268" s="82">
        <f t="shared" si="78"/>
        <v>2</v>
      </c>
      <c r="X268" s="85">
        <f t="shared" si="80"/>
        <v>1076</v>
      </c>
      <c r="Y268" s="98">
        <v>0.33</v>
      </c>
      <c r="Z268" s="98">
        <v>0.34</v>
      </c>
      <c r="AA268" s="90">
        <v>2</v>
      </c>
      <c r="AB268" s="90">
        <v>2</v>
      </c>
      <c r="AC268" s="90">
        <v>3</v>
      </c>
      <c r="AD268" s="91" t="s">
        <v>450</v>
      </c>
      <c r="AE268" s="101" t="s">
        <v>470</v>
      </c>
      <c r="AF268" s="102" t="s">
        <v>472</v>
      </c>
      <c r="AG268" s="95">
        <v>1000</v>
      </c>
    </row>
    <row r="269" spans="2:33" x14ac:dyDescent="0.15">
      <c r="B269" s="82">
        <v>267</v>
      </c>
      <c r="C269" s="73">
        <v>11074</v>
      </c>
      <c r="D269" s="82">
        <v>74</v>
      </c>
      <c r="E269" s="82">
        <f t="shared" si="69"/>
        <v>3</v>
      </c>
      <c r="F269" s="82">
        <v>22</v>
      </c>
      <c r="G269" s="82">
        <f t="shared" si="70"/>
        <v>5</v>
      </c>
      <c r="H269" s="82">
        <f t="shared" si="71"/>
        <v>3</v>
      </c>
      <c r="I269" s="73">
        <f t="shared" si="72"/>
        <v>14</v>
      </c>
      <c r="J269" s="73">
        <f t="shared" si="73"/>
        <v>146</v>
      </c>
      <c r="K269" s="73">
        <f t="shared" si="74"/>
        <v>146</v>
      </c>
      <c r="L269" s="95">
        <v>14019</v>
      </c>
      <c r="M269" s="73">
        <f t="shared" si="75"/>
        <v>89</v>
      </c>
      <c r="N269" s="73">
        <f t="shared" si="76"/>
        <v>1</v>
      </c>
      <c r="O269" s="97">
        <f t="shared" si="79"/>
        <v>7</v>
      </c>
      <c r="P269" s="82">
        <f t="shared" si="77"/>
        <v>7</v>
      </c>
      <c r="Q269" s="90">
        <v>2</v>
      </c>
      <c r="R269" s="98">
        <f t="shared" si="81"/>
        <v>1626.5</v>
      </c>
      <c r="S269" s="100">
        <f t="shared" si="82"/>
        <v>75</v>
      </c>
      <c r="T269" s="91" t="s">
        <v>452</v>
      </c>
      <c r="U269" s="74" t="s">
        <v>397</v>
      </c>
      <c r="V269" s="83" t="s">
        <v>409</v>
      </c>
      <c r="W269" s="82">
        <f t="shared" si="78"/>
        <v>2</v>
      </c>
      <c r="X269" s="85">
        <f t="shared" si="80"/>
        <v>1077</v>
      </c>
      <c r="Y269" s="98">
        <v>0.05</v>
      </c>
      <c r="Z269" s="98">
        <v>0.56999999999999995</v>
      </c>
      <c r="AA269" s="90">
        <v>2</v>
      </c>
      <c r="AB269" s="90">
        <v>2</v>
      </c>
      <c r="AC269" s="90">
        <v>3</v>
      </c>
      <c r="AD269" s="91" t="s">
        <v>450</v>
      </c>
      <c r="AE269" s="101" t="s">
        <v>470</v>
      </c>
      <c r="AF269" s="102" t="s">
        <v>472</v>
      </c>
      <c r="AG269" s="95">
        <v>1000</v>
      </c>
    </row>
    <row r="270" spans="2:33" x14ac:dyDescent="0.15">
      <c r="B270" s="82">
        <v>268</v>
      </c>
      <c r="C270" s="73">
        <v>11075</v>
      </c>
      <c r="D270" s="82">
        <v>74</v>
      </c>
      <c r="E270" s="82">
        <f t="shared" si="69"/>
        <v>4</v>
      </c>
      <c r="F270" s="82">
        <v>22</v>
      </c>
      <c r="G270" s="82">
        <f t="shared" si="70"/>
        <v>6</v>
      </c>
      <c r="H270" s="82">
        <f t="shared" si="71"/>
        <v>3</v>
      </c>
      <c r="I270" s="73">
        <f t="shared" si="72"/>
        <v>14</v>
      </c>
      <c r="J270" s="73">
        <f t="shared" si="73"/>
        <v>147</v>
      </c>
      <c r="K270" s="73">
        <f t="shared" si="74"/>
        <v>147</v>
      </c>
      <c r="L270" s="95">
        <v>14019</v>
      </c>
      <c r="M270" s="73">
        <f t="shared" si="75"/>
        <v>89</v>
      </c>
      <c r="N270" s="73">
        <f t="shared" si="76"/>
        <v>1</v>
      </c>
      <c r="O270" s="97">
        <f t="shared" si="79"/>
        <v>7</v>
      </c>
      <c r="P270" s="82">
        <f t="shared" si="77"/>
        <v>8</v>
      </c>
      <c r="Q270" s="90">
        <v>2</v>
      </c>
      <c r="R270" s="98">
        <f t="shared" si="81"/>
        <v>1647</v>
      </c>
      <c r="S270" s="100">
        <f t="shared" si="82"/>
        <v>76</v>
      </c>
      <c r="T270" s="91" t="s">
        <v>452</v>
      </c>
      <c r="U270" s="74" t="s">
        <v>397</v>
      </c>
      <c r="V270" s="83" t="s">
        <v>409</v>
      </c>
      <c r="W270" s="82">
        <f t="shared" si="78"/>
        <v>2</v>
      </c>
      <c r="X270" s="85">
        <f t="shared" si="80"/>
        <v>1078</v>
      </c>
      <c r="Y270" s="98">
        <v>0.33</v>
      </c>
      <c r="Z270" s="98">
        <v>0.34</v>
      </c>
      <c r="AA270" s="90">
        <v>2</v>
      </c>
      <c r="AB270" s="90">
        <v>2</v>
      </c>
      <c r="AC270" s="90">
        <v>3</v>
      </c>
      <c r="AD270" s="91" t="s">
        <v>450</v>
      </c>
      <c r="AE270" s="101" t="s">
        <v>470</v>
      </c>
      <c r="AF270" s="102" t="s">
        <v>472</v>
      </c>
      <c r="AG270" s="95">
        <v>1000</v>
      </c>
    </row>
    <row r="271" spans="2:33" x14ac:dyDescent="0.15">
      <c r="B271" s="82">
        <v>269</v>
      </c>
      <c r="C271" s="73">
        <v>11076</v>
      </c>
      <c r="D271" s="82">
        <v>74</v>
      </c>
      <c r="E271" s="82">
        <f t="shared" si="69"/>
        <v>5</v>
      </c>
      <c r="F271" s="82">
        <v>22</v>
      </c>
      <c r="G271" s="82">
        <f t="shared" si="70"/>
        <v>3</v>
      </c>
      <c r="H271" s="82">
        <f t="shared" si="71"/>
        <v>4</v>
      </c>
      <c r="I271" s="73">
        <f t="shared" si="72"/>
        <v>14</v>
      </c>
      <c r="J271" s="73">
        <f t="shared" si="73"/>
        <v>144</v>
      </c>
      <c r="K271" s="73">
        <f t="shared" si="74"/>
        <v>144</v>
      </c>
      <c r="L271" s="95">
        <v>14020</v>
      </c>
      <c r="M271" s="73">
        <f t="shared" si="75"/>
        <v>89</v>
      </c>
      <c r="N271" s="73">
        <f t="shared" si="76"/>
        <v>1</v>
      </c>
      <c r="O271" s="97">
        <f t="shared" si="79"/>
        <v>7</v>
      </c>
      <c r="P271" s="82">
        <f t="shared" si="77"/>
        <v>5</v>
      </c>
      <c r="Q271" s="90">
        <v>3</v>
      </c>
      <c r="R271" s="98">
        <f t="shared" si="81"/>
        <v>1667.5</v>
      </c>
      <c r="S271" s="100">
        <f t="shared" si="82"/>
        <v>77</v>
      </c>
      <c r="T271" s="91" t="s">
        <v>452</v>
      </c>
      <c r="U271" s="74" t="s">
        <v>397</v>
      </c>
      <c r="V271" s="83" t="s">
        <v>408</v>
      </c>
      <c r="W271" s="82">
        <f t="shared" si="78"/>
        <v>2</v>
      </c>
      <c r="X271" s="85">
        <f t="shared" si="80"/>
        <v>1075</v>
      </c>
      <c r="Y271" s="98">
        <v>0.05</v>
      </c>
      <c r="Z271" s="98">
        <v>0.56999999999999995</v>
      </c>
      <c r="AA271" s="90">
        <v>2</v>
      </c>
      <c r="AB271" s="90">
        <v>2</v>
      </c>
      <c r="AC271" s="90">
        <v>3</v>
      </c>
      <c r="AD271" s="91" t="s">
        <v>450</v>
      </c>
      <c r="AE271" s="101" t="s">
        <v>470</v>
      </c>
      <c r="AF271" s="102" t="s">
        <v>472</v>
      </c>
      <c r="AG271" s="95">
        <v>1000</v>
      </c>
    </row>
    <row r="272" spans="2:33" x14ac:dyDescent="0.15">
      <c r="B272" s="82">
        <v>270</v>
      </c>
      <c r="C272" s="73">
        <v>11077</v>
      </c>
      <c r="D272" s="82">
        <v>74</v>
      </c>
      <c r="E272" s="82">
        <f t="shared" si="69"/>
        <v>6</v>
      </c>
      <c r="F272" s="82">
        <v>22</v>
      </c>
      <c r="G272" s="82">
        <f t="shared" si="70"/>
        <v>4</v>
      </c>
      <c r="H272" s="82">
        <f t="shared" si="71"/>
        <v>4</v>
      </c>
      <c r="I272" s="73">
        <f t="shared" si="72"/>
        <v>14</v>
      </c>
      <c r="J272" s="73">
        <f t="shared" si="73"/>
        <v>145</v>
      </c>
      <c r="K272" s="73">
        <f t="shared" si="74"/>
        <v>145</v>
      </c>
      <c r="L272" s="95">
        <v>14020</v>
      </c>
      <c r="M272" s="73">
        <f t="shared" si="75"/>
        <v>89</v>
      </c>
      <c r="N272" s="73">
        <f t="shared" si="76"/>
        <v>1</v>
      </c>
      <c r="O272" s="97">
        <f t="shared" si="79"/>
        <v>7</v>
      </c>
      <c r="P272" s="82">
        <f t="shared" si="77"/>
        <v>6</v>
      </c>
      <c r="Q272" s="90">
        <v>3</v>
      </c>
      <c r="R272" s="98">
        <f t="shared" si="81"/>
        <v>1688</v>
      </c>
      <c r="S272" s="100">
        <f t="shared" si="82"/>
        <v>78</v>
      </c>
      <c r="T272" s="91" t="s">
        <v>452</v>
      </c>
      <c r="U272" s="74" t="s">
        <v>397</v>
      </c>
      <c r="V272" s="83" t="s">
        <v>408</v>
      </c>
      <c r="W272" s="82">
        <f t="shared" si="78"/>
        <v>2</v>
      </c>
      <c r="X272" s="85">
        <f t="shared" si="80"/>
        <v>1076</v>
      </c>
      <c r="Y272" s="98">
        <v>0.33</v>
      </c>
      <c r="Z272" s="98">
        <v>0.34</v>
      </c>
      <c r="AA272" s="90">
        <v>2</v>
      </c>
      <c r="AB272" s="90">
        <v>2</v>
      </c>
      <c r="AC272" s="90">
        <v>3</v>
      </c>
      <c r="AD272" s="91" t="s">
        <v>450</v>
      </c>
      <c r="AE272" s="101" t="s">
        <v>470</v>
      </c>
      <c r="AF272" s="102" t="s">
        <v>472</v>
      </c>
      <c r="AG272" s="95">
        <v>1000</v>
      </c>
    </row>
    <row r="273" spans="2:33" x14ac:dyDescent="0.15">
      <c r="B273" s="82">
        <v>271</v>
      </c>
      <c r="C273" s="73">
        <v>11078</v>
      </c>
      <c r="D273" s="82">
        <v>74</v>
      </c>
      <c r="E273" s="82">
        <f t="shared" si="69"/>
        <v>7</v>
      </c>
      <c r="F273" s="82">
        <v>22</v>
      </c>
      <c r="G273" s="82">
        <f t="shared" si="70"/>
        <v>5</v>
      </c>
      <c r="H273" s="82">
        <f t="shared" si="71"/>
        <v>4</v>
      </c>
      <c r="I273" s="73">
        <f t="shared" si="72"/>
        <v>14</v>
      </c>
      <c r="J273" s="73">
        <f t="shared" si="73"/>
        <v>146</v>
      </c>
      <c r="K273" s="73">
        <f t="shared" si="74"/>
        <v>146</v>
      </c>
      <c r="L273" s="95">
        <v>14020</v>
      </c>
      <c r="M273" s="73">
        <f t="shared" si="75"/>
        <v>89</v>
      </c>
      <c r="N273" s="73">
        <f t="shared" si="76"/>
        <v>1</v>
      </c>
      <c r="O273" s="97">
        <f t="shared" si="79"/>
        <v>7</v>
      </c>
      <c r="P273" s="82">
        <f t="shared" si="77"/>
        <v>7</v>
      </c>
      <c r="Q273" s="90">
        <v>3</v>
      </c>
      <c r="R273" s="98">
        <f t="shared" si="81"/>
        <v>1708.5</v>
      </c>
      <c r="S273" s="100">
        <f t="shared" si="82"/>
        <v>79</v>
      </c>
      <c r="T273" s="91" t="s">
        <v>452</v>
      </c>
      <c r="U273" s="74" t="s">
        <v>397</v>
      </c>
      <c r="V273" s="83" t="s">
        <v>408</v>
      </c>
      <c r="W273" s="82">
        <f t="shared" si="78"/>
        <v>2</v>
      </c>
      <c r="X273" s="85">
        <f t="shared" si="80"/>
        <v>1077</v>
      </c>
      <c r="Y273" s="98">
        <v>0.05</v>
      </c>
      <c r="Z273" s="98">
        <v>0.56999999999999995</v>
      </c>
      <c r="AA273" s="90">
        <v>2</v>
      </c>
      <c r="AB273" s="90">
        <v>2</v>
      </c>
      <c r="AC273" s="90">
        <v>3</v>
      </c>
      <c r="AD273" s="91" t="s">
        <v>450</v>
      </c>
      <c r="AE273" s="101" t="s">
        <v>470</v>
      </c>
      <c r="AF273" s="102" t="s">
        <v>472</v>
      </c>
      <c r="AG273" s="95">
        <v>1000</v>
      </c>
    </row>
    <row r="274" spans="2:33" x14ac:dyDescent="0.15">
      <c r="B274" s="82">
        <v>272</v>
      </c>
      <c r="C274" s="73">
        <v>11079</v>
      </c>
      <c r="D274" s="82">
        <v>74</v>
      </c>
      <c r="E274" s="82">
        <f t="shared" si="69"/>
        <v>8</v>
      </c>
      <c r="F274" s="82">
        <v>22</v>
      </c>
      <c r="G274" s="82">
        <f t="shared" si="70"/>
        <v>6</v>
      </c>
      <c r="H274" s="82">
        <f t="shared" si="71"/>
        <v>4</v>
      </c>
      <c r="I274" s="73">
        <f t="shared" si="72"/>
        <v>14</v>
      </c>
      <c r="J274" s="73">
        <f t="shared" si="73"/>
        <v>147</v>
      </c>
      <c r="K274" s="73">
        <f t="shared" si="74"/>
        <v>147</v>
      </c>
      <c r="L274" s="95">
        <v>14020</v>
      </c>
      <c r="M274" s="73">
        <f t="shared" si="75"/>
        <v>89</v>
      </c>
      <c r="N274" s="73">
        <f t="shared" si="76"/>
        <v>1</v>
      </c>
      <c r="O274" s="97">
        <f t="shared" si="79"/>
        <v>7</v>
      </c>
      <c r="P274" s="82">
        <f t="shared" si="77"/>
        <v>8</v>
      </c>
      <c r="Q274" s="90">
        <v>3</v>
      </c>
      <c r="R274" s="98">
        <f t="shared" si="81"/>
        <v>1729</v>
      </c>
      <c r="S274" s="100">
        <f t="shared" si="82"/>
        <v>80</v>
      </c>
      <c r="T274" s="91" t="s">
        <v>452</v>
      </c>
      <c r="U274" s="74" t="s">
        <v>397</v>
      </c>
      <c r="V274" s="83" t="s">
        <v>408</v>
      </c>
      <c r="W274" s="82">
        <f t="shared" si="78"/>
        <v>2</v>
      </c>
      <c r="X274" s="85">
        <f t="shared" si="80"/>
        <v>1078</v>
      </c>
      <c r="Y274" s="98">
        <v>0.33</v>
      </c>
      <c r="Z274" s="98">
        <v>0.34</v>
      </c>
      <c r="AA274" s="90">
        <v>2</v>
      </c>
      <c r="AB274" s="90">
        <v>2</v>
      </c>
      <c r="AC274" s="90">
        <v>3</v>
      </c>
      <c r="AD274" s="91" t="s">
        <v>450</v>
      </c>
      <c r="AE274" s="101" t="s">
        <v>470</v>
      </c>
      <c r="AF274" s="102" t="s">
        <v>472</v>
      </c>
      <c r="AG274" s="95">
        <v>1000</v>
      </c>
    </row>
    <row r="275" spans="2:33" x14ac:dyDescent="0.15">
      <c r="B275" s="82">
        <v>273</v>
      </c>
      <c r="C275" s="73">
        <v>11080</v>
      </c>
      <c r="D275" s="73">
        <v>85</v>
      </c>
      <c r="E275" s="82">
        <f t="shared" si="69"/>
        <v>1</v>
      </c>
      <c r="F275" s="82">
        <v>22</v>
      </c>
      <c r="G275" s="82">
        <f t="shared" si="70"/>
        <v>3</v>
      </c>
      <c r="H275" s="82">
        <f t="shared" si="71"/>
        <v>5</v>
      </c>
      <c r="I275" s="73">
        <f t="shared" si="72"/>
        <v>14</v>
      </c>
      <c r="J275" s="73">
        <f t="shared" si="73"/>
        <v>144</v>
      </c>
      <c r="K275" s="73">
        <f t="shared" si="74"/>
        <v>144</v>
      </c>
      <c r="L275" s="95">
        <v>14021</v>
      </c>
      <c r="M275" s="73">
        <f t="shared" si="75"/>
        <v>89</v>
      </c>
      <c r="N275" s="73">
        <f t="shared" si="76"/>
        <v>1</v>
      </c>
      <c r="O275" s="97">
        <f t="shared" si="79"/>
        <v>7</v>
      </c>
      <c r="P275" s="82">
        <f t="shared" si="77"/>
        <v>5</v>
      </c>
      <c r="Q275" s="90">
        <v>4</v>
      </c>
      <c r="R275" s="98">
        <f t="shared" si="81"/>
        <v>1749.5</v>
      </c>
      <c r="S275" s="100">
        <f t="shared" si="82"/>
        <v>81</v>
      </c>
      <c r="T275" s="91" t="s">
        <v>452</v>
      </c>
      <c r="U275" s="74" t="s">
        <v>397</v>
      </c>
      <c r="V275" s="83" t="s">
        <v>409</v>
      </c>
      <c r="W275" s="82">
        <f t="shared" si="78"/>
        <v>3</v>
      </c>
      <c r="X275" s="85">
        <f t="shared" si="80"/>
        <v>1075</v>
      </c>
      <c r="Y275" s="98">
        <v>0.05</v>
      </c>
      <c r="Z275" s="98">
        <v>0.56999999999999995</v>
      </c>
      <c r="AA275" s="90">
        <v>2</v>
      </c>
      <c r="AB275" s="90">
        <v>2</v>
      </c>
      <c r="AC275" s="90">
        <v>3</v>
      </c>
      <c r="AD275" s="91" t="s">
        <v>450</v>
      </c>
      <c r="AE275" s="101" t="s">
        <v>470</v>
      </c>
      <c r="AF275" s="102" t="s">
        <v>472</v>
      </c>
      <c r="AG275" s="95">
        <v>1000</v>
      </c>
    </row>
    <row r="276" spans="2:33" x14ac:dyDescent="0.15">
      <c r="B276" s="82">
        <v>274</v>
      </c>
      <c r="C276" s="73">
        <v>11081</v>
      </c>
      <c r="D276" s="82">
        <v>85</v>
      </c>
      <c r="E276" s="82">
        <f t="shared" si="69"/>
        <v>2</v>
      </c>
      <c r="F276" s="82">
        <v>22</v>
      </c>
      <c r="G276" s="82">
        <f t="shared" si="70"/>
        <v>4</v>
      </c>
      <c r="H276" s="82">
        <f t="shared" si="71"/>
        <v>5</v>
      </c>
      <c r="I276" s="73">
        <f t="shared" si="72"/>
        <v>14</v>
      </c>
      <c r="J276" s="73">
        <f t="shared" si="73"/>
        <v>145</v>
      </c>
      <c r="K276" s="73">
        <f t="shared" si="74"/>
        <v>145</v>
      </c>
      <c r="L276" s="95">
        <v>14021</v>
      </c>
      <c r="M276" s="73">
        <f t="shared" si="75"/>
        <v>89</v>
      </c>
      <c r="N276" s="73">
        <f t="shared" si="76"/>
        <v>1</v>
      </c>
      <c r="O276" s="97">
        <f t="shared" si="79"/>
        <v>7</v>
      </c>
      <c r="P276" s="82">
        <f t="shared" si="77"/>
        <v>6</v>
      </c>
      <c r="Q276" s="90">
        <v>4</v>
      </c>
      <c r="R276" s="98">
        <f t="shared" si="81"/>
        <v>1770</v>
      </c>
      <c r="S276" s="100">
        <f t="shared" si="82"/>
        <v>82</v>
      </c>
      <c r="T276" s="91" t="s">
        <v>452</v>
      </c>
      <c r="U276" s="74" t="s">
        <v>397</v>
      </c>
      <c r="V276" s="83" t="s">
        <v>409</v>
      </c>
      <c r="W276" s="82">
        <f t="shared" si="78"/>
        <v>3</v>
      </c>
      <c r="X276" s="85">
        <f t="shared" si="80"/>
        <v>1076</v>
      </c>
      <c r="Y276" s="98">
        <v>0.33</v>
      </c>
      <c r="Z276" s="98">
        <v>0.34</v>
      </c>
      <c r="AA276" s="90">
        <v>2</v>
      </c>
      <c r="AB276" s="90">
        <v>2</v>
      </c>
      <c r="AC276" s="90">
        <v>3</v>
      </c>
      <c r="AD276" s="91" t="s">
        <v>450</v>
      </c>
      <c r="AE276" s="101" t="s">
        <v>470</v>
      </c>
      <c r="AF276" s="102" t="s">
        <v>472</v>
      </c>
      <c r="AG276" s="95">
        <v>1000</v>
      </c>
    </row>
    <row r="277" spans="2:33" x14ac:dyDescent="0.15">
      <c r="B277" s="82">
        <v>275</v>
      </c>
      <c r="C277" s="73">
        <v>11082</v>
      </c>
      <c r="D277" s="82">
        <v>85</v>
      </c>
      <c r="E277" s="82">
        <f t="shared" si="69"/>
        <v>3</v>
      </c>
      <c r="F277" s="82">
        <v>22</v>
      </c>
      <c r="G277" s="82">
        <f t="shared" si="70"/>
        <v>5</v>
      </c>
      <c r="H277" s="82">
        <f t="shared" si="71"/>
        <v>5</v>
      </c>
      <c r="I277" s="73">
        <f t="shared" si="72"/>
        <v>14</v>
      </c>
      <c r="J277" s="73">
        <f t="shared" si="73"/>
        <v>146</v>
      </c>
      <c r="K277" s="73">
        <f t="shared" si="74"/>
        <v>146</v>
      </c>
      <c r="L277" s="95">
        <v>14021</v>
      </c>
      <c r="M277" s="73">
        <f t="shared" si="75"/>
        <v>89</v>
      </c>
      <c r="N277" s="73">
        <f t="shared" si="76"/>
        <v>1</v>
      </c>
      <c r="O277" s="97">
        <f t="shared" si="79"/>
        <v>7</v>
      </c>
      <c r="P277" s="82">
        <f t="shared" si="77"/>
        <v>7</v>
      </c>
      <c r="Q277" s="90">
        <v>4</v>
      </c>
      <c r="R277" s="98">
        <f t="shared" si="81"/>
        <v>1790.5</v>
      </c>
      <c r="S277" s="100">
        <f t="shared" si="82"/>
        <v>83</v>
      </c>
      <c r="T277" s="91" t="s">
        <v>452</v>
      </c>
      <c r="U277" s="74" t="s">
        <v>397</v>
      </c>
      <c r="V277" s="83" t="s">
        <v>409</v>
      </c>
      <c r="W277" s="82">
        <f t="shared" si="78"/>
        <v>3</v>
      </c>
      <c r="X277" s="85">
        <f t="shared" si="80"/>
        <v>1077</v>
      </c>
      <c r="Y277" s="98">
        <v>0.05</v>
      </c>
      <c r="Z277" s="98">
        <v>0.56999999999999995</v>
      </c>
      <c r="AA277" s="90">
        <v>2</v>
      </c>
      <c r="AB277" s="90">
        <v>2</v>
      </c>
      <c r="AC277" s="90">
        <v>3</v>
      </c>
      <c r="AD277" s="91" t="s">
        <v>450</v>
      </c>
      <c r="AE277" s="101" t="s">
        <v>470</v>
      </c>
      <c r="AF277" s="102" t="s">
        <v>472</v>
      </c>
      <c r="AG277" s="95">
        <v>1000</v>
      </c>
    </row>
    <row r="278" spans="2:33" x14ac:dyDescent="0.15">
      <c r="B278" s="82">
        <v>276</v>
      </c>
      <c r="C278" s="73">
        <v>11083</v>
      </c>
      <c r="D278" s="82">
        <v>85</v>
      </c>
      <c r="E278" s="82">
        <f t="shared" si="69"/>
        <v>4</v>
      </c>
      <c r="F278" s="82">
        <v>22</v>
      </c>
      <c r="G278" s="82">
        <f t="shared" si="70"/>
        <v>6</v>
      </c>
      <c r="H278" s="82">
        <f t="shared" si="71"/>
        <v>5</v>
      </c>
      <c r="I278" s="73">
        <f t="shared" si="72"/>
        <v>14</v>
      </c>
      <c r="J278" s="73">
        <f t="shared" si="73"/>
        <v>147</v>
      </c>
      <c r="K278" s="73">
        <f t="shared" si="74"/>
        <v>147</v>
      </c>
      <c r="L278" s="95">
        <v>14021</v>
      </c>
      <c r="M278" s="73">
        <f t="shared" si="75"/>
        <v>89</v>
      </c>
      <c r="N278" s="73">
        <f t="shared" si="76"/>
        <v>1</v>
      </c>
      <c r="O278" s="97">
        <f t="shared" si="79"/>
        <v>7</v>
      </c>
      <c r="P278" s="82">
        <f t="shared" si="77"/>
        <v>8</v>
      </c>
      <c r="Q278" s="90">
        <v>4</v>
      </c>
      <c r="R278" s="98">
        <f t="shared" si="81"/>
        <v>1811</v>
      </c>
      <c r="S278" s="100">
        <f t="shared" si="82"/>
        <v>84</v>
      </c>
      <c r="T278" s="91" t="s">
        <v>452</v>
      </c>
      <c r="U278" s="74" t="s">
        <v>397</v>
      </c>
      <c r="V278" s="83" t="s">
        <v>409</v>
      </c>
      <c r="W278" s="82">
        <f t="shared" si="78"/>
        <v>3</v>
      </c>
      <c r="X278" s="85">
        <f t="shared" si="80"/>
        <v>1078</v>
      </c>
      <c r="Y278" s="98">
        <v>0.33</v>
      </c>
      <c r="Z278" s="98">
        <v>0.34</v>
      </c>
      <c r="AA278" s="90">
        <v>2</v>
      </c>
      <c r="AB278" s="90">
        <v>2</v>
      </c>
      <c r="AC278" s="90">
        <v>3</v>
      </c>
      <c r="AD278" s="91" t="s">
        <v>450</v>
      </c>
      <c r="AE278" s="101" t="s">
        <v>470</v>
      </c>
      <c r="AF278" s="102" t="s">
        <v>472</v>
      </c>
      <c r="AG278" s="95">
        <v>1000</v>
      </c>
    </row>
    <row r="279" spans="2:33" x14ac:dyDescent="0.15">
      <c r="B279" s="82">
        <v>277</v>
      </c>
      <c r="C279" s="73">
        <v>11084</v>
      </c>
      <c r="D279" s="82">
        <v>85</v>
      </c>
      <c r="E279" s="82">
        <f t="shared" si="69"/>
        <v>5</v>
      </c>
      <c r="F279" s="82">
        <v>22</v>
      </c>
      <c r="G279" s="82">
        <f t="shared" si="70"/>
        <v>3</v>
      </c>
      <c r="H279" s="82">
        <f t="shared" si="71"/>
        <v>6</v>
      </c>
      <c r="I279" s="73">
        <f t="shared" si="72"/>
        <v>14</v>
      </c>
      <c r="J279" s="73">
        <f t="shared" si="73"/>
        <v>144</v>
      </c>
      <c r="K279" s="73">
        <f t="shared" si="74"/>
        <v>144</v>
      </c>
      <c r="L279" s="95">
        <v>14022</v>
      </c>
      <c r="M279" s="73">
        <f t="shared" si="75"/>
        <v>89</v>
      </c>
      <c r="N279" s="73">
        <f t="shared" si="76"/>
        <v>1</v>
      </c>
      <c r="O279" s="97">
        <f t="shared" si="79"/>
        <v>7</v>
      </c>
      <c r="P279" s="82">
        <f t="shared" si="77"/>
        <v>5</v>
      </c>
      <c r="Q279" s="90">
        <v>5</v>
      </c>
      <c r="R279" s="98">
        <f t="shared" si="81"/>
        <v>1831.5</v>
      </c>
      <c r="S279" s="100">
        <f t="shared" si="82"/>
        <v>85</v>
      </c>
      <c r="T279" s="91" t="s">
        <v>452</v>
      </c>
      <c r="U279" s="74" t="s">
        <v>397</v>
      </c>
      <c r="V279" s="83" t="s">
        <v>408</v>
      </c>
      <c r="W279" s="82">
        <f t="shared" si="78"/>
        <v>3</v>
      </c>
      <c r="X279" s="85">
        <f t="shared" si="80"/>
        <v>1075</v>
      </c>
      <c r="Y279" s="98">
        <v>0.05</v>
      </c>
      <c r="Z279" s="98">
        <v>0.56999999999999995</v>
      </c>
      <c r="AA279" s="90">
        <v>2</v>
      </c>
      <c r="AB279" s="90">
        <v>2</v>
      </c>
      <c r="AC279" s="90">
        <v>3</v>
      </c>
      <c r="AD279" s="91" t="s">
        <v>450</v>
      </c>
      <c r="AE279" s="101" t="s">
        <v>470</v>
      </c>
      <c r="AF279" s="102" t="s">
        <v>472</v>
      </c>
      <c r="AG279" s="95">
        <v>1000</v>
      </c>
    </row>
    <row r="280" spans="2:33" x14ac:dyDescent="0.15">
      <c r="B280" s="82">
        <v>278</v>
      </c>
      <c r="C280" s="73">
        <v>11085</v>
      </c>
      <c r="D280" s="82">
        <v>85</v>
      </c>
      <c r="E280" s="82">
        <f t="shared" si="69"/>
        <v>6</v>
      </c>
      <c r="F280" s="82">
        <v>22</v>
      </c>
      <c r="G280" s="82">
        <f t="shared" si="70"/>
        <v>4</v>
      </c>
      <c r="H280" s="82">
        <f t="shared" si="71"/>
        <v>6</v>
      </c>
      <c r="I280" s="73">
        <f t="shared" si="72"/>
        <v>14</v>
      </c>
      <c r="J280" s="73">
        <f t="shared" si="73"/>
        <v>145</v>
      </c>
      <c r="K280" s="73">
        <f t="shared" si="74"/>
        <v>145</v>
      </c>
      <c r="L280" s="95">
        <v>14022</v>
      </c>
      <c r="M280" s="73">
        <f t="shared" si="75"/>
        <v>89</v>
      </c>
      <c r="N280" s="73">
        <f t="shared" si="76"/>
        <v>1</v>
      </c>
      <c r="O280" s="97">
        <f t="shared" si="79"/>
        <v>7</v>
      </c>
      <c r="P280" s="82">
        <f t="shared" si="77"/>
        <v>6</v>
      </c>
      <c r="Q280" s="90">
        <v>5</v>
      </c>
      <c r="R280" s="98">
        <f t="shared" si="81"/>
        <v>1852</v>
      </c>
      <c r="S280" s="100">
        <f t="shared" si="82"/>
        <v>86</v>
      </c>
      <c r="T280" s="91" t="s">
        <v>452</v>
      </c>
      <c r="U280" s="74" t="s">
        <v>397</v>
      </c>
      <c r="V280" s="83" t="s">
        <v>408</v>
      </c>
      <c r="W280" s="82">
        <f t="shared" si="78"/>
        <v>3</v>
      </c>
      <c r="X280" s="85">
        <f t="shared" si="80"/>
        <v>1076</v>
      </c>
      <c r="Y280" s="98">
        <v>0.33</v>
      </c>
      <c r="Z280" s="98">
        <v>0.34</v>
      </c>
      <c r="AA280" s="90">
        <v>2</v>
      </c>
      <c r="AB280" s="90">
        <v>2</v>
      </c>
      <c r="AC280" s="90">
        <v>3</v>
      </c>
      <c r="AD280" s="91" t="s">
        <v>450</v>
      </c>
      <c r="AE280" s="101" t="s">
        <v>470</v>
      </c>
      <c r="AF280" s="102" t="s">
        <v>472</v>
      </c>
      <c r="AG280" s="95">
        <v>1000</v>
      </c>
    </row>
    <row r="281" spans="2:33" x14ac:dyDescent="0.15">
      <c r="B281" s="82">
        <v>279</v>
      </c>
      <c r="C281" s="73">
        <v>11086</v>
      </c>
      <c r="D281" s="82">
        <v>85</v>
      </c>
      <c r="E281" s="82">
        <f t="shared" si="69"/>
        <v>7</v>
      </c>
      <c r="F281" s="82">
        <v>22</v>
      </c>
      <c r="G281" s="82">
        <f t="shared" si="70"/>
        <v>5</v>
      </c>
      <c r="H281" s="82">
        <f t="shared" si="71"/>
        <v>6</v>
      </c>
      <c r="I281" s="73">
        <f t="shared" si="72"/>
        <v>14</v>
      </c>
      <c r="J281" s="73">
        <f t="shared" si="73"/>
        <v>146</v>
      </c>
      <c r="K281" s="73">
        <f t="shared" si="74"/>
        <v>146</v>
      </c>
      <c r="L281" s="95">
        <v>14022</v>
      </c>
      <c r="M281" s="73">
        <f t="shared" si="75"/>
        <v>89</v>
      </c>
      <c r="N281" s="73">
        <f t="shared" si="76"/>
        <v>1</v>
      </c>
      <c r="O281" s="97">
        <f t="shared" si="79"/>
        <v>7</v>
      </c>
      <c r="P281" s="82">
        <f t="shared" si="77"/>
        <v>7</v>
      </c>
      <c r="Q281" s="90">
        <v>5</v>
      </c>
      <c r="R281" s="98">
        <f t="shared" si="81"/>
        <v>1872.5</v>
      </c>
      <c r="S281" s="100">
        <f t="shared" si="82"/>
        <v>87</v>
      </c>
      <c r="T281" s="91" t="s">
        <v>452</v>
      </c>
      <c r="U281" s="74" t="s">
        <v>397</v>
      </c>
      <c r="V281" s="83" t="s">
        <v>408</v>
      </c>
      <c r="W281" s="82">
        <f t="shared" si="78"/>
        <v>3</v>
      </c>
      <c r="X281" s="85">
        <f t="shared" si="80"/>
        <v>1077</v>
      </c>
      <c r="Y281" s="98">
        <v>0.05</v>
      </c>
      <c r="Z281" s="98">
        <v>0.56999999999999995</v>
      </c>
      <c r="AA281" s="90">
        <v>2</v>
      </c>
      <c r="AB281" s="90">
        <v>2</v>
      </c>
      <c r="AC281" s="90">
        <v>3</v>
      </c>
      <c r="AD281" s="91" t="s">
        <v>450</v>
      </c>
      <c r="AE281" s="101" t="s">
        <v>470</v>
      </c>
      <c r="AF281" s="102" t="s">
        <v>472</v>
      </c>
      <c r="AG281" s="95">
        <v>1000</v>
      </c>
    </row>
    <row r="282" spans="2:33" x14ac:dyDescent="0.15">
      <c r="B282" s="82">
        <v>280</v>
      </c>
      <c r="C282" s="73">
        <v>11087</v>
      </c>
      <c r="D282" s="82">
        <v>85</v>
      </c>
      <c r="E282" s="82">
        <f t="shared" si="69"/>
        <v>8</v>
      </c>
      <c r="F282" s="82">
        <v>22</v>
      </c>
      <c r="G282" s="82">
        <f t="shared" si="70"/>
        <v>6</v>
      </c>
      <c r="H282" s="82">
        <f t="shared" si="71"/>
        <v>6</v>
      </c>
      <c r="I282" s="73">
        <f t="shared" si="72"/>
        <v>14</v>
      </c>
      <c r="J282" s="73">
        <f t="shared" si="73"/>
        <v>147</v>
      </c>
      <c r="K282" s="73">
        <f t="shared" si="74"/>
        <v>147</v>
      </c>
      <c r="L282" s="95">
        <v>14022</v>
      </c>
      <c r="M282" s="73">
        <f t="shared" si="75"/>
        <v>89</v>
      </c>
      <c r="N282" s="73">
        <f t="shared" si="76"/>
        <v>1</v>
      </c>
      <c r="O282" s="97">
        <f t="shared" si="79"/>
        <v>7</v>
      </c>
      <c r="P282" s="82">
        <f t="shared" si="77"/>
        <v>8</v>
      </c>
      <c r="Q282" s="90">
        <v>5</v>
      </c>
      <c r="R282" s="98">
        <f t="shared" si="81"/>
        <v>1893</v>
      </c>
      <c r="S282" s="100">
        <f t="shared" si="82"/>
        <v>88</v>
      </c>
      <c r="T282" s="91" t="s">
        <v>452</v>
      </c>
      <c r="U282" s="74" t="s">
        <v>397</v>
      </c>
      <c r="V282" s="83" t="s">
        <v>408</v>
      </c>
      <c r="W282" s="82">
        <f t="shared" si="78"/>
        <v>3</v>
      </c>
      <c r="X282" s="85">
        <f t="shared" si="80"/>
        <v>1078</v>
      </c>
      <c r="Y282" s="98">
        <v>0.33</v>
      </c>
      <c r="Z282" s="98">
        <v>0.34</v>
      </c>
      <c r="AA282" s="90">
        <v>2</v>
      </c>
      <c r="AB282" s="90">
        <v>2</v>
      </c>
      <c r="AC282" s="90">
        <v>3</v>
      </c>
      <c r="AD282" s="91" t="s">
        <v>450</v>
      </c>
      <c r="AE282" s="101" t="s">
        <v>470</v>
      </c>
      <c r="AF282" s="102" t="s">
        <v>472</v>
      </c>
      <c r="AG282" s="95">
        <v>1000</v>
      </c>
    </row>
    <row r="283" spans="2:33" x14ac:dyDescent="0.15">
      <c r="B283" s="82">
        <v>281</v>
      </c>
      <c r="C283" s="73">
        <v>11088</v>
      </c>
      <c r="D283" s="73">
        <v>86</v>
      </c>
      <c r="E283" s="82">
        <f t="shared" si="69"/>
        <v>1</v>
      </c>
      <c r="F283" s="82">
        <v>22</v>
      </c>
      <c r="G283" s="82">
        <f t="shared" si="70"/>
        <v>3</v>
      </c>
      <c r="H283" s="82">
        <f t="shared" si="71"/>
        <v>7</v>
      </c>
      <c r="I283" s="73">
        <f t="shared" si="72"/>
        <v>14</v>
      </c>
      <c r="J283" s="73">
        <f t="shared" si="73"/>
        <v>144</v>
      </c>
      <c r="K283" s="73">
        <f t="shared" si="74"/>
        <v>144</v>
      </c>
      <c r="L283" s="95">
        <v>14023</v>
      </c>
      <c r="M283" s="73">
        <f t="shared" si="75"/>
        <v>89</v>
      </c>
      <c r="N283" s="73">
        <f t="shared" si="76"/>
        <v>1</v>
      </c>
      <c r="O283" s="97">
        <f t="shared" si="79"/>
        <v>7</v>
      </c>
      <c r="P283" s="82">
        <f t="shared" si="77"/>
        <v>5</v>
      </c>
      <c r="Q283" s="90">
        <v>6</v>
      </c>
      <c r="R283" s="98">
        <f t="shared" si="81"/>
        <v>1913.5</v>
      </c>
      <c r="S283" s="100">
        <f t="shared" si="82"/>
        <v>89</v>
      </c>
      <c r="T283" s="91" t="s">
        <v>452</v>
      </c>
      <c r="U283" s="74" t="s">
        <v>397</v>
      </c>
      <c r="V283" s="83" t="s">
        <v>409</v>
      </c>
      <c r="W283" s="82">
        <f t="shared" si="78"/>
        <v>4</v>
      </c>
      <c r="X283" s="85">
        <f t="shared" si="80"/>
        <v>1075</v>
      </c>
      <c r="Y283" s="98">
        <v>0.05</v>
      </c>
      <c r="Z283" s="98">
        <v>0.56999999999999995</v>
      </c>
      <c r="AA283" s="90">
        <v>2</v>
      </c>
      <c r="AB283" s="90">
        <v>2</v>
      </c>
      <c r="AC283" s="90">
        <v>3</v>
      </c>
      <c r="AD283" s="91" t="s">
        <v>450</v>
      </c>
      <c r="AE283" s="101" t="s">
        <v>470</v>
      </c>
      <c r="AF283" s="102" t="s">
        <v>472</v>
      </c>
      <c r="AG283" s="95">
        <v>1000</v>
      </c>
    </row>
    <row r="284" spans="2:33" x14ac:dyDescent="0.15">
      <c r="B284" s="82">
        <v>282</v>
      </c>
      <c r="C284" s="73">
        <v>11089</v>
      </c>
      <c r="D284" s="82">
        <v>86</v>
      </c>
      <c r="E284" s="82">
        <f t="shared" si="69"/>
        <v>2</v>
      </c>
      <c r="F284" s="82">
        <v>22</v>
      </c>
      <c r="G284" s="82">
        <f t="shared" si="70"/>
        <v>4</v>
      </c>
      <c r="H284" s="82">
        <f t="shared" si="71"/>
        <v>7</v>
      </c>
      <c r="I284" s="73">
        <f t="shared" si="72"/>
        <v>14</v>
      </c>
      <c r="J284" s="73">
        <f t="shared" si="73"/>
        <v>145</v>
      </c>
      <c r="K284" s="73">
        <f t="shared" si="74"/>
        <v>145</v>
      </c>
      <c r="L284" s="95">
        <v>14023</v>
      </c>
      <c r="M284" s="73">
        <f t="shared" si="75"/>
        <v>89</v>
      </c>
      <c r="N284" s="73">
        <f t="shared" si="76"/>
        <v>1</v>
      </c>
      <c r="O284" s="97">
        <f t="shared" si="79"/>
        <v>7</v>
      </c>
      <c r="P284" s="82">
        <f t="shared" si="77"/>
        <v>6</v>
      </c>
      <c r="Q284" s="90">
        <v>6</v>
      </c>
      <c r="R284" s="98">
        <f t="shared" si="81"/>
        <v>1934</v>
      </c>
      <c r="S284" s="100">
        <f t="shared" si="82"/>
        <v>90</v>
      </c>
      <c r="T284" s="91" t="s">
        <v>452</v>
      </c>
      <c r="U284" s="74" t="s">
        <v>397</v>
      </c>
      <c r="V284" s="83" t="s">
        <v>409</v>
      </c>
      <c r="W284" s="82">
        <f t="shared" si="78"/>
        <v>4</v>
      </c>
      <c r="X284" s="85">
        <f t="shared" si="80"/>
        <v>1076</v>
      </c>
      <c r="Y284" s="98">
        <v>0.33</v>
      </c>
      <c r="Z284" s="98">
        <v>0.34</v>
      </c>
      <c r="AA284" s="90">
        <v>2</v>
      </c>
      <c r="AB284" s="90">
        <v>2</v>
      </c>
      <c r="AC284" s="90">
        <v>3</v>
      </c>
      <c r="AD284" s="91" t="s">
        <v>450</v>
      </c>
      <c r="AE284" s="101" t="s">
        <v>470</v>
      </c>
      <c r="AF284" s="102" t="s">
        <v>472</v>
      </c>
      <c r="AG284" s="95">
        <v>1000</v>
      </c>
    </row>
    <row r="285" spans="2:33" x14ac:dyDescent="0.15">
      <c r="B285" s="82">
        <v>283</v>
      </c>
      <c r="C285" s="73">
        <v>11090</v>
      </c>
      <c r="D285" s="82">
        <v>86</v>
      </c>
      <c r="E285" s="82">
        <f t="shared" si="69"/>
        <v>3</v>
      </c>
      <c r="F285" s="82">
        <v>22</v>
      </c>
      <c r="G285" s="82">
        <f t="shared" si="70"/>
        <v>5</v>
      </c>
      <c r="H285" s="82">
        <f t="shared" si="71"/>
        <v>7</v>
      </c>
      <c r="I285" s="73">
        <f t="shared" si="72"/>
        <v>14</v>
      </c>
      <c r="J285" s="73">
        <f t="shared" si="73"/>
        <v>146</v>
      </c>
      <c r="K285" s="73">
        <f t="shared" si="74"/>
        <v>146</v>
      </c>
      <c r="L285" s="95">
        <v>14023</v>
      </c>
      <c r="M285" s="73">
        <f t="shared" si="75"/>
        <v>89</v>
      </c>
      <c r="N285" s="73">
        <f t="shared" si="76"/>
        <v>1</v>
      </c>
      <c r="O285" s="97">
        <f t="shared" si="79"/>
        <v>7</v>
      </c>
      <c r="P285" s="82">
        <f t="shared" si="77"/>
        <v>7</v>
      </c>
      <c r="Q285" s="90">
        <v>6</v>
      </c>
      <c r="R285" s="98">
        <f t="shared" si="81"/>
        <v>1954.5</v>
      </c>
      <c r="S285" s="100">
        <f t="shared" si="82"/>
        <v>91</v>
      </c>
      <c r="T285" s="91" t="s">
        <v>452</v>
      </c>
      <c r="U285" s="74" t="s">
        <v>397</v>
      </c>
      <c r="V285" s="83" t="s">
        <v>409</v>
      </c>
      <c r="W285" s="82">
        <f t="shared" si="78"/>
        <v>4</v>
      </c>
      <c r="X285" s="85">
        <f t="shared" si="80"/>
        <v>1077</v>
      </c>
      <c r="Y285" s="98">
        <v>0.05</v>
      </c>
      <c r="Z285" s="98">
        <v>0.56999999999999995</v>
      </c>
      <c r="AA285" s="90">
        <v>2</v>
      </c>
      <c r="AB285" s="90">
        <v>2</v>
      </c>
      <c r="AC285" s="90">
        <v>3</v>
      </c>
      <c r="AD285" s="91" t="s">
        <v>450</v>
      </c>
      <c r="AE285" s="101" t="s">
        <v>470</v>
      </c>
      <c r="AF285" s="102" t="s">
        <v>472</v>
      </c>
      <c r="AG285" s="95">
        <v>1000</v>
      </c>
    </row>
    <row r="286" spans="2:33" x14ac:dyDescent="0.15">
      <c r="B286" s="82">
        <v>284</v>
      </c>
      <c r="C286" s="73">
        <v>11091</v>
      </c>
      <c r="D286" s="82">
        <v>86</v>
      </c>
      <c r="E286" s="82">
        <f t="shared" si="69"/>
        <v>4</v>
      </c>
      <c r="F286" s="82">
        <v>22</v>
      </c>
      <c r="G286" s="82">
        <f t="shared" si="70"/>
        <v>6</v>
      </c>
      <c r="H286" s="82">
        <f t="shared" si="71"/>
        <v>7</v>
      </c>
      <c r="I286" s="73">
        <f t="shared" si="72"/>
        <v>14</v>
      </c>
      <c r="J286" s="73">
        <f t="shared" si="73"/>
        <v>147</v>
      </c>
      <c r="K286" s="73">
        <f t="shared" si="74"/>
        <v>147</v>
      </c>
      <c r="L286" s="95">
        <v>14023</v>
      </c>
      <c r="M286" s="73">
        <f t="shared" si="75"/>
        <v>89</v>
      </c>
      <c r="N286" s="73">
        <f t="shared" si="76"/>
        <v>1</v>
      </c>
      <c r="O286" s="97">
        <f t="shared" si="79"/>
        <v>7</v>
      </c>
      <c r="P286" s="82">
        <f t="shared" si="77"/>
        <v>8</v>
      </c>
      <c r="Q286" s="90">
        <v>6</v>
      </c>
      <c r="R286" s="98">
        <f t="shared" si="81"/>
        <v>1975</v>
      </c>
      <c r="S286" s="100">
        <f t="shared" si="82"/>
        <v>92</v>
      </c>
      <c r="T286" s="91" t="s">
        <v>452</v>
      </c>
      <c r="U286" s="74" t="s">
        <v>397</v>
      </c>
      <c r="V286" s="83" t="s">
        <v>409</v>
      </c>
      <c r="W286" s="82">
        <f t="shared" si="78"/>
        <v>4</v>
      </c>
      <c r="X286" s="85">
        <f t="shared" si="80"/>
        <v>1078</v>
      </c>
      <c r="Y286" s="98">
        <v>0.33</v>
      </c>
      <c r="Z286" s="98">
        <v>0.34</v>
      </c>
      <c r="AA286" s="90">
        <v>2</v>
      </c>
      <c r="AB286" s="90">
        <v>2</v>
      </c>
      <c r="AC286" s="90">
        <v>3</v>
      </c>
      <c r="AD286" s="91" t="s">
        <v>450</v>
      </c>
      <c r="AE286" s="101" t="s">
        <v>470</v>
      </c>
      <c r="AF286" s="102" t="s">
        <v>472</v>
      </c>
      <c r="AG286" s="95">
        <v>1000</v>
      </c>
    </row>
    <row r="287" spans="2:33" x14ac:dyDescent="0.15">
      <c r="B287" s="82">
        <v>285</v>
      </c>
      <c r="C287" s="73">
        <v>11092</v>
      </c>
      <c r="D287" s="82">
        <v>86</v>
      </c>
      <c r="E287" s="82">
        <f t="shared" si="69"/>
        <v>5</v>
      </c>
      <c r="F287" s="82">
        <v>22</v>
      </c>
      <c r="G287" s="82">
        <f t="shared" si="70"/>
        <v>3</v>
      </c>
      <c r="H287" s="82">
        <f t="shared" si="71"/>
        <v>8</v>
      </c>
      <c r="I287" s="73">
        <f t="shared" si="72"/>
        <v>14</v>
      </c>
      <c r="J287" s="73">
        <f t="shared" si="73"/>
        <v>144</v>
      </c>
      <c r="K287" s="73">
        <f t="shared" si="74"/>
        <v>144</v>
      </c>
      <c r="L287" s="95">
        <v>14024</v>
      </c>
      <c r="M287" s="73">
        <f t="shared" si="75"/>
        <v>89</v>
      </c>
      <c r="N287" s="73">
        <f t="shared" si="76"/>
        <v>1</v>
      </c>
      <c r="O287" s="97">
        <f t="shared" si="79"/>
        <v>7</v>
      </c>
      <c r="P287" s="82">
        <f t="shared" si="77"/>
        <v>5</v>
      </c>
      <c r="Q287" s="90">
        <v>7</v>
      </c>
      <c r="R287" s="98">
        <f t="shared" si="81"/>
        <v>1995.5</v>
      </c>
      <c r="S287" s="100">
        <f t="shared" si="82"/>
        <v>93</v>
      </c>
      <c r="T287" s="91" t="s">
        <v>452</v>
      </c>
      <c r="U287" s="74" t="s">
        <v>397</v>
      </c>
      <c r="V287" s="83" t="s">
        <v>408</v>
      </c>
      <c r="W287" s="82">
        <f t="shared" si="78"/>
        <v>4</v>
      </c>
      <c r="X287" s="85">
        <f t="shared" si="80"/>
        <v>1075</v>
      </c>
      <c r="Y287" s="98">
        <v>0.05</v>
      </c>
      <c r="Z287" s="98">
        <v>0.56999999999999995</v>
      </c>
      <c r="AA287" s="90">
        <v>2</v>
      </c>
      <c r="AB287" s="90">
        <v>2</v>
      </c>
      <c r="AC287" s="90">
        <v>3</v>
      </c>
      <c r="AD287" s="91" t="s">
        <v>450</v>
      </c>
      <c r="AE287" s="101" t="s">
        <v>470</v>
      </c>
      <c r="AF287" s="102" t="s">
        <v>472</v>
      </c>
      <c r="AG287" s="95">
        <v>1000</v>
      </c>
    </row>
    <row r="288" spans="2:33" x14ac:dyDescent="0.15">
      <c r="B288" s="82">
        <v>286</v>
      </c>
      <c r="C288" s="73">
        <v>11093</v>
      </c>
      <c r="D288" s="82">
        <v>86</v>
      </c>
      <c r="E288" s="82">
        <f t="shared" si="69"/>
        <v>6</v>
      </c>
      <c r="F288" s="82">
        <v>22</v>
      </c>
      <c r="G288" s="82">
        <f t="shared" si="70"/>
        <v>4</v>
      </c>
      <c r="H288" s="82">
        <f t="shared" si="71"/>
        <v>8</v>
      </c>
      <c r="I288" s="73">
        <f t="shared" si="72"/>
        <v>14</v>
      </c>
      <c r="J288" s="73">
        <f t="shared" si="73"/>
        <v>145</v>
      </c>
      <c r="K288" s="73">
        <f t="shared" si="74"/>
        <v>145</v>
      </c>
      <c r="L288" s="95">
        <v>14024</v>
      </c>
      <c r="M288" s="73">
        <f t="shared" si="75"/>
        <v>89</v>
      </c>
      <c r="N288" s="73">
        <f t="shared" si="76"/>
        <v>1</v>
      </c>
      <c r="O288" s="97">
        <f t="shared" si="79"/>
        <v>7</v>
      </c>
      <c r="P288" s="82">
        <f t="shared" si="77"/>
        <v>6</v>
      </c>
      <c r="Q288" s="90">
        <v>7</v>
      </c>
      <c r="R288" s="98">
        <f t="shared" si="81"/>
        <v>2016</v>
      </c>
      <c r="S288" s="100">
        <f t="shared" si="82"/>
        <v>94</v>
      </c>
      <c r="T288" s="91" t="s">
        <v>452</v>
      </c>
      <c r="U288" s="74" t="s">
        <v>397</v>
      </c>
      <c r="V288" s="83" t="s">
        <v>408</v>
      </c>
      <c r="W288" s="82">
        <f t="shared" si="78"/>
        <v>4</v>
      </c>
      <c r="X288" s="85">
        <f t="shared" si="80"/>
        <v>1076</v>
      </c>
      <c r="Y288" s="98">
        <v>0.33</v>
      </c>
      <c r="Z288" s="98">
        <v>0.34</v>
      </c>
      <c r="AA288" s="90">
        <v>2</v>
      </c>
      <c r="AB288" s="90">
        <v>2</v>
      </c>
      <c r="AC288" s="90">
        <v>3</v>
      </c>
      <c r="AD288" s="91" t="s">
        <v>450</v>
      </c>
      <c r="AE288" s="101" t="s">
        <v>470</v>
      </c>
      <c r="AF288" s="102" t="s">
        <v>472</v>
      </c>
      <c r="AG288" s="95">
        <v>1000</v>
      </c>
    </row>
    <row r="289" spans="2:33" x14ac:dyDescent="0.15">
      <c r="B289" s="82">
        <v>287</v>
      </c>
      <c r="C289" s="73">
        <v>11094</v>
      </c>
      <c r="D289" s="82">
        <v>86</v>
      </c>
      <c r="E289" s="82">
        <f t="shared" si="69"/>
        <v>7</v>
      </c>
      <c r="F289" s="82">
        <v>22</v>
      </c>
      <c r="G289" s="82">
        <f t="shared" si="70"/>
        <v>5</v>
      </c>
      <c r="H289" s="82">
        <f t="shared" si="71"/>
        <v>8</v>
      </c>
      <c r="I289" s="73">
        <f t="shared" si="72"/>
        <v>14</v>
      </c>
      <c r="J289" s="73">
        <f t="shared" si="73"/>
        <v>146</v>
      </c>
      <c r="K289" s="73">
        <f t="shared" si="74"/>
        <v>146</v>
      </c>
      <c r="L289" s="95">
        <v>14024</v>
      </c>
      <c r="M289" s="73">
        <f t="shared" si="75"/>
        <v>89</v>
      </c>
      <c r="N289" s="73">
        <f t="shared" si="76"/>
        <v>1</v>
      </c>
      <c r="O289" s="97">
        <f t="shared" si="79"/>
        <v>7</v>
      </c>
      <c r="P289" s="82">
        <f t="shared" si="77"/>
        <v>7</v>
      </c>
      <c r="Q289" s="90">
        <v>7</v>
      </c>
      <c r="R289" s="98">
        <f t="shared" si="81"/>
        <v>2036.5</v>
      </c>
      <c r="S289" s="100">
        <f t="shared" si="82"/>
        <v>95</v>
      </c>
      <c r="T289" s="91" t="s">
        <v>452</v>
      </c>
      <c r="U289" s="74" t="s">
        <v>397</v>
      </c>
      <c r="V289" s="83" t="s">
        <v>408</v>
      </c>
      <c r="W289" s="82">
        <f t="shared" si="78"/>
        <v>4</v>
      </c>
      <c r="X289" s="85">
        <f t="shared" si="80"/>
        <v>1077</v>
      </c>
      <c r="Y289" s="98">
        <v>0.05</v>
      </c>
      <c r="Z289" s="98">
        <v>0.56999999999999995</v>
      </c>
      <c r="AA289" s="90">
        <v>2</v>
      </c>
      <c r="AB289" s="90">
        <v>2</v>
      </c>
      <c r="AC289" s="90">
        <v>3</v>
      </c>
      <c r="AD289" s="91" t="s">
        <v>450</v>
      </c>
      <c r="AE289" s="101" t="s">
        <v>470</v>
      </c>
      <c r="AF289" s="102" t="s">
        <v>472</v>
      </c>
      <c r="AG289" s="95">
        <v>1000</v>
      </c>
    </row>
    <row r="290" spans="2:33" x14ac:dyDescent="0.15">
      <c r="B290" s="82">
        <v>288</v>
      </c>
      <c r="C290" s="73">
        <v>11095</v>
      </c>
      <c r="D290" s="82">
        <v>86</v>
      </c>
      <c r="E290" s="82">
        <f t="shared" si="69"/>
        <v>8</v>
      </c>
      <c r="F290" s="82">
        <v>22</v>
      </c>
      <c r="G290" s="82">
        <f t="shared" si="70"/>
        <v>6</v>
      </c>
      <c r="H290" s="82">
        <f t="shared" si="71"/>
        <v>8</v>
      </c>
      <c r="I290" s="73">
        <f t="shared" si="72"/>
        <v>14</v>
      </c>
      <c r="J290" s="73">
        <f t="shared" si="73"/>
        <v>147</v>
      </c>
      <c r="K290" s="73">
        <f t="shared" si="74"/>
        <v>147</v>
      </c>
      <c r="L290" s="95">
        <v>14024</v>
      </c>
      <c r="M290" s="73">
        <f t="shared" si="75"/>
        <v>89</v>
      </c>
      <c r="N290" s="73">
        <f t="shared" si="76"/>
        <v>1</v>
      </c>
      <c r="O290" s="97">
        <f t="shared" si="79"/>
        <v>7</v>
      </c>
      <c r="P290" s="82">
        <f t="shared" si="77"/>
        <v>8</v>
      </c>
      <c r="Q290" s="90">
        <v>7</v>
      </c>
      <c r="R290" s="98">
        <f t="shared" si="81"/>
        <v>2057</v>
      </c>
      <c r="S290" s="100">
        <f t="shared" si="82"/>
        <v>96</v>
      </c>
      <c r="T290" s="91" t="s">
        <v>452</v>
      </c>
      <c r="U290" s="74" t="s">
        <v>397</v>
      </c>
      <c r="V290" s="83" t="s">
        <v>408</v>
      </c>
      <c r="W290" s="82">
        <f t="shared" si="78"/>
        <v>4</v>
      </c>
      <c r="X290" s="85">
        <f t="shared" si="80"/>
        <v>1078</v>
      </c>
      <c r="Y290" s="98">
        <v>0.33</v>
      </c>
      <c r="Z290" s="98">
        <v>0.34</v>
      </c>
      <c r="AA290" s="90">
        <v>2</v>
      </c>
      <c r="AB290" s="90">
        <v>2</v>
      </c>
      <c r="AC290" s="90">
        <v>3</v>
      </c>
      <c r="AD290" s="91" t="s">
        <v>450</v>
      </c>
      <c r="AE290" s="101" t="s">
        <v>470</v>
      </c>
      <c r="AF290" s="102" t="s">
        <v>472</v>
      </c>
      <c r="AG290" s="95">
        <v>1000</v>
      </c>
    </row>
    <row r="291" spans="2:33" x14ac:dyDescent="0.15">
      <c r="B291" s="82">
        <v>289</v>
      </c>
      <c r="C291" s="73">
        <v>11096</v>
      </c>
      <c r="D291" s="73">
        <v>97</v>
      </c>
      <c r="E291" s="82">
        <f t="shared" si="69"/>
        <v>1</v>
      </c>
      <c r="F291" s="82">
        <v>22</v>
      </c>
      <c r="G291" s="82">
        <f t="shared" ref="G291:G322" si="83">MOD((MOD(C291,4)+134+8*INT((C291-11000)/64)),10)+1</f>
        <v>3</v>
      </c>
      <c r="H291" s="82">
        <f t="shared" ref="H291:H322" si="84">INT((MOD((C291-11000),64))/4)+1</f>
        <v>9</v>
      </c>
      <c r="I291" s="73">
        <f t="shared" si="72"/>
        <v>14</v>
      </c>
      <c r="J291" s="73">
        <f t="shared" si="73"/>
        <v>144</v>
      </c>
      <c r="K291" s="73">
        <f t="shared" ref="K291:K322" si="85">MOD(C291,4)+134+10*INT((C291-11000)/64)</f>
        <v>144</v>
      </c>
      <c r="L291" s="95">
        <v>14025</v>
      </c>
      <c r="M291" s="73">
        <f t="shared" si="75"/>
        <v>89</v>
      </c>
      <c r="N291" s="73">
        <f t="shared" si="76"/>
        <v>1</v>
      </c>
      <c r="O291" s="97">
        <f t="shared" si="79"/>
        <v>7</v>
      </c>
      <c r="P291" s="82">
        <f t="shared" si="77"/>
        <v>5</v>
      </c>
      <c r="Q291" s="90">
        <v>8</v>
      </c>
      <c r="R291" s="98">
        <f t="shared" si="81"/>
        <v>2077.5</v>
      </c>
      <c r="S291" s="100">
        <f t="shared" si="82"/>
        <v>97</v>
      </c>
      <c r="T291" s="91" t="s">
        <v>452</v>
      </c>
      <c r="U291" s="74" t="s">
        <v>397</v>
      </c>
      <c r="V291" s="83" t="s">
        <v>409</v>
      </c>
      <c r="W291" s="82">
        <f t="shared" si="78"/>
        <v>5</v>
      </c>
      <c r="X291" s="85">
        <f t="shared" si="80"/>
        <v>1075</v>
      </c>
      <c r="Y291" s="98">
        <v>0.05</v>
      </c>
      <c r="Z291" s="98">
        <v>0.56999999999999995</v>
      </c>
      <c r="AA291" s="90">
        <v>2</v>
      </c>
      <c r="AB291" s="90">
        <v>2</v>
      </c>
      <c r="AC291" s="90">
        <v>3</v>
      </c>
      <c r="AD291" s="91" t="s">
        <v>450</v>
      </c>
      <c r="AE291" s="101" t="s">
        <v>470</v>
      </c>
      <c r="AF291" s="102" t="s">
        <v>472</v>
      </c>
      <c r="AG291" s="95">
        <v>1000</v>
      </c>
    </row>
    <row r="292" spans="2:33" x14ac:dyDescent="0.15">
      <c r="B292" s="82">
        <v>290</v>
      </c>
      <c r="C292" s="73">
        <v>11097</v>
      </c>
      <c r="D292" s="82">
        <v>97</v>
      </c>
      <c r="E292" s="82">
        <f t="shared" si="69"/>
        <v>2</v>
      </c>
      <c r="F292" s="82">
        <v>22</v>
      </c>
      <c r="G292" s="82">
        <f t="shared" si="83"/>
        <v>4</v>
      </c>
      <c r="H292" s="82">
        <f t="shared" si="84"/>
        <v>9</v>
      </c>
      <c r="I292" s="73">
        <f t="shared" si="72"/>
        <v>14</v>
      </c>
      <c r="J292" s="73">
        <f t="shared" si="73"/>
        <v>145</v>
      </c>
      <c r="K292" s="73">
        <f t="shared" si="85"/>
        <v>145</v>
      </c>
      <c r="L292" s="95">
        <v>14025</v>
      </c>
      <c r="M292" s="73">
        <f t="shared" si="75"/>
        <v>89</v>
      </c>
      <c r="N292" s="73">
        <f t="shared" si="76"/>
        <v>1</v>
      </c>
      <c r="O292" s="97">
        <f t="shared" si="79"/>
        <v>7</v>
      </c>
      <c r="P292" s="82">
        <f t="shared" si="77"/>
        <v>6</v>
      </c>
      <c r="Q292" s="90">
        <v>8</v>
      </c>
      <c r="R292" s="98">
        <f t="shared" si="81"/>
        <v>2098</v>
      </c>
      <c r="S292" s="100">
        <f t="shared" si="82"/>
        <v>98</v>
      </c>
      <c r="T292" s="91" t="s">
        <v>452</v>
      </c>
      <c r="U292" s="74" t="s">
        <v>397</v>
      </c>
      <c r="V292" s="83" t="s">
        <v>409</v>
      </c>
      <c r="W292" s="82">
        <f t="shared" si="78"/>
        <v>5</v>
      </c>
      <c r="X292" s="85">
        <f t="shared" si="80"/>
        <v>1076</v>
      </c>
      <c r="Y292" s="98">
        <v>0.33</v>
      </c>
      <c r="Z292" s="98">
        <v>0.34</v>
      </c>
      <c r="AA292" s="90">
        <v>2</v>
      </c>
      <c r="AB292" s="90">
        <v>2</v>
      </c>
      <c r="AC292" s="90">
        <v>3</v>
      </c>
      <c r="AD292" s="91" t="s">
        <v>450</v>
      </c>
      <c r="AE292" s="101" t="s">
        <v>470</v>
      </c>
      <c r="AF292" s="102" t="s">
        <v>472</v>
      </c>
      <c r="AG292" s="95">
        <v>1000</v>
      </c>
    </row>
    <row r="293" spans="2:33" x14ac:dyDescent="0.15">
      <c r="B293" s="82">
        <v>291</v>
      </c>
      <c r="C293" s="73">
        <v>11098</v>
      </c>
      <c r="D293" s="82">
        <v>97</v>
      </c>
      <c r="E293" s="82">
        <f t="shared" si="69"/>
        <v>3</v>
      </c>
      <c r="F293" s="82">
        <v>22</v>
      </c>
      <c r="G293" s="82">
        <f t="shared" si="83"/>
        <v>5</v>
      </c>
      <c r="H293" s="82">
        <f t="shared" si="84"/>
        <v>9</v>
      </c>
      <c r="I293" s="73">
        <f t="shared" si="72"/>
        <v>14</v>
      </c>
      <c r="J293" s="73">
        <f t="shared" si="73"/>
        <v>146</v>
      </c>
      <c r="K293" s="73">
        <f t="shared" si="85"/>
        <v>146</v>
      </c>
      <c r="L293" s="95">
        <v>14025</v>
      </c>
      <c r="M293" s="73">
        <f t="shared" si="75"/>
        <v>89</v>
      </c>
      <c r="N293" s="73">
        <f t="shared" si="76"/>
        <v>1</v>
      </c>
      <c r="O293" s="97">
        <f t="shared" si="79"/>
        <v>7</v>
      </c>
      <c r="P293" s="82">
        <f t="shared" si="77"/>
        <v>7</v>
      </c>
      <c r="Q293" s="90">
        <v>8</v>
      </c>
      <c r="R293" s="98">
        <f t="shared" si="81"/>
        <v>2118.5</v>
      </c>
      <c r="S293" s="100">
        <f t="shared" si="82"/>
        <v>99</v>
      </c>
      <c r="T293" s="91" t="s">
        <v>452</v>
      </c>
      <c r="U293" s="74" t="s">
        <v>397</v>
      </c>
      <c r="V293" s="83" t="s">
        <v>409</v>
      </c>
      <c r="W293" s="82">
        <f t="shared" si="78"/>
        <v>5</v>
      </c>
      <c r="X293" s="85">
        <f t="shared" si="80"/>
        <v>1077</v>
      </c>
      <c r="Y293" s="98">
        <v>0.05</v>
      </c>
      <c r="Z293" s="98">
        <v>0.56999999999999995</v>
      </c>
      <c r="AA293" s="90">
        <v>2</v>
      </c>
      <c r="AB293" s="90">
        <v>2</v>
      </c>
      <c r="AC293" s="90">
        <v>3</v>
      </c>
      <c r="AD293" s="91" t="s">
        <v>450</v>
      </c>
      <c r="AE293" s="101" t="s">
        <v>470</v>
      </c>
      <c r="AF293" s="102" t="s">
        <v>472</v>
      </c>
      <c r="AG293" s="95">
        <v>1000</v>
      </c>
    </row>
    <row r="294" spans="2:33" x14ac:dyDescent="0.15">
      <c r="B294" s="82">
        <v>292</v>
      </c>
      <c r="C294" s="73">
        <v>11099</v>
      </c>
      <c r="D294" s="82">
        <v>97</v>
      </c>
      <c r="E294" s="82">
        <f t="shared" si="69"/>
        <v>4</v>
      </c>
      <c r="F294" s="82">
        <v>22</v>
      </c>
      <c r="G294" s="82">
        <f t="shared" si="83"/>
        <v>6</v>
      </c>
      <c r="H294" s="82">
        <f t="shared" si="84"/>
        <v>9</v>
      </c>
      <c r="I294" s="73">
        <f t="shared" si="72"/>
        <v>14</v>
      </c>
      <c r="J294" s="73">
        <f t="shared" si="73"/>
        <v>147</v>
      </c>
      <c r="K294" s="73">
        <f t="shared" si="85"/>
        <v>147</v>
      </c>
      <c r="L294" s="95">
        <v>14025</v>
      </c>
      <c r="M294" s="73">
        <f t="shared" si="75"/>
        <v>89</v>
      </c>
      <c r="N294" s="73">
        <f t="shared" si="76"/>
        <v>1</v>
      </c>
      <c r="O294" s="97">
        <f t="shared" si="79"/>
        <v>7</v>
      </c>
      <c r="P294" s="82">
        <f t="shared" si="77"/>
        <v>8</v>
      </c>
      <c r="Q294" s="90">
        <v>8</v>
      </c>
      <c r="R294" s="98">
        <f t="shared" si="81"/>
        <v>2139</v>
      </c>
      <c r="S294" s="100">
        <f t="shared" si="82"/>
        <v>100</v>
      </c>
      <c r="T294" s="91" t="s">
        <v>452</v>
      </c>
      <c r="U294" s="74" t="s">
        <v>397</v>
      </c>
      <c r="V294" s="83" t="s">
        <v>409</v>
      </c>
      <c r="W294" s="82">
        <f t="shared" si="78"/>
        <v>5</v>
      </c>
      <c r="X294" s="85">
        <f t="shared" si="80"/>
        <v>1078</v>
      </c>
      <c r="Y294" s="98">
        <v>0.33</v>
      </c>
      <c r="Z294" s="98">
        <v>0.34</v>
      </c>
      <c r="AA294" s="90">
        <v>2</v>
      </c>
      <c r="AB294" s="90">
        <v>2</v>
      </c>
      <c r="AC294" s="90">
        <v>3</v>
      </c>
      <c r="AD294" s="91" t="s">
        <v>450</v>
      </c>
      <c r="AE294" s="101" t="s">
        <v>470</v>
      </c>
      <c r="AF294" s="102" t="s">
        <v>472</v>
      </c>
      <c r="AG294" s="95">
        <v>1000</v>
      </c>
    </row>
    <row r="295" spans="2:33" x14ac:dyDescent="0.15">
      <c r="B295" s="82">
        <v>293</v>
      </c>
      <c r="C295" s="73">
        <v>11100</v>
      </c>
      <c r="D295" s="82">
        <v>97</v>
      </c>
      <c r="E295" s="82">
        <f t="shared" si="69"/>
        <v>5</v>
      </c>
      <c r="F295" s="82">
        <v>22</v>
      </c>
      <c r="G295" s="82">
        <f t="shared" si="83"/>
        <v>3</v>
      </c>
      <c r="H295" s="82">
        <f t="shared" si="84"/>
        <v>10</v>
      </c>
      <c r="I295" s="73">
        <f t="shared" si="72"/>
        <v>14</v>
      </c>
      <c r="J295" s="73">
        <f t="shared" si="73"/>
        <v>144</v>
      </c>
      <c r="K295" s="73">
        <f t="shared" si="85"/>
        <v>144</v>
      </c>
      <c r="L295" s="95">
        <v>14026</v>
      </c>
      <c r="M295" s="73">
        <f t="shared" si="75"/>
        <v>89</v>
      </c>
      <c r="N295" s="73">
        <f t="shared" si="76"/>
        <v>1</v>
      </c>
      <c r="O295" s="97">
        <f t="shared" si="79"/>
        <v>7</v>
      </c>
      <c r="P295" s="82">
        <f t="shared" si="77"/>
        <v>5</v>
      </c>
      <c r="Q295" s="90">
        <v>9</v>
      </c>
      <c r="R295" s="98">
        <f t="shared" si="81"/>
        <v>2159.5</v>
      </c>
      <c r="S295" s="100">
        <f t="shared" si="82"/>
        <v>101</v>
      </c>
      <c r="T295" s="91" t="s">
        <v>452</v>
      </c>
      <c r="U295" s="74" t="s">
        <v>397</v>
      </c>
      <c r="V295" s="83" t="s">
        <v>408</v>
      </c>
      <c r="W295" s="82">
        <f t="shared" si="78"/>
        <v>5</v>
      </c>
      <c r="X295" s="85">
        <f t="shared" si="80"/>
        <v>1075</v>
      </c>
      <c r="Y295" s="98">
        <v>0.05</v>
      </c>
      <c r="Z295" s="98">
        <v>0.56999999999999995</v>
      </c>
      <c r="AA295" s="90">
        <v>2</v>
      </c>
      <c r="AB295" s="90">
        <v>2</v>
      </c>
      <c r="AC295" s="90">
        <v>3</v>
      </c>
      <c r="AD295" s="91" t="s">
        <v>450</v>
      </c>
      <c r="AE295" s="101" t="s">
        <v>470</v>
      </c>
      <c r="AF295" s="102" t="s">
        <v>472</v>
      </c>
      <c r="AG295" s="95">
        <v>1000</v>
      </c>
    </row>
    <row r="296" spans="2:33" x14ac:dyDescent="0.15">
      <c r="B296" s="82">
        <v>294</v>
      </c>
      <c r="C296" s="73">
        <v>11101</v>
      </c>
      <c r="D296" s="82">
        <v>97</v>
      </c>
      <c r="E296" s="82">
        <f t="shared" si="69"/>
        <v>6</v>
      </c>
      <c r="F296" s="82">
        <v>22</v>
      </c>
      <c r="G296" s="82">
        <f t="shared" si="83"/>
        <v>4</v>
      </c>
      <c r="H296" s="82">
        <f t="shared" si="84"/>
        <v>10</v>
      </c>
      <c r="I296" s="73">
        <f t="shared" si="72"/>
        <v>14</v>
      </c>
      <c r="J296" s="73">
        <f t="shared" si="73"/>
        <v>145</v>
      </c>
      <c r="K296" s="73">
        <f t="shared" si="85"/>
        <v>145</v>
      </c>
      <c r="L296" s="95">
        <v>14026</v>
      </c>
      <c r="M296" s="73">
        <f t="shared" si="75"/>
        <v>89</v>
      </c>
      <c r="N296" s="73">
        <f t="shared" si="76"/>
        <v>1</v>
      </c>
      <c r="O296" s="97">
        <f t="shared" si="79"/>
        <v>7</v>
      </c>
      <c r="P296" s="82">
        <f t="shared" si="77"/>
        <v>6</v>
      </c>
      <c r="Q296" s="90">
        <v>9</v>
      </c>
      <c r="R296" s="98">
        <f t="shared" si="81"/>
        <v>2180</v>
      </c>
      <c r="S296" s="100">
        <f t="shared" si="82"/>
        <v>102</v>
      </c>
      <c r="T296" s="91" t="s">
        <v>452</v>
      </c>
      <c r="U296" s="74" t="s">
        <v>397</v>
      </c>
      <c r="V296" s="83" t="s">
        <v>408</v>
      </c>
      <c r="W296" s="82">
        <f t="shared" si="78"/>
        <v>5</v>
      </c>
      <c r="X296" s="85">
        <f t="shared" si="80"/>
        <v>1076</v>
      </c>
      <c r="Y296" s="98">
        <v>0.33</v>
      </c>
      <c r="Z296" s="98">
        <v>0.34</v>
      </c>
      <c r="AA296" s="90">
        <v>2</v>
      </c>
      <c r="AB296" s="90">
        <v>2</v>
      </c>
      <c r="AC296" s="90">
        <v>3</v>
      </c>
      <c r="AD296" s="91" t="s">
        <v>450</v>
      </c>
      <c r="AE296" s="101" t="s">
        <v>470</v>
      </c>
      <c r="AF296" s="102" t="s">
        <v>472</v>
      </c>
      <c r="AG296" s="95">
        <v>1000</v>
      </c>
    </row>
    <row r="297" spans="2:33" x14ac:dyDescent="0.15">
      <c r="B297" s="82">
        <v>295</v>
      </c>
      <c r="C297" s="73">
        <v>11102</v>
      </c>
      <c r="D297" s="82">
        <v>97</v>
      </c>
      <c r="E297" s="82">
        <f t="shared" si="69"/>
        <v>7</v>
      </c>
      <c r="F297" s="82">
        <v>22</v>
      </c>
      <c r="G297" s="82">
        <f t="shared" si="83"/>
        <v>5</v>
      </c>
      <c r="H297" s="82">
        <f t="shared" si="84"/>
        <v>10</v>
      </c>
      <c r="I297" s="73">
        <f t="shared" si="72"/>
        <v>14</v>
      </c>
      <c r="J297" s="73">
        <f t="shared" si="73"/>
        <v>146</v>
      </c>
      <c r="K297" s="73">
        <f t="shared" si="85"/>
        <v>146</v>
      </c>
      <c r="L297" s="95">
        <v>14026</v>
      </c>
      <c r="M297" s="73">
        <f t="shared" si="75"/>
        <v>89</v>
      </c>
      <c r="N297" s="73">
        <f t="shared" si="76"/>
        <v>1</v>
      </c>
      <c r="O297" s="97">
        <f t="shared" si="79"/>
        <v>7</v>
      </c>
      <c r="P297" s="82">
        <f t="shared" si="77"/>
        <v>7</v>
      </c>
      <c r="Q297" s="90">
        <v>9</v>
      </c>
      <c r="R297" s="98">
        <f t="shared" si="81"/>
        <v>2200.5</v>
      </c>
      <c r="S297" s="100">
        <f t="shared" si="82"/>
        <v>103</v>
      </c>
      <c r="T297" s="91" t="s">
        <v>452</v>
      </c>
      <c r="U297" s="74" t="s">
        <v>397</v>
      </c>
      <c r="V297" s="83" t="s">
        <v>408</v>
      </c>
      <c r="W297" s="82">
        <f t="shared" si="78"/>
        <v>5</v>
      </c>
      <c r="X297" s="85">
        <f t="shared" si="80"/>
        <v>1077</v>
      </c>
      <c r="Y297" s="98">
        <v>0.05</v>
      </c>
      <c r="Z297" s="98">
        <v>0.56999999999999995</v>
      </c>
      <c r="AA297" s="90">
        <v>2</v>
      </c>
      <c r="AB297" s="90">
        <v>2</v>
      </c>
      <c r="AC297" s="90">
        <v>3</v>
      </c>
      <c r="AD297" s="91" t="s">
        <v>450</v>
      </c>
      <c r="AE297" s="101" t="s">
        <v>470</v>
      </c>
      <c r="AF297" s="102" t="s">
        <v>472</v>
      </c>
      <c r="AG297" s="95">
        <v>1000</v>
      </c>
    </row>
    <row r="298" spans="2:33" x14ac:dyDescent="0.15">
      <c r="B298" s="82">
        <v>296</v>
      </c>
      <c r="C298" s="73">
        <v>11103</v>
      </c>
      <c r="D298" s="82">
        <v>97</v>
      </c>
      <c r="E298" s="82">
        <f t="shared" si="69"/>
        <v>8</v>
      </c>
      <c r="F298" s="82">
        <v>22</v>
      </c>
      <c r="G298" s="82">
        <f t="shared" si="83"/>
        <v>6</v>
      </c>
      <c r="H298" s="82">
        <f t="shared" si="84"/>
        <v>10</v>
      </c>
      <c r="I298" s="73">
        <f t="shared" si="72"/>
        <v>14</v>
      </c>
      <c r="J298" s="73">
        <f t="shared" si="73"/>
        <v>147</v>
      </c>
      <c r="K298" s="73">
        <f t="shared" si="85"/>
        <v>147</v>
      </c>
      <c r="L298" s="95">
        <v>14026</v>
      </c>
      <c r="M298" s="73">
        <f t="shared" si="75"/>
        <v>89</v>
      </c>
      <c r="N298" s="73">
        <f t="shared" si="76"/>
        <v>1</v>
      </c>
      <c r="O298" s="97">
        <f t="shared" si="79"/>
        <v>7</v>
      </c>
      <c r="P298" s="82">
        <f t="shared" si="77"/>
        <v>8</v>
      </c>
      <c r="Q298" s="90">
        <v>9</v>
      </c>
      <c r="R298" s="98">
        <f t="shared" si="81"/>
        <v>2221</v>
      </c>
      <c r="S298" s="100">
        <f t="shared" si="82"/>
        <v>104</v>
      </c>
      <c r="T298" s="91" t="s">
        <v>452</v>
      </c>
      <c r="U298" s="74" t="s">
        <v>397</v>
      </c>
      <c r="V298" s="83" t="s">
        <v>408</v>
      </c>
      <c r="W298" s="82">
        <f t="shared" si="78"/>
        <v>5</v>
      </c>
      <c r="X298" s="85">
        <f t="shared" si="80"/>
        <v>1078</v>
      </c>
      <c r="Y298" s="98">
        <v>0.33</v>
      </c>
      <c r="Z298" s="98">
        <v>0.34</v>
      </c>
      <c r="AA298" s="90">
        <v>2</v>
      </c>
      <c r="AB298" s="90">
        <v>2</v>
      </c>
      <c r="AC298" s="90">
        <v>3</v>
      </c>
      <c r="AD298" s="91" t="s">
        <v>450</v>
      </c>
      <c r="AE298" s="101" t="s">
        <v>470</v>
      </c>
      <c r="AF298" s="102" t="s">
        <v>472</v>
      </c>
      <c r="AG298" s="95">
        <v>1000</v>
      </c>
    </row>
    <row r="299" spans="2:33" x14ac:dyDescent="0.15">
      <c r="B299" s="82">
        <v>297</v>
      </c>
      <c r="C299" s="73">
        <v>11104</v>
      </c>
      <c r="D299" s="73">
        <v>101</v>
      </c>
      <c r="E299" s="82">
        <f t="shared" si="69"/>
        <v>1</v>
      </c>
      <c r="F299" s="82">
        <v>22</v>
      </c>
      <c r="G299" s="82">
        <f t="shared" si="83"/>
        <v>3</v>
      </c>
      <c r="H299" s="82">
        <f t="shared" si="84"/>
        <v>11</v>
      </c>
      <c r="I299" s="73">
        <f t="shared" si="72"/>
        <v>14</v>
      </c>
      <c r="J299" s="73">
        <f t="shared" si="73"/>
        <v>144</v>
      </c>
      <c r="K299" s="73">
        <f t="shared" si="85"/>
        <v>144</v>
      </c>
      <c r="L299" s="95">
        <v>14027</v>
      </c>
      <c r="M299" s="73">
        <f t="shared" si="75"/>
        <v>89</v>
      </c>
      <c r="N299" s="73">
        <f t="shared" si="76"/>
        <v>1</v>
      </c>
      <c r="O299" s="97">
        <f t="shared" si="79"/>
        <v>7</v>
      </c>
      <c r="P299" s="82">
        <f t="shared" si="77"/>
        <v>5</v>
      </c>
      <c r="Q299" s="90">
        <v>10</v>
      </c>
      <c r="R299" s="98">
        <f t="shared" si="81"/>
        <v>2241.5</v>
      </c>
      <c r="S299" s="100">
        <f t="shared" si="82"/>
        <v>105</v>
      </c>
      <c r="T299" s="91" t="s">
        <v>452</v>
      </c>
      <c r="U299" s="74" t="s">
        <v>397</v>
      </c>
      <c r="V299" s="83" t="s">
        <v>409</v>
      </c>
      <c r="W299" s="82">
        <f t="shared" si="78"/>
        <v>6</v>
      </c>
      <c r="X299" s="85">
        <f t="shared" si="80"/>
        <v>1075</v>
      </c>
      <c r="Y299" s="98">
        <v>0.05</v>
      </c>
      <c r="Z299" s="98">
        <v>0.56999999999999995</v>
      </c>
      <c r="AA299" s="90">
        <v>2</v>
      </c>
      <c r="AB299" s="90">
        <v>2</v>
      </c>
      <c r="AC299" s="90">
        <v>3</v>
      </c>
      <c r="AD299" s="91" t="s">
        <v>450</v>
      </c>
      <c r="AE299" s="101" t="s">
        <v>470</v>
      </c>
      <c r="AF299" s="102" t="s">
        <v>472</v>
      </c>
      <c r="AG299" s="95">
        <v>1000</v>
      </c>
    </row>
    <row r="300" spans="2:33" x14ac:dyDescent="0.15">
      <c r="B300" s="82">
        <v>298</v>
      </c>
      <c r="C300" s="73">
        <v>11105</v>
      </c>
      <c r="D300" s="82">
        <v>101</v>
      </c>
      <c r="E300" s="82">
        <f t="shared" si="69"/>
        <v>2</v>
      </c>
      <c r="F300" s="82">
        <v>22</v>
      </c>
      <c r="G300" s="82">
        <f t="shared" si="83"/>
        <v>4</v>
      </c>
      <c r="H300" s="82">
        <f t="shared" si="84"/>
        <v>11</v>
      </c>
      <c r="I300" s="73">
        <f t="shared" si="72"/>
        <v>14</v>
      </c>
      <c r="J300" s="73">
        <f t="shared" si="73"/>
        <v>145</v>
      </c>
      <c r="K300" s="73">
        <f t="shared" si="85"/>
        <v>145</v>
      </c>
      <c r="L300" s="95">
        <v>14027</v>
      </c>
      <c r="M300" s="73">
        <f t="shared" si="75"/>
        <v>89</v>
      </c>
      <c r="N300" s="73">
        <f t="shared" si="76"/>
        <v>1</v>
      </c>
      <c r="O300" s="97">
        <f t="shared" si="79"/>
        <v>7</v>
      </c>
      <c r="P300" s="82">
        <f t="shared" si="77"/>
        <v>6</v>
      </c>
      <c r="Q300" s="90">
        <v>10</v>
      </c>
      <c r="R300" s="98">
        <f t="shared" si="81"/>
        <v>2262</v>
      </c>
      <c r="S300" s="100">
        <f t="shared" si="82"/>
        <v>106</v>
      </c>
      <c r="T300" s="91" t="s">
        <v>452</v>
      </c>
      <c r="U300" s="74" t="s">
        <v>397</v>
      </c>
      <c r="V300" s="83" t="s">
        <v>409</v>
      </c>
      <c r="W300" s="82">
        <f t="shared" si="78"/>
        <v>6</v>
      </c>
      <c r="X300" s="85">
        <f t="shared" si="80"/>
        <v>1076</v>
      </c>
      <c r="Y300" s="98">
        <v>0.33</v>
      </c>
      <c r="Z300" s="98">
        <v>0.34</v>
      </c>
      <c r="AA300" s="90">
        <v>2</v>
      </c>
      <c r="AB300" s="90">
        <v>2</v>
      </c>
      <c r="AC300" s="90">
        <v>3</v>
      </c>
      <c r="AD300" s="91" t="s">
        <v>450</v>
      </c>
      <c r="AE300" s="101" t="s">
        <v>470</v>
      </c>
      <c r="AF300" s="102" t="s">
        <v>472</v>
      </c>
      <c r="AG300" s="95">
        <v>1000</v>
      </c>
    </row>
    <row r="301" spans="2:33" x14ac:dyDescent="0.15">
      <c r="B301" s="82">
        <v>299</v>
      </c>
      <c r="C301" s="73">
        <v>11106</v>
      </c>
      <c r="D301" s="82">
        <v>101</v>
      </c>
      <c r="E301" s="82">
        <f t="shared" si="69"/>
        <v>3</v>
      </c>
      <c r="F301" s="82">
        <v>22</v>
      </c>
      <c r="G301" s="82">
        <f t="shared" si="83"/>
        <v>5</v>
      </c>
      <c r="H301" s="82">
        <f t="shared" si="84"/>
        <v>11</v>
      </c>
      <c r="I301" s="73">
        <f t="shared" si="72"/>
        <v>14</v>
      </c>
      <c r="J301" s="73">
        <f t="shared" si="73"/>
        <v>146</v>
      </c>
      <c r="K301" s="73">
        <f t="shared" si="85"/>
        <v>146</v>
      </c>
      <c r="L301" s="95">
        <v>14027</v>
      </c>
      <c r="M301" s="73">
        <f t="shared" si="75"/>
        <v>89</v>
      </c>
      <c r="N301" s="73">
        <f t="shared" si="76"/>
        <v>1</v>
      </c>
      <c r="O301" s="97">
        <f t="shared" si="79"/>
        <v>7</v>
      </c>
      <c r="P301" s="82">
        <f t="shared" si="77"/>
        <v>7</v>
      </c>
      <c r="Q301" s="90">
        <v>10</v>
      </c>
      <c r="R301" s="98">
        <f t="shared" si="81"/>
        <v>2282.5</v>
      </c>
      <c r="S301" s="100">
        <f t="shared" si="82"/>
        <v>107</v>
      </c>
      <c r="T301" s="91" t="s">
        <v>452</v>
      </c>
      <c r="U301" s="74" t="s">
        <v>397</v>
      </c>
      <c r="V301" s="83" t="s">
        <v>409</v>
      </c>
      <c r="W301" s="82">
        <f t="shared" si="78"/>
        <v>6</v>
      </c>
      <c r="X301" s="85">
        <f t="shared" si="80"/>
        <v>1077</v>
      </c>
      <c r="Y301" s="98">
        <v>0.05</v>
      </c>
      <c r="Z301" s="98">
        <v>0.56999999999999995</v>
      </c>
      <c r="AA301" s="90">
        <v>2</v>
      </c>
      <c r="AB301" s="90">
        <v>2</v>
      </c>
      <c r="AC301" s="90">
        <v>3</v>
      </c>
      <c r="AD301" s="91" t="s">
        <v>450</v>
      </c>
      <c r="AE301" s="101" t="s">
        <v>470</v>
      </c>
      <c r="AF301" s="102" t="s">
        <v>472</v>
      </c>
      <c r="AG301" s="95">
        <v>1000</v>
      </c>
    </row>
    <row r="302" spans="2:33" x14ac:dyDescent="0.15">
      <c r="B302" s="82">
        <v>300</v>
      </c>
      <c r="C302" s="73">
        <v>11107</v>
      </c>
      <c r="D302" s="82">
        <v>101</v>
      </c>
      <c r="E302" s="82">
        <f t="shared" si="69"/>
        <v>4</v>
      </c>
      <c r="F302" s="82">
        <v>22</v>
      </c>
      <c r="G302" s="82">
        <f t="shared" si="83"/>
        <v>6</v>
      </c>
      <c r="H302" s="82">
        <f t="shared" si="84"/>
        <v>11</v>
      </c>
      <c r="I302" s="73">
        <f t="shared" si="72"/>
        <v>14</v>
      </c>
      <c r="J302" s="73">
        <f t="shared" si="73"/>
        <v>147</v>
      </c>
      <c r="K302" s="73">
        <f t="shared" si="85"/>
        <v>147</v>
      </c>
      <c r="L302" s="95">
        <v>14027</v>
      </c>
      <c r="M302" s="73">
        <f t="shared" si="75"/>
        <v>89</v>
      </c>
      <c r="N302" s="73">
        <f t="shared" si="76"/>
        <v>1</v>
      </c>
      <c r="O302" s="97">
        <f t="shared" si="79"/>
        <v>7</v>
      </c>
      <c r="P302" s="82">
        <f t="shared" si="77"/>
        <v>8</v>
      </c>
      <c r="Q302" s="90">
        <v>10</v>
      </c>
      <c r="R302" s="98">
        <f t="shared" si="81"/>
        <v>2303</v>
      </c>
      <c r="S302" s="100">
        <f t="shared" si="82"/>
        <v>108</v>
      </c>
      <c r="T302" s="91" t="s">
        <v>452</v>
      </c>
      <c r="U302" s="74" t="s">
        <v>397</v>
      </c>
      <c r="V302" s="83" t="s">
        <v>409</v>
      </c>
      <c r="W302" s="82">
        <f t="shared" si="78"/>
        <v>6</v>
      </c>
      <c r="X302" s="85">
        <f t="shared" si="80"/>
        <v>1078</v>
      </c>
      <c r="Y302" s="98">
        <v>0.33</v>
      </c>
      <c r="Z302" s="98">
        <v>0.34</v>
      </c>
      <c r="AA302" s="90">
        <v>2</v>
      </c>
      <c r="AB302" s="90">
        <v>2</v>
      </c>
      <c r="AC302" s="90">
        <v>3</v>
      </c>
      <c r="AD302" s="91" t="s">
        <v>450</v>
      </c>
      <c r="AE302" s="101" t="s">
        <v>470</v>
      </c>
      <c r="AF302" s="102" t="s">
        <v>472</v>
      </c>
      <c r="AG302" s="95">
        <v>1000</v>
      </c>
    </row>
    <row r="303" spans="2:33" x14ac:dyDescent="0.15">
      <c r="B303" s="82">
        <v>301</v>
      </c>
      <c r="C303" s="73">
        <v>11108</v>
      </c>
      <c r="D303" s="82">
        <v>101</v>
      </c>
      <c r="E303" s="82">
        <f t="shared" si="69"/>
        <v>5</v>
      </c>
      <c r="F303" s="82">
        <v>22</v>
      </c>
      <c r="G303" s="82">
        <f t="shared" si="83"/>
        <v>3</v>
      </c>
      <c r="H303" s="82">
        <f t="shared" si="84"/>
        <v>12</v>
      </c>
      <c r="I303" s="73">
        <f t="shared" si="72"/>
        <v>14</v>
      </c>
      <c r="J303" s="73">
        <f t="shared" si="73"/>
        <v>144</v>
      </c>
      <c r="K303" s="73">
        <f t="shared" si="85"/>
        <v>144</v>
      </c>
      <c r="L303" s="95">
        <v>14028</v>
      </c>
      <c r="M303" s="73">
        <f t="shared" si="75"/>
        <v>89</v>
      </c>
      <c r="N303" s="73">
        <f t="shared" si="76"/>
        <v>1</v>
      </c>
      <c r="O303" s="97">
        <f t="shared" si="79"/>
        <v>7</v>
      </c>
      <c r="P303" s="82">
        <f t="shared" si="77"/>
        <v>5</v>
      </c>
      <c r="Q303" s="90">
        <v>11</v>
      </c>
      <c r="R303" s="98">
        <f t="shared" si="81"/>
        <v>2323.5</v>
      </c>
      <c r="S303" s="100">
        <f t="shared" si="82"/>
        <v>109</v>
      </c>
      <c r="T303" s="91" t="s">
        <v>452</v>
      </c>
      <c r="U303" s="74" t="s">
        <v>397</v>
      </c>
      <c r="V303" s="83" t="s">
        <v>408</v>
      </c>
      <c r="W303" s="82">
        <f t="shared" si="78"/>
        <v>6</v>
      </c>
      <c r="X303" s="85">
        <f t="shared" si="80"/>
        <v>1075</v>
      </c>
      <c r="Y303" s="98">
        <v>0.05</v>
      </c>
      <c r="Z303" s="98">
        <v>0.56999999999999995</v>
      </c>
      <c r="AA303" s="90">
        <v>2</v>
      </c>
      <c r="AB303" s="90">
        <v>2</v>
      </c>
      <c r="AC303" s="90">
        <v>3</v>
      </c>
      <c r="AD303" s="91" t="s">
        <v>450</v>
      </c>
      <c r="AE303" s="101" t="s">
        <v>470</v>
      </c>
      <c r="AF303" s="102" t="s">
        <v>472</v>
      </c>
      <c r="AG303" s="95">
        <v>1000</v>
      </c>
    </row>
    <row r="304" spans="2:33" x14ac:dyDescent="0.15">
      <c r="B304" s="82">
        <v>302</v>
      </c>
      <c r="C304" s="73">
        <v>11109</v>
      </c>
      <c r="D304" s="82">
        <v>101</v>
      </c>
      <c r="E304" s="82">
        <f t="shared" si="69"/>
        <v>6</v>
      </c>
      <c r="F304" s="82">
        <v>22</v>
      </c>
      <c r="G304" s="82">
        <f t="shared" si="83"/>
        <v>4</v>
      </c>
      <c r="H304" s="82">
        <f t="shared" si="84"/>
        <v>12</v>
      </c>
      <c r="I304" s="73">
        <f t="shared" si="72"/>
        <v>14</v>
      </c>
      <c r="J304" s="73">
        <f t="shared" si="73"/>
        <v>145</v>
      </c>
      <c r="K304" s="73">
        <f t="shared" si="85"/>
        <v>145</v>
      </c>
      <c r="L304" s="95">
        <v>14028</v>
      </c>
      <c r="M304" s="73">
        <f t="shared" si="75"/>
        <v>89</v>
      </c>
      <c r="N304" s="73">
        <f t="shared" si="76"/>
        <v>1</v>
      </c>
      <c r="O304" s="97">
        <f t="shared" si="79"/>
        <v>7</v>
      </c>
      <c r="P304" s="82">
        <f t="shared" si="77"/>
        <v>6</v>
      </c>
      <c r="Q304" s="90">
        <v>11</v>
      </c>
      <c r="R304" s="98">
        <f t="shared" si="81"/>
        <v>2344</v>
      </c>
      <c r="S304" s="100">
        <f t="shared" si="82"/>
        <v>110</v>
      </c>
      <c r="T304" s="91" t="s">
        <v>452</v>
      </c>
      <c r="U304" s="74" t="s">
        <v>397</v>
      </c>
      <c r="V304" s="83" t="s">
        <v>408</v>
      </c>
      <c r="W304" s="82">
        <f t="shared" si="78"/>
        <v>6</v>
      </c>
      <c r="X304" s="85">
        <f t="shared" si="80"/>
        <v>1076</v>
      </c>
      <c r="Y304" s="98">
        <v>0.33</v>
      </c>
      <c r="Z304" s="98">
        <v>0.34</v>
      </c>
      <c r="AA304" s="90">
        <v>2</v>
      </c>
      <c r="AB304" s="90">
        <v>2</v>
      </c>
      <c r="AC304" s="90">
        <v>3</v>
      </c>
      <c r="AD304" s="91" t="s">
        <v>450</v>
      </c>
      <c r="AE304" s="101" t="s">
        <v>470</v>
      </c>
      <c r="AF304" s="102" t="s">
        <v>472</v>
      </c>
      <c r="AG304" s="95">
        <v>1000</v>
      </c>
    </row>
    <row r="305" spans="2:33" x14ac:dyDescent="0.15">
      <c r="B305" s="82">
        <v>303</v>
      </c>
      <c r="C305" s="73">
        <v>11110</v>
      </c>
      <c r="D305" s="82">
        <v>101</v>
      </c>
      <c r="E305" s="82">
        <f t="shared" si="69"/>
        <v>7</v>
      </c>
      <c r="F305" s="82">
        <v>22</v>
      </c>
      <c r="G305" s="82">
        <f t="shared" si="83"/>
        <v>5</v>
      </c>
      <c r="H305" s="82">
        <f t="shared" si="84"/>
        <v>12</v>
      </c>
      <c r="I305" s="73">
        <f t="shared" si="72"/>
        <v>14</v>
      </c>
      <c r="J305" s="73">
        <f t="shared" si="73"/>
        <v>146</v>
      </c>
      <c r="K305" s="73">
        <f t="shared" si="85"/>
        <v>146</v>
      </c>
      <c r="L305" s="95">
        <v>14028</v>
      </c>
      <c r="M305" s="73">
        <f t="shared" si="75"/>
        <v>89</v>
      </c>
      <c r="N305" s="73">
        <f t="shared" si="76"/>
        <v>1</v>
      </c>
      <c r="O305" s="97">
        <f t="shared" si="79"/>
        <v>7</v>
      </c>
      <c r="P305" s="82">
        <f t="shared" si="77"/>
        <v>7</v>
      </c>
      <c r="Q305" s="90">
        <v>11</v>
      </c>
      <c r="R305" s="98">
        <f t="shared" si="81"/>
        <v>2364.5</v>
      </c>
      <c r="S305" s="100">
        <f t="shared" si="82"/>
        <v>111</v>
      </c>
      <c r="T305" s="91" t="s">
        <v>452</v>
      </c>
      <c r="U305" s="74" t="s">
        <v>397</v>
      </c>
      <c r="V305" s="83" t="s">
        <v>408</v>
      </c>
      <c r="W305" s="82">
        <f t="shared" si="78"/>
        <v>6</v>
      </c>
      <c r="X305" s="85">
        <f t="shared" si="80"/>
        <v>1077</v>
      </c>
      <c r="Y305" s="98">
        <v>0.05</v>
      </c>
      <c r="Z305" s="98">
        <v>0.56999999999999995</v>
      </c>
      <c r="AA305" s="90">
        <v>2</v>
      </c>
      <c r="AB305" s="90">
        <v>2</v>
      </c>
      <c r="AC305" s="90">
        <v>3</v>
      </c>
      <c r="AD305" s="91" t="s">
        <v>450</v>
      </c>
      <c r="AE305" s="101" t="s">
        <v>470</v>
      </c>
      <c r="AF305" s="102" t="s">
        <v>472</v>
      </c>
      <c r="AG305" s="95">
        <v>1000</v>
      </c>
    </row>
    <row r="306" spans="2:33" x14ac:dyDescent="0.15">
      <c r="B306" s="82">
        <v>304</v>
      </c>
      <c r="C306" s="73">
        <v>11111</v>
      </c>
      <c r="D306" s="82">
        <v>101</v>
      </c>
      <c r="E306" s="82">
        <f t="shared" si="69"/>
        <v>8</v>
      </c>
      <c r="F306" s="82">
        <v>22</v>
      </c>
      <c r="G306" s="82">
        <f t="shared" si="83"/>
        <v>6</v>
      </c>
      <c r="H306" s="82">
        <f t="shared" si="84"/>
        <v>12</v>
      </c>
      <c r="I306" s="73">
        <f t="shared" si="72"/>
        <v>14</v>
      </c>
      <c r="J306" s="73">
        <f t="shared" si="73"/>
        <v>147</v>
      </c>
      <c r="K306" s="73">
        <f t="shared" si="85"/>
        <v>147</v>
      </c>
      <c r="L306" s="95">
        <v>14028</v>
      </c>
      <c r="M306" s="73">
        <f t="shared" si="75"/>
        <v>89</v>
      </c>
      <c r="N306" s="73">
        <f t="shared" si="76"/>
        <v>1</v>
      </c>
      <c r="O306" s="97">
        <f t="shared" si="79"/>
        <v>7</v>
      </c>
      <c r="P306" s="82">
        <f t="shared" si="77"/>
        <v>8</v>
      </c>
      <c r="Q306" s="90">
        <v>11</v>
      </c>
      <c r="R306" s="98">
        <f t="shared" si="81"/>
        <v>2385</v>
      </c>
      <c r="S306" s="100">
        <f t="shared" si="82"/>
        <v>112</v>
      </c>
      <c r="T306" s="91" t="s">
        <v>452</v>
      </c>
      <c r="U306" s="74" t="s">
        <v>397</v>
      </c>
      <c r="V306" s="83" t="s">
        <v>408</v>
      </c>
      <c r="W306" s="82">
        <f t="shared" si="78"/>
        <v>6</v>
      </c>
      <c r="X306" s="85">
        <f t="shared" si="80"/>
        <v>1078</v>
      </c>
      <c r="Y306" s="98">
        <v>0.33</v>
      </c>
      <c r="Z306" s="98">
        <v>0.34</v>
      </c>
      <c r="AA306" s="90">
        <v>2</v>
      </c>
      <c r="AB306" s="90">
        <v>2</v>
      </c>
      <c r="AC306" s="90">
        <v>3</v>
      </c>
      <c r="AD306" s="91" t="s">
        <v>450</v>
      </c>
      <c r="AE306" s="101" t="s">
        <v>470</v>
      </c>
      <c r="AF306" s="102" t="s">
        <v>472</v>
      </c>
      <c r="AG306" s="95">
        <v>1000</v>
      </c>
    </row>
    <row r="307" spans="2:33" x14ac:dyDescent="0.15">
      <c r="B307" s="82">
        <v>305</v>
      </c>
      <c r="C307" s="73">
        <v>11112</v>
      </c>
      <c r="D307" s="73">
        <v>112</v>
      </c>
      <c r="E307" s="82">
        <f t="shared" si="69"/>
        <v>1</v>
      </c>
      <c r="F307" s="82">
        <v>22</v>
      </c>
      <c r="G307" s="82">
        <f t="shared" si="83"/>
        <v>3</v>
      </c>
      <c r="H307" s="82">
        <f t="shared" si="84"/>
        <v>13</v>
      </c>
      <c r="I307" s="73">
        <f t="shared" si="72"/>
        <v>14</v>
      </c>
      <c r="J307" s="73">
        <f t="shared" si="73"/>
        <v>144</v>
      </c>
      <c r="K307" s="73">
        <f t="shared" si="85"/>
        <v>144</v>
      </c>
      <c r="L307" s="95">
        <v>14029</v>
      </c>
      <c r="M307" s="73">
        <f t="shared" si="75"/>
        <v>89</v>
      </c>
      <c r="N307" s="73">
        <f t="shared" si="76"/>
        <v>1</v>
      </c>
      <c r="O307" s="97">
        <f t="shared" si="79"/>
        <v>7</v>
      </c>
      <c r="P307" s="82">
        <f t="shared" si="77"/>
        <v>5</v>
      </c>
      <c r="Q307" s="90">
        <v>12</v>
      </c>
      <c r="R307" s="98">
        <f t="shared" si="81"/>
        <v>2405.5</v>
      </c>
      <c r="S307" s="100">
        <f t="shared" si="82"/>
        <v>113</v>
      </c>
      <c r="T307" s="91" t="s">
        <v>452</v>
      </c>
      <c r="U307" s="74" t="s">
        <v>397</v>
      </c>
      <c r="V307" s="83" t="s">
        <v>409</v>
      </c>
      <c r="W307" s="82">
        <f t="shared" si="78"/>
        <v>7</v>
      </c>
      <c r="X307" s="85">
        <f t="shared" si="80"/>
        <v>1075</v>
      </c>
      <c r="Y307" s="98">
        <v>0.05</v>
      </c>
      <c r="Z307" s="98">
        <v>0.56999999999999995</v>
      </c>
      <c r="AA307" s="90">
        <v>2</v>
      </c>
      <c r="AB307" s="90">
        <v>2</v>
      </c>
      <c r="AC307" s="90">
        <v>3</v>
      </c>
      <c r="AD307" s="91" t="s">
        <v>450</v>
      </c>
      <c r="AE307" s="101" t="s">
        <v>470</v>
      </c>
      <c r="AF307" s="102" t="s">
        <v>472</v>
      </c>
      <c r="AG307" s="95">
        <v>1000</v>
      </c>
    </row>
    <row r="308" spans="2:33" x14ac:dyDescent="0.15">
      <c r="B308" s="82">
        <v>306</v>
      </c>
      <c r="C308" s="73">
        <v>11113</v>
      </c>
      <c r="D308" s="82">
        <v>112</v>
      </c>
      <c r="E308" s="82">
        <f t="shared" si="69"/>
        <v>2</v>
      </c>
      <c r="F308" s="82">
        <v>22</v>
      </c>
      <c r="G308" s="82">
        <f t="shared" si="83"/>
        <v>4</v>
      </c>
      <c r="H308" s="82">
        <f t="shared" si="84"/>
        <v>13</v>
      </c>
      <c r="I308" s="73">
        <f t="shared" si="72"/>
        <v>14</v>
      </c>
      <c r="J308" s="73">
        <f t="shared" si="73"/>
        <v>145</v>
      </c>
      <c r="K308" s="73">
        <f t="shared" si="85"/>
        <v>145</v>
      </c>
      <c r="L308" s="95">
        <v>14029</v>
      </c>
      <c r="M308" s="73">
        <f t="shared" si="75"/>
        <v>89</v>
      </c>
      <c r="N308" s="73">
        <f t="shared" si="76"/>
        <v>1</v>
      </c>
      <c r="O308" s="97">
        <f t="shared" si="79"/>
        <v>7</v>
      </c>
      <c r="P308" s="82">
        <f t="shared" si="77"/>
        <v>6</v>
      </c>
      <c r="Q308" s="90">
        <v>12</v>
      </c>
      <c r="R308" s="98">
        <f t="shared" si="81"/>
        <v>2426</v>
      </c>
      <c r="S308" s="100">
        <f t="shared" si="82"/>
        <v>114</v>
      </c>
      <c r="T308" s="91" t="s">
        <v>452</v>
      </c>
      <c r="U308" s="74" t="s">
        <v>397</v>
      </c>
      <c r="V308" s="83" t="s">
        <v>409</v>
      </c>
      <c r="W308" s="82">
        <f t="shared" si="78"/>
        <v>7</v>
      </c>
      <c r="X308" s="85">
        <f t="shared" si="80"/>
        <v>1076</v>
      </c>
      <c r="Y308" s="98">
        <v>0.33</v>
      </c>
      <c r="Z308" s="98">
        <v>0.34</v>
      </c>
      <c r="AA308" s="90">
        <v>2</v>
      </c>
      <c r="AB308" s="90">
        <v>2</v>
      </c>
      <c r="AC308" s="90">
        <v>3</v>
      </c>
      <c r="AD308" s="91" t="s">
        <v>450</v>
      </c>
      <c r="AE308" s="101" t="s">
        <v>470</v>
      </c>
      <c r="AF308" s="102" t="s">
        <v>472</v>
      </c>
      <c r="AG308" s="95">
        <v>1000</v>
      </c>
    </row>
    <row r="309" spans="2:33" x14ac:dyDescent="0.15">
      <c r="B309" s="82">
        <v>307</v>
      </c>
      <c r="C309" s="73">
        <v>11114</v>
      </c>
      <c r="D309" s="82">
        <v>112</v>
      </c>
      <c r="E309" s="82">
        <f t="shared" si="69"/>
        <v>3</v>
      </c>
      <c r="F309" s="82">
        <v>22</v>
      </c>
      <c r="G309" s="82">
        <f t="shared" si="83"/>
        <v>5</v>
      </c>
      <c r="H309" s="82">
        <f t="shared" si="84"/>
        <v>13</v>
      </c>
      <c r="I309" s="73">
        <f t="shared" si="72"/>
        <v>14</v>
      </c>
      <c r="J309" s="73">
        <f t="shared" si="73"/>
        <v>146</v>
      </c>
      <c r="K309" s="73">
        <f t="shared" si="85"/>
        <v>146</v>
      </c>
      <c r="L309" s="95">
        <v>14029</v>
      </c>
      <c r="M309" s="73">
        <f t="shared" si="75"/>
        <v>89</v>
      </c>
      <c r="N309" s="73">
        <f t="shared" si="76"/>
        <v>1</v>
      </c>
      <c r="O309" s="97">
        <f t="shared" si="79"/>
        <v>7</v>
      </c>
      <c r="P309" s="82">
        <f t="shared" si="77"/>
        <v>7</v>
      </c>
      <c r="Q309" s="90">
        <v>12</v>
      </c>
      <c r="R309" s="98">
        <f t="shared" si="81"/>
        <v>2446.5</v>
      </c>
      <c r="S309" s="100">
        <f t="shared" si="82"/>
        <v>115</v>
      </c>
      <c r="T309" s="91" t="s">
        <v>452</v>
      </c>
      <c r="U309" s="74" t="s">
        <v>397</v>
      </c>
      <c r="V309" s="83" t="s">
        <v>409</v>
      </c>
      <c r="W309" s="82">
        <f t="shared" si="78"/>
        <v>7</v>
      </c>
      <c r="X309" s="85">
        <f t="shared" si="80"/>
        <v>1077</v>
      </c>
      <c r="Y309" s="98">
        <v>0.05</v>
      </c>
      <c r="Z309" s="98">
        <v>0.56999999999999995</v>
      </c>
      <c r="AA309" s="90">
        <v>2</v>
      </c>
      <c r="AB309" s="90">
        <v>2</v>
      </c>
      <c r="AC309" s="90">
        <v>3</v>
      </c>
      <c r="AD309" s="91" t="s">
        <v>450</v>
      </c>
      <c r="AE309" s="101" t="s">
        <v>470</v>
      </c>
      <c r="AF309" s="102" t="s">
        <v>472</v>
      </c>
      <c r="AG309" s="95">
        <v>1000</v>
      </c>
    </row>
    <row r="310" spans="2:33" x14ac:dyDescent="0.15">
      <c r="B310" s="82">
        <v>308</v>
      </c>
      <c r="C310" s="73">
        <v>11115</v>
      </c>
      <c r="D310" s="82">
        <v>112</v>
      </c>
      <c r="E310" s="82">
        <f t="shared" si="69"/>
        <v>4</v>
      </c>
      <c r="F310" s="82">
        <v>22</v>
      </c>
      <c r="G310" s="82">
        <f t="shared" si="83"/>
        <v>6</v>
      </c>
      <c r="H310" s="82">
        <f t="shared" si="84"/>
        <v>13</v>
      </c>
      <c r="I310" s="73">
        <f t="shared" si="72"/>
        <v>14</v>
      </c>
      <c r="J310" s="73">
        <f t="shared" si="73"/>
        <v>147</v>
      </c>
      <c r="K310" s="73">
        <f t="shared" si="85"/>
        <v>147</v>
      </c>
      <c r="L310" s="95">
        <v>14029</v>
      </c>
      <c r="M310" s="73">
        <f t="shared" si="75"/>
        <v>89</v>
      </c>
      <c r="N310" s="73">
        <f t="shared" si="76"/>
        <v>1</v>
      </c>
      <c r="O310" s="97">
        <f t="shared" si="79"/>
        <v>7</v>
      </c>
      <c r="P310" s="82">
        <f t="shared" si="77"/>
        <v>8</v>
      </c>
      <c r="Q310" s="90">
        <v>12</v>
      </c>
      <c r="R310" s="98">
        <f t="shared" si="81"/>
        <v>2467</v>
      </c>
      <c r="S310" s="100">
        <f t="shared" si="82"/>
        <v>116</v>
      </c>
      <c r="T310" s="91" t="s">
        <v>452</v>
      </c>
      <c r="U310" s="74" t="s">
        <v>397</v>
      </c>
      <c r="V310" s="83" t="s">
        <v>409</v>
      </c>
      <c r="W310" s="82">
        <f t="shared" si="78"/>
        <v>7</v>
      </c>
      <c r="X310" s="85">
        <f t="shared" si="80"/>
        <v>1078</v>
      </c>
      <c r="Y310" s="98">
        <v>0.33</v>
      </c>
      <c r="Z310" s="98">
        <v>0.34</v>
      </c>
      <c r="AA310" s="90">
        <v>2</v>
      </c>
      <c r="AB310" s="90">
        <v>2</v>
      </c>
      <c r="AC310" s="90">
        <v>3</v>
      </c>
      <c r="AD310" s="91" t="s">
        <v>450</v>
      </c>
      <c r="AE310" s="101" t="s">
        <v>470</v>
      </c>
      <c r="AF310" s="102" t="s">
        <v>472</v>
      </c>
      <c r="AG310" s="95">
        <v>1000</v>
      </c>
    </row>
    <row r="311" spans="2:33" x14ac:dyDescent="0.15">
      <c r="B311" s="82">
        <v>309</v>
      </c>
      <c r="C311" s="73">
        <v>11116</v>
      </c>
      <c r="D311" s="82">
        <v>112</v>
      </c>
      <c r="E311" s="82">
        <f t="shared" si="69"/>
        <v>5</v>
      </c>
      <c r="F311" s="82">
        <v>22</v>
      </c>
      <c r="G311" s="82">
        <f t="shared" si="83"/>
        <v>3</v>
      </c>
      <c r="H311" s="82">
        <f t="shared" si="84"/>
        <v>14</v>
      </c>
      <c r="I311" s="73">
        <f t="shared" si="72"/>
        <v>14</v>
      </c>
      <c r="J311" s="73">
        <f t="shared" si="73"/>
        <v>144</v>
      </c>
      <c r="K311" s="73">
        <f t="shared" si="85"/>
        <v>144</v>
      </c>
      <c r="L311" s="95">
        <v>14030</v>
      </c>
      <c r="M311" s="73">
        <f t="shared" si="75"/>
        <v>89</v>
      </c>
      <c r="N311" s="73">
        <f t="shared" si="76"/>
        <v>1</v>
      </c>
      <c r="O311" s="97">
        <f t="shared" si="79"/>
        <v>7</v>
      </c>
      <c r="P311" s="82">
        <f t="shared" si="77"/>
        <v>5</v>
      </c>
      <c r="Q311" s="90">
        <v>13</v>
      </c>
      <c r="R311" s="98">
        <f t="shared" si="81"/>
        <v>2487.5</v>
      </c>
      <c r="S311" s="100">
        <f t="shared" si="82"/>
        <v>117</v>
      </c>
      <c r="T311" s="91" t="s">
        <v>452</v>
      </c>
      <c r="U311" s="74" t="s">
        <v>397</v>
      </c>
      <c r="V311" s="83" t="s">
        <v>408</v>
      </c>
      <c r="W311" s="82">
        <f t="shared" si="78"/>
        <v>7</v>
      </c>
      <c r="X311" s="85">
        <f t="shared" si="80"/>
        <v>1075</v>
      </c>
      <c r="Y311" s="98">
        <v>0.05</v>
      </c>
      <c r="Z311" s="98">
        <v>0.56999999999999995</v>
      </c>
      <c r="AA311" s="90">
        <v>2</v>
      </c>
      <c r="AB311" s="90">
        <v>2</v>
      </c>
      <c r="AC311" s="90">
        <v>3</v>
      </c>
      <c r="AD311" s="91" t="s">
        <v>450</v>
      </c>
      <c r="AE311" s="101" t="s">
        <v>470</v>
      </c>
      <c r="AF311" s="102" t="s">
        <v>472</v>
      </c>
      <c r="AG311" s="95">
        <v>1000</v>
      </c>
    </row>
    <row r="312" spans="2:33" x14ac:dyDescent="0.15">
      <c r="B312" s="82">
        <v>310</v>
      </c>
      <c r="C312" s="73">
        <v>11117</v>
      </c>
      <c r="D312" s="82">
        <v>112</v>
      </c>
      <c r="E312" s="82">
        <f t="shared" si="69"/>
        <v>6</v>
      </c>
      <c r="F312" s="82">
        <v>22</v>
      </c>
      <c r="G312" s="82">
        <f t="shared" si="83"/>
        <v>4</v>
      </c>
      <c r="H312" s="82">
        <f t="shared" si="84"/>
        <v>14</v>
      </c>
      <c r="I312" s="73">
        <f t="shared" si="72"/>
        <v>14</v>
      </c>
      <c r="J312" s="73">
        <f t="shared" si="73"/>
        <v>145</v>
      </c>
      <c r="K312" s="73">
        <f t="shared" si="85"/>
        <v>145</v>
      </c>
      <c r="L312" s="95">
        <v>14030</v>
      </c>
      <c r="M312" s="73">
        <f t="shared" si="75"/>
        <v>89</v>
      </c>
      <c r="N312" s="73">
        <f t="shared" si="76"/>
        <v>1</v>
      </c>
      <c r="O312" s="97">
        <f t="shared" si="79"/>
        <v>7</v>
      </c>
      <c r="P312" s="82">
        <f t="shared" si="77"/>
        <v>6</v>
      </c>
      <c r="Q312" s="90">
        <v>13</v>
      </c>
      <c r="R312" s="98">
        <f t="shared" si="81"/>
        <v>2508</v>
      </c>
      <c r="S312" s="100">
        <f t="shared" si="82"/>
        <v>118</v>
      </c>
      <c r="T312" s="91" t="s">
        <v>452</v>
      </c>
      <c r="U312" s="74" t="s">
        <v>397</v>
      </c>
      <c r="V312" s="83" t="s">
        <v>408</v>
      </c>
      <c r="W312" s="82">
        <f t="shared" si="78"/>
        <v>7</v>
      </c>
      <c r="X312" s="85">
        <f t="shared" si="80"/>
        <v>1076</v>
      </c>
      <c r="Y312" s="98">
        <v>0.33</v>
      </c>
      <c r="Z312" s="98">
        <v>0.34</v>
      </c>
      <c r="AA312" s="90">
        <v>2</v>
      </c>
      <c r="AB312" s="90">
        <v>2</v>
      </c>
      <c r="AC312" s="90">
        <v>3</v>
      </c>
      <c r="AD312" s="91" t="s">
        <v>450</v>
      </c>
      <c r="AE312" s="101" t="s">
        <v>470</v>
      </c>
      <c r="AF312" s="102" t="s">
        <v>472</v>
      </c>
      <c r="AG312" s="95">
        <v>1000</v>
      </c>
    </row>
    <row r="313" spans="2:33" x14ac:dyDescent="0.15">
      <c r="B313" s="82">
        <v>311</v>
      </c>
      <c r="C313" s="73">
        <v>11118</v>
      </c>
      <c r="D313" s="82">
        <v>112</v>
      </c>
      <c r="E313" s="82">
        <f t="shared" si="69"/>
        <v>7</v>
      </c>
      <c r="F313" s="82">
        <v>22</v>
      </c>
      <c r="G313" s="82">
        <f t="shared" si="83"/>
        <v>5</v>
      </c>
      <c r="H313" s="82">
        <f t="shared" si="84"/>
        <v>14</v>
      </c>
      <c r="I313" s="73">
        <f t="shared" si="72"/>
        <v>14</v>
      </c>
      <c r="J313" s="73">
        <f t="shared" si="73"/>
        <v>146</v>
      </c>
      <c r="K313" s="73">
        <f t="shared" si="85"/>
        <v>146</v>
      </c>
      <c r="L313" s="95">
        <v>14030</v>
      </c>
      <c r="M313" s="73">
        <f t="shared" si="75"/>
        <v>89</v>
      </c>
      <c r="N313" s="73">
        <f t="shared" si="76"/>
        <v>1</v>
      </c>
      <c r="O313" s="97">
        <f t="shared" si="79"/>
        <v>7</v>
      </c>
      <c r="P313" s="82">
        <f t="shared" si="77"/>
        <v>7</v>
      </c>
      <c r="Q313" s="90">
        <v>13</v>
      </c>
      <c r="R313" s="98">
        <f t="shared" si="81"/>
        <v>2528.5</v>
      </c>
      <c r="S313" s="100">
        <f t="shared" si="82"/>
        <v>119</v>
      </c>
      <c r="T313" s="91" t="s">
        <v>452</v>
      </c>
      <c r="U313" s="74" t="s">
        <v>397</v>
      </c>
      <c r="V313" s="83" t="s">
        <v>408</v>
      </c>
      <c r="W313" s="82">
        <f t="shared" si="78"/>
        <v>7</v>
      </c>
      <c r="X313" s="85">
        <f t="shared" si="80"/>
        <v>1077</v>
      </c>
      <c r="Y313" s="98">
        <v>0.05</v>
      </c>
      <c r="Z313" s="98">
        <v>0.56999999999999995</v>
      </c>
      <c r="AA313" s="90">
        <v>2</v>
      </c>
      <c r="AB313" s="90">
        <v>2</v>
      </c>
      <c r="AC313" s="90">
        <v>3</v>
      </c>
      <c r="AD313" s="91" t="s">
        <v>450</v>
      </c>
      <c r="AE313" s="101" t="s">
        <v>470</v>
      </c>
      <c r="AF313" s="102" t="s">
        <v>472</v>
      </c>
      <c r="AG313" s="95">
        <v>1000</v>
      </c>
    </row>
    <row r="314" spans="2:33" x14ac:dyDescent="0.15">
      <c r="B314" s="82">
        <v>312</v>
      </c>
      <c r="C314" s="73">
        <v>11119</v>
      </c>
      <c r="D314" s="82">
        <v>112</v>
      </c>
      <c r="E314" s="82">
        <f t="shared" si="69"/>
        <v>8</v>
      </c>
      <c r="F314" s="82">
        <v>22</v>
      </c>
      <c r="G314" s="82">
        <f t="shared" si="83"/>
        <v>6</v>
      </c>
      <c r="H314" s="82">
        <f t="shared" si="84"/>
        <v>14</v>
      </c>
      <c r="I314" s="73">
        <f t="shared" si="72"/>
        <v>14</v>
      </c>
      <c r="J314" s="73">
        <f t="shared" si="73"/>
        <v>147</v>
      </c>
      <c r="K314" s="73">
        <f t="shared" si="85"/>
        <v>147</v>
      </c>
      <c r="L314" s="95">
        <v>14030</v>
      </c>
      <c r="M314" s="73">
        <f t="shared" si="75"/>
        <v>89</v>
      </c>
      <c r="N314" s="73">
        <f t="shared" si="76"/>
        <v>1</v>
      </c>
      <c r="O314" s="97">
        <f t="shared" si="79"/>
        <v>7</v>
      </c>
      <c r="P314" s="82">
        <f t="shared" si="77"/>
        <v>8</v>
      </c>
      <c r="Q314" s="90">
        <v>13</v>
      </c>
      <c r="R314" s="98">
        <f t="shared" si="81"/>
        <v>2549</v>
      </c>
      <c r="S314" s="100">
        <f t="shared" si="82"/>
        <v>120</v>
      </c>
      <c r="T314" s="91" t="s">
        <v>452</v>
      </c>
      <c r="U314" s="74" t="s">
        <v>397</v>
      </c>
      <c r="V314" s="83" t="s">
        <v>408</v>
      </c>
      <c r="W314" s="82">
        <f t="shared" si="78"/>
        <v>7</v>
      </c>
      <c r="X314" s="85">
        <f t="shared" si="80"/>
        <v>1078</v>
      </c>
      <c r="Y314" s="98">
        <v>0.33</v>
      </c>
      <c r="Z314" s="98">
        <v>0.34</v>
      </c>
      <c r="AA314" s="90">
        <v>2</v>
      </c>
      <c r="AB314" s="90">
        <v>2</v>
      </c>
      <c r="AC314" s="90">
        <v>3</v>
      </c>
      <c r="AD314" s="91" t="s">
        <v>450</v>
      </c>
      <c r="AE314" s="101" t="s">
        <v>470</v>
      </c>
      <c r="AF314" s="102" t="s">
        <v>472</v>
      </c>
      <c r="AG314" s="95">
        <v>1000</v>
      </c>
    </row>
    <row r="315" spans="2:33" x14ac:dyDescent="0.15">
      <c r="B315" s="82">
        <v>313</v>
      </c>
      <c r="C315" s="73">
        <v>11120</v>
      </c>
      <c r="D315" s="73">
        <v>113</v>
      </c>
      <c r="E315" s="82">
        <f t="shared" si="69"/>
        <v>1</v>
      </c>
      <c r="F315" s="82">
        <v>22</v>
      </c>
      <c r="G315" s="82">
        <f t="shared" si="83"/>
        <v>3</v>
      </c>
      <c r="H315" s="82">
        <f t="shared" si="84"/>
        <v>15</v>
      </c>
      <c r="I315" s="73">
        <f t="shared" si="72"/>
        <v>14</v>
      </c>
      <c r="J315" s="73">
        <f t="shared" si="73"/>
        <v>144</v>
      </c>
      <c r="K315" s="73">
        <f t="shared" si="85"/>
        <v>144</v>
      </c>
      <c r="L315" s="95">
        <v>14031</v>
      </c>
      <c r="M315" s="73">
        <f t="shared" si="75"/>
        <v>89</v>
      </c>
      <c r="N315" s="73">
        <f t="shared" si="76"/>
        <v>1</v>
      </c>
      <c r="O315" s="97">
        <f t="shared" si="79"/>
        <v>7</v>
      </c>
      <c r="P315" s="82">
        <f t="shared" si="77"/>
        <v>5</v>
      </c>
      <c r="Q315" s="90">
        <v>14</v>
      </c>
      <c r="R315" s="98">
        <f t="shared" si="81"/>
        <v>2569.5</v>
      </c>
      <c r="S315" s="100">
        <f t="shared" si="82"/>
        <v>121</v>
      </c>
      <c r="T315" s="91" t="s">
        <v>452</v>
      </c>
      <c r="U315" s="74" t="s">
        <v>397</v>
      </c>
      <c r="V315" s="83" t="s">
        <v>409</v>
      </c>
      <c r="W315" s="82">
        <f t="shared" si="78"/>
        <v>8</v>
      </c>
      <c r="X315" s="85">
        <f t="shared" si="80"/>
        <v>1075</v>
      </c>
      <c r="Y315" s="98">
        <v>0.05</v>
      </c>
      <c r="Z315" s="98">
        <v>0.56999999999999995</v>
      </c>
      <c r="AA315" s="90">
        <v>2</v>
      </c>
      <c r="AB315" s="90">
        <v>2</v>
      </c>
      <c r="AC315" s="90">
        <v>3</v>
      </c>
      <c r="AD315" s="91" t="s">
        <v>450</v>
      </c>
      <c r="AE315" s="101" t="s">
        <v>470</v>
      </c>
      <c r="AF315" s="102" t="s">
        <v>472</v>
      </c>
      <c r="AG315" s="95">
        <v>1000</v>
      </c>
    </row>
    <row r="316" spans="2:33" x14ac:dyDescent="0.15">
      <c r="B316" s="82">
        <v>314</v>
      </c>
      <c r="C316" s="73">
        <v>11121</v>
      </c>
      <c r="D316" s="82">
        <v>113</v>
      </c>
      <c r="E316" s="82">
        <f t="shared" si="69"/>
        <v>2</v>
      </c>
      <c r="F316" s="82">
        <v>22</v>
      </c>
      <c r="G316" s="82">
        <f t="shared" si="83"/>
        <v>4</v>
      </c>
      <c r="H316" s="82">
        <f t="shared" si="84"/>
        <v>15</v>
      </c>
      <c r="I316" s="73">
        <f t="shared" si="72"/>
        <v>14</v>
      </c>
      <c r="J316" s="73">
        <f t="shared" si="73"/>
        <v>145</v>
      </c>
      <c r="K316" s="73">
        <f t="shared" si="85"/>
        <v>145</v>
      </c>
      <c r="L316" s="95">
        <v>14031</v>
      </c>
      <c r="M316" s="73">
        <f t="shared" si="75"/>
        <v>89</v>
      </c>
      <c r="N316" s="73">
        <f t="shared" si="76"/>
        <v>1</v>
      </c>
      <c r="O316" s="97">
        <f t="shared" si="79"/>
        <v>7</v>
      </c>
      <c r="P316" s="82">
        <f t="shared" si="77"/>
        <v>6</v>
      </c>
      <c r="Q316" s="90">
        <v>14</v>
      </c>
      <c r="R316" s="98">
        <f t="shared" si="81"/>
        <v>2590</v>
      </c>
      <c r="S316" s="100">
        <f t="shared" si="82"/>
        <v>122</v>
      </c>
      <c r="T316" s="91" t="s">
        <v>452</v>
      </c>
      <c r="U316" s="74" t="s">
        <v>397</v>
      </c>
      <c r="V316" s="83" t="s">
        <v>409</v>
      </c>
      <c r="W316" s="82">
        <f t="shared" si="78"/>
        <v>8</v>
      </c>
      <c r="X316" s="85">
        <f t="shared" si="80"/>
        <v>1076</v>
      </c>
      <c r="Y316" s="98">
        <v>0.33</v>
      </c>
      <c r="Z316" s="98">
        <v>0.34</v>
      </c>
      <c r="AA316" s="90">
        <v>2</v>
      </c>
      <c r="AB316" s="90">
        <v>2</v>
      </c>
      <c r="AC316" s="90">
        <v>3</v>
      </c>
      <c r="AD316" s="91" t="s">
        <v>450</v>
      </c>
      <c r="AE316" s="101" t="s">
        <v>470</v>
      </c>
      <c r="AF316" s="102" t="s">
        <v>472</v>
      </c>
      <c r="AG316" s="95">
        <v>1000</v>
      </c>
    </row>
    <row r="317" spans="2:33" x14ac:dyDescent="0.15">
      <c r="B317" s="82">
        <v>315</v>
      </c>
      <c r="C317" s="73">
        <v>11122</v>
      </c>
      <c r="D317" s="82">
        <v>113</v>
      </c>
      <c r="E317" s="82">
        <f t="shared" si="69"/>
        <v>3</v>
      </c>
      <c r="F317" s="82">
        <v>22</v>
      </c>
      <c r="G317" s="82">
        <f t="shared" si="83"/>
        <v>5</v>
      </c>
      <c r="H317" s="82">
        <f t="shared" si="84"/>
        <v>15</v>
      </c>
      <c r="I317" s="73">
        <f t="shared" si="72"/>
        <v>14</v>
      </c>
      <c r="J317" s="73">
        <f t="shared" si="73"/>
        <v>146</v>
      </c>
      <c r="K317" s="73">
        <f t="shared" si="85"/>
        <v>146</v>
      </c>
      <c r="L317" s="95">
        <v>14031</v>
      </c>
      <c r="M317" s="73">
        <f t="shared" si="75"/>
        <v>89</v>
      </c>
      <c r="N317" s="73">
        <f t="shared" si="76"/>
        <v>1</v>
      </c>
      <c r="O317" s="97">
        <f t="shared" si="79"/>
        <v>7</v>
      </c>
      <c r="P317" s="82">
        <f t="shared" si="77"/>
        <v>7</v>
      </c>
      <c r="Q317" s="90">
        <v>14</v>
      </c>
      <c r="R317" s="98">
        <f t="shared" si="81"/>
        <v>2610.5</v>
      </c>
      <c r="S317" s="100">
        <f t="shared" si="82"/>
        <v>123</v>
      </c>
      <c r="T317" s="91" t="s">
        <v>452</v>
      </c>
      <c r="U317" s="74" t="s">
        <v>397</v>
      </c>
      <c r="V317" s="83" t="s">
        <v>409</v>
      </c>
      <c r="W317" s="82">
        <f t="shared" si="78"/>
        <v>8</v>
      </c>
      <c r="X317" s="85">
        <f t="shared" si="80"/>
        <v>1077</v>
      </c>
      <c r="Y317" s="98">
        <v>0.05</v>
      </c>
      <c r="Z317" s="98">
        <v>0.56999999999999995</v>
      </c>
      <c r="AA317" s="90">
        <v>2</v>
      </c>
      <c r="AB317" s="90">
        <v>2</v>
      </c>
      <c r="AC317" s="90">
        <v>3</v>
      </c>
      <c r="AD317" s="91" t="s">
        <v>450</v>
      </c>
      <c r="AE317" s="101" t="s">
        <v>470</v>
      </c>
      <c r="AF317" s="102" t="s">
        <v>472</v>
      </c>
      <c r="AG317" s="95">
        <v>1000</v>
      </c>
    </row>
    <row r="318" spans="2:33" x14ac:dyDescent="0.15">
      <c r="B318" s="82">
        <v>316</v>
      </c>
      <c r="C318" s="73">
        <v>11123</v>
      </c>
      <c r="D318" s="82">
        <v>113</v>
      </c>
      <c r="E318" s="82">
        <f t="shared" si="69"/>
        <v>4</v>
      </c>
      <c r="F318" s="82">
        <v>22</v>
      </c>
      <c r="G318" s="82">
        <f t="shared" si="83"/>
        <v>6</v>
      </c>
      <c r="H318" s="82">
        <f t="shared" si="84"/>
        <v>15</v>
      </c>
      <c r="I318" s="73">
        <f t="shared" si="72"/>
        <v>14</v>
      </c>
      <c r="J318" s="73">
        <f t="shared" si="73"/>
        <v>147</v>
      </c>
      <c r="K318" s="73">
        <f t="shared" si="85"/>
        <v>147</v>
      </c>
      <c r="L318" s="95">
        <v>14031</v>
      </c>
      <c r="M318" s="73">
        <f t="shared" si="75"/>
        <v>89</v>
      </c>
      <c r="N318" s="73">
        <f t="shared" si="76"/>
        <v>1</v>
      </c>
      <c r="O318" s="97">
        <f t="shared" si="79"/>
        <v>7</v>
      </c>
      <c r="P318" s="82">
        <f t="shared" si="77"/>
        <v>8</v>
      </c>
      <c r="Q318" s="90">
        <v>14</v>
      </c>
      <c r="R318" s="98">
        <f t="shared" si="81"/>
        <v>2631</v>
      </c>
      <c r="S318" s="100">
        <f t="shared" si="82"/>
        <v>124</v>
      </c>
      <c r="T318" s="91" t="s">
        <v>452</v>
      </c>
      <c r="U318" s="74" t="s">
        <v>397</v>
      </c>
      <c r="V318" s="83" t="s">
        <v>409</v>
      </c>
      <c r="W318" s="82">
        <f t="shared" si="78"/>
        <v>8</v>
      </c>
      <c r="X318" s="85">
        <f t="shared" si="80"/>
        <v>1078</v>
      </c>
      <c r="Y318" s="98">
        <v>0.33</v>
      </c>
      <c r="Z318" s="98">
        <v>0.34</v>
      </c>
      <c r="AA318" s="90">
        <v>2</v>
      </c>
      <c r="AB318" s="90">
        <v>2</v>
      </c>
      <c r="AC318" s="90">
        <v>3</v>
      </c>
      <c r="AD318" s="91" t="s">
        <v>450</v>
      </c>
      <c r="AE318" s="101" t="s">
        <v>470</v>
      </c>
      <c r="AF318" s="102" t="s">
        <v>472</v>
      </c>
      <c r="AG318" s="95">
        <v>1000</v>
      </c>
    </row>
    <row r="319" spans="2:33" x14ac:dyDescent="0.15">
      <c r="B319" s="82">
        <v>317</v>
      </c>
      <c r="C319" s="73">
        <v>11124</v>
      </c>
      <c r="D319" s="82">
        <v>113</v>
      </c>
      <c r="E319" s="82">
        <f t="shared" si="69"/>
        <v>5</v>
      </c>
      <c r="F319" s="82">
        <v>22</v>
      </c>
      <c r="G319" s="82">
        <f t="shared" si="83"/>
        <v>3</v>
      </c>
      <c r="H319" s="82">
        <f t="shared" si="84"/>
        <v>16</v>
      </c>
      <c r="I319" s="73">
        <f t="shared" si="72"/>
        <v>14</v>
      </c>
      <c r="J319" s="73">
        <f t="shared" si="73"/>
        <v>144</v>
      </c>
      <c r="K319" s="73">
        <f t="shared" si="85"/>
        <v>144</v>
      </c>
      <c r="L319" s="95">
        <v>14032</v>
      </c>
      <c r="M319" s="73">
        <f t="shared" si="75"/>
        <v>89</v>
      </c>
      <c r="N319" s="73">
        <f t="shared" si="76"/>
        <v>1</v>
      </c>
      <c r="O319" s="97">
        <f t="shared" si="79"/>
        <v>7</v>
      </c>
      <c r="P319" s="82">
        <f t="shared" si="77"/>
        <v>5</v>
      </c>
      <c r="Q319" s="90">
        <v>15</v>
      </c>
      <c r="R319" s="98">
        <f t="shared" si="81"/>
        <v>2651.5</v>
      </c>
      <c r="S319" s="100">
        <f t="shared" si="82"/>
        <v>125</v>
      </c>
      <c r="T319" s="91" t="s">
        <v>452</v>
      </c>
      <c r="U319" s="74" t="s">
        <v>397</v>
      </c>
      <c r="V319" s="83" t="s">
        <v>408</v>
      </c>
      <c r="W319" s="82">
        <f t="shared" si="78"/>
        <v>8</v>
      </c>
      <c r="X319" s="85">
        <f t="shared" si="80"/>
        <v>1075</v>
      </c>
      <c r="Y319" s="98">
        <v>0.05</v>
      </c>
      <c r="Z319" s="98">
        <v>0.56999999999999995</v>
      </c>
      <c r="AA319" s="90">
        <v>2</v>
      </c>
      <c r="AB319" s="90">
        <v>2</v>
      </c>
      <c r="AC319" s="90">
        <v>3</v>
      </c>
      <c r="AD319" s="91" t="s">
        <v>450</v>
      </c>
      <c r="AE319" s="101" t="s">
        <v>470</v>
      </c>
      <c r="AF319" s="102" t="s">
        <v>472</v>
      </c>
      <c r="AG319" s="95">
        <v>1000</v>
      </c>
    </row>
    <row r="320" spans="2:33" x14ac:dyDescent="0.15">
      <c r="B320" s="82">
        <v>318</v>
      </c>
      <c r="C320" s="73">
        <v>11125</v>
      </c>
      <c r="D320" s="82">
        <v>113</v>
      </c>
      <c r="E320" s="82">
        <f t="shared" si="69"/>
        <v>6</v>
      </c>
      <c r="F320" s="82">
        <v>22</v>
      </c>
      <c r="G320" s="82">
        <f t="shared" si="83"/>
        <v>4</v>
      </c>
      <c r="H320" s="82">
        <f t="shared" si="84"/>
        <v>16</v>
      </c>
      <c r="I320" s="73">
        <f t="shared" si="72"/>
        <v>14</v>
      </c>
      <c r="J320" s="73">
        <f t="shared" si="73"/>
        <v>145</v>
      </c>
      <c r="K320" s="73">
        <f t="shared" si="85"/>
        <v>145</v>
      </c>
      <c r="L320" s="95">
        <v>14032</v>
      </c>
      <c r="M320" s="73">
        <f t="shared" si="75"/>
        <v>89</v>
      </c>
      <c r="N320" s="73">
        <f t="shared" si="76"/>
        <v>1</v>
      </c>
      <c r="O320" s="97">
        <f t="shared" si="79"/>
        <v>7</v>
      </c>
      <c r="P320" s="82">
        <f t="shared" si="77"/>
        <v>6</v>
      </c>
      <c r="Q320" s="90">
        <v>15</v>
      </c>
      <c r="R320" s="98">
        <f t="shared" si="81"/>
        <v>2672</v>
      </c>
      <c r="S320" s="100">
        <f t="shared" si="82"/>
        <v>126</v>
      </c>
      <c r="T320" s="91" t="s">
        <v>452</v>
      </c>
      <c r="U320" s="74" t="s">
        <v>397</v>
      </c>
      <c r="V320" s="83" t="s">
        <v>408</v>
      </c>
      <c r="W320" s="82">
        <f t="shared" si="78"/>
        <v>8</v>
      </c>
      <c r="X320" s="85">
        <f t="shared" si="80"/>
        <v>1076</v>
      </c>
      <c r="Y320" s="98">
        <v>0.33</v>
      </c>
      <c r="Z320" s="98">
        <v>0.34</v>
      </c>
      <c r="AA320" s="90">
        <v>2</v>
      </c>
      <c r="AB320" s="90">
        <v>2</v>
      </c>
      <c r="AC320" s="90">
        <v>3</v>
      </c>
      <c r="AD320" s="91" t="s">
        <v>450</v>
      </c>
      <c r="AE320" s="101" t="s">
        <v>470</v>
      </c>
      <c r="AF320" s="102" t="s">
        <v>472</v>
      </c>
      <c r="AG320" s="95">
        <v>1000</v>
      </c>
    </row>
    <row r="321" spans="2:33" x14ac:dyDescent="0.15">
      <c r="B321" s="82">
        <v>319</v>
      </c>
      <c r="C321" s="73">
        <v>11126</v>
      </c>
      <c r="D321" s="82">
        <v>113</v>
      </c>
      <c r="E321" s="82">
        <f t="shared" si="69"/>
        <v>7</v>
      </c>
      <c r="F321" s="82">
        <v>22</v>
      </c>
      <c r="G321" s="82">
        <f t="shared" si="83"/>
        <v>5</v>
      </c>
      <c r="H321" s="82">
        <f t="shared" si="84"/>
        <v>16</v>
      </c>
      <c r="I321" s="73">
        <f t="shared" si="72"/>
        <v>14</v>
      </c>
      <c r="J321" s="73">
        <f t="shared" si="73"/>
        <v>146</v>
      </c>
      <c r="K321" s="73">
        <f t="shared" si="85"/>
        <v>146</v>
      </c>
      <c r="L321" s="95">
        <v>14032</v>
      </c>
      <c r="M321" s="73">
        <f t="shared" si="75"/>
        <v>89</v>
      </c>
      <c r="N321" s="73">
        <f t="shared" si="76"/>
        <v>1</v>
      </c>
      <c r="O321" s="97">
        <f t="shared" si="79"/>
        <v>7</v>
      </c>
      <c r="P321" s="82">
        <f t="shared" si="77"/>
        <v>7</v>
      </c>
      <c r="Q321" s="90">
        <v>15</v>
      </c>
      <c r="R321" s="98">
        <f t="shared" si="81"/>
        <v>2692.5</v>
      </c>
      <c r="S321" s="100">
        <f t="shared" si="82"/>
        <v>127</v>
      </c>
      <c r="T321" s="91" t="s">
        <v>452</v>
      </c>
      <c r="U321" s="74" t="s">
        <v>397</v>
      </c>
      <c r="V321" s="83" t="s">
        <v>408</v>
      </c>
      <c r="W321" s="82">
        <f t="shared" si="78"/>
        <v>8</v>
      </c>
      <c r="X321" s="85">
        <f t="shared" si="80"/>
        <v>1077</v>
      </c>
      <c r="Y321" s="98">
        <v>0.05</v>
      </c>
      <c r="Z321" s="98">
        <v>0.56999999999999995</v>
      </c>
      <c r="AA321" s="90">
        <v>2</v>
      </c>
      <c r="AB321" s="90">
        <v>2</v>
      </c>
      <c r="AC321" s="90">
        <v>3</v>
      </c>
      <c r="AD321" s="91" t="s">
        <v>450</v>
      </c>
      <c r="AE321" s="101" t="s">
        <v>470</v>
      </c>
      <c r="AF321" s="102" t="s">
        <v>472</v>
      </c>
      <c r="AG321" s="95">
        <v>1000</v>
      </c>
    </row>
    <row r="322" spans="2:33" x14ac:dyDescent="0.15">
      <c r="B322" s="82">
        <v>320</v>
      </c>
      <c r="C322" s="73">
        <v>11127</v>
      </c>
      <c r="D322" s="82">
        <v>113</v>
      </c>
      <c r="E322" s="82">
        <f t="shared" si="69"/>
        <v>8</v>
      </c>
      <c r="F322" s="82">
        <v>22</v>
      </c>
      <c r="G322" s="82">
        <f t="shared" si="83"/>
        <v>6</v>
      </c>
      <c r="H322" s="82">
        <f t="shared" si="84"/>
        <v>16</v>
      </c>
      <c r="I322" s="73">
        <f t="shared" si="72"/>
        <v>14</v>
      </c>
      <c r="J322" s="73">
        <f t="shared" si="73"/>
        <v>147</v>
      </c>
      <c r="K322" s="73">
        <f t="shared" si="85"/>
        <v>147</v>
      </c>
      <c r="L322" s="95">
        <v>14032</v>
      </c>
      <c r="M322" s="73">
        <f t="shared" si="75"/>
        <v>89</v>
      </c>
      <c r="N322" s="73">
        <f t="shared" si="76"/>
        <v>1</v>
      </c>
      <c r="O322" s="97">
        <f t="shared" si="79"/>
        <v>7</v>
      </c>
      <c r="P322" s="82">
        <f t="shared" si="77"/>
        <v>8</v>
      </c>
      <c r="Q322" s="90">
        <v>15</v>
      </c>
      <c r="R322" s="98">
        <f t="shared" si="81"/>
        <v>2713</v>
      </c>
      <c r="S322" s="100">
        <f t="shared" si="82"/>
        <v>128</v>
      </c>
      <c r="T322" s="91" t="s">
        <v>452</v>
      </c>
      <c r="U322" s="74" t="s">
        <v>397</v>
      </c>
      <c r="V322" s="83" t="s">
        <v>408</v>
      </c>
      <c r="W322" s="82">
        <f t="shared" si="78"/>
        <v>8</v>
      </c>
      <c r="X322" s="85">
        <f t="shared" si="80"/>
        <v>1078</v>
      </c>
      <c r="Y322" s="98">
        <v>0.33</v>
      </c>
      <c r="Z322" s="98">
        <v>0.34</v>
      </c>
      <c r="AA322" s="90">
        <v>2</v>
      </c>
      <c r="AB322" s="90">
        <v>2</v>
      </c>
      <c r="AC322" s="90">
        <v>3</v>
      </c>
      <c r="AD322" s="91" t="s">
        <v>450</v>
      </c>
      <c r="AE322" s="101" t="s">
        <v>470</v>
      </c>
      <c r="AF322" s="102" t="s">
        <v>472</v>
      </c>
      <c r="AG322" s="95">
        <v>1000</v>
      </c>
    </row>
    <row r="323" spans="2:33" x14ac:dyDescent="0.15">
      <c r="B323" s="82">
        <v>321</v>
      </c>
      <c r="C323" s="73">
        <v>11128</v>
      </c>
      <c r="D323" s="73">
        <v>124</v>
      </c>
      <c r="E323" s="82">
        <f t="shared" ref="E323:E386" si="86">MOD((C323-9999),8)+INT((8-MOD((C323-9999),8))/8)*8</f>
        <v>1</v>
      </c>
      <c r="F323" s="73">
        <v>23</v>
      </c>
      <c r="G323" s="82">
        <f t="shared" ref="G323:G354" si="87">MOD((MOD(C323,4)+134+8*INT((C323-11000)/64)),10)+1</f>
        <v>1</v>
      </c>
      <c r="H323" s="82">
        <f t="shared" ref="H323:H354" si="88">INT((MOD((C323-11000),64))/4)+1</f>
        <v>1</v>
      </c>
      <c r="I323" s="73">
        <f t="shared" ref="I323:I386" si="89">INT(K323/10)</f>
        <v>15</v>
      </c>
      <c r="J323" s="73">
        <f t="shared" ref="J323:J386" si="90">K323</f>
        <v>154</v>
      </c>
      <c r="K323" s="73">
        <f t="shared" ref="K323:K354" si="91">MOD(C323,4)+134+10*INT((C323-11000)/64)</f>
        <v>154</v>
      </c>
      <c r="L323" s="95">
        <v>14033</v>
      </c>
      <c r="M323" s="73">
        <f t="shared" ref="M323:M386" si="92">(N323-1)*60+89</f>
        <v>89</v>
      </c>
      <c r="N323" s="73">
        <f t="shared" ref="N323:N386" si="93">INT(C323/10000)</f>
        <v>1</v>
      </c>
      <c r="O323" s="97">
        <f t="shared" si="79"/>
        <v>8</v>
      </c>
      <c r="P323" s="82">
        <f t="shared" ref="P323:P386" si="94">MOD(J323,10)+1</f>
        <v>5</v>
      </c>
      <c r="Q323" s="90">
        <v>0</v>
      </c>
      <c r="R323" s="98">
        <f t="shared" si="81"/>
        <v>2733.5</v>
      </c>
      <c r="S323" s="100">
        <f t="shared" si="82"/>
        <v>129</v>
      </c>
      <c r="T323" s="91" t="s">
        <v>452</v>
      </c>
      <c r="U323" s="74" t="s">
        <v>397</v>
      </c>
      <c r="V323" s="83" t="s">
        <v>409</v>
      </c>
      <c r="W323" s="82">
        <f t="shared" ref="W323:W386" si="95">INT((H323+1)/2)</f>
        <v>1</v>
      </c>
      <c r="X323" s="85">
        <f t="shared" si="80"/>
        <v>1085</v>
      </c>
      <c r="Y323" s="98">
        <v>0.05</v>
      </c>
      <c r="Z323" s="98">
        <v>0.56999999999999995</v>
      </c>
      <c r="AA323" s="90">
        <v>2</v>
      </c>
      <c r="AB323" s="90">
        <v>2</v>
      </c>
      <c r="AC323" s="90">
        <v>3</v>
      </c>
      <c r="AD323" s="91" t="s">
        <v>450</v>
      </c>
      <c r="AE323" s="101" t="s">
        <v>470</v>
      </c>
      <c r="AF323" s="102" t="s">
        <v>472</v>
      </c>
      <c r="AG323" s="95">
        <v>1000</v>
      </c>
    </row>
    <row r="324" spans="2:33" x14ac:dyDescent="0.15">
      <c r="B324" s="82">
        <v>322</v>
      </c>
      <c r="C324" s="73">
        <v>11129</v>
      </c>
      <c r="D324" s="82">
        <v>124</v>
      </c>
      <c r="E324" s="82">
        <f t="shared" si="86"/>
        <v>2</v>
      </c>
      <c r="F324" s="82">
        <v>23</v>
      </c>
      <c r="G324" s="82">
        <f t="shared" si="87"/>
        <v>2</v>
      </c>
      <c r="H324" s="82">
        <f t="shared" si="88"/>
        <v>1</v>
      </c>
      <c r="I324" s="73">
        <f t="shared" si="89"/>
        <v>15</v>
      </c>
      <c r="J324" s="73">
        <f t="shared" si="90"/>
        <v>155</v>
      </c>
      <c r="K324" s="73">
        <f t="shared" si="91"/>
        <v>155</v>
      </c>
      <c r="L324" s="95">
        <v>14033</v>
      </c>
      <c r="M324" s="73">
        <f t="shared" si="92"/>
        <v>89</v>
      </c>
      <c r="N324" s="73">
        <f t="shared" si="93"/>
        <v>1</v>
      </c>
      <c r="O324" s="97">
        <f t="shared" ref="O324:O387" si="96">I324-10+3</f>
        <v>8</v>
      </c>
      <c r="P324" s="82">
        <f t="shared" si="94"/>
        <v>6</v>
      </c>
      <c r="Q324" s="90">
        <v>0</v>
      </c>
      <c r="R324" s="98">
        <f t="shared" si="81"/>
        <v>2754</v>
      </c>
      <c r="S324" s="100">
        <f t="shared" si="82"/>
        <v>130</v>
      </c>
      <c r="T324" s="91" t="s">
        <v>452</v>
      </c>
      <c r="U324" s="74" t="s">
        <v>397</v>
      </c>
      <c r="V324" s="83" t="s">
        <v>409</v>
      </c>
      <c r="W324" s="82">
        <f t="shared" si="95"/>
        <v>1</v>
      </c>
      <c r="X324" s="85">
        <f t="shared" ref="X324:X387" si="97">N324*1000+O324*10+P324</f>
        <v>1086</v>
      </c>
      <c r="Y324" s="98">
        <v>0.33</v>
      </c>
      <c r="Z324" s="98">
        <v>0.34</v>
      </c>
      <c r="AA324" s="90">
        <v>2</v>
      </c>
      <c r="AB324" s="90">
        <v>2</v>
      </c>
      <c r="AC324" s="90">
        <v>3</v>
      </c>
      <c r="AD324" s="91" t="s">
        <v>450</v>
      </c>
      <c r="AE324" s="101" t="s">
        <v>470</v>
      </c>
      <c r="AF324" s="102" t="s">
        <v>472</v>
      </c>
      <c r="AG324" s="95">
        <v>1000</v>
      </c>
    </row>
    <row r="325" spans="2:33" x14ac:dyDescent="0.15">
      <c r="B325" s="82">
        <v>323</v>
      </c>
      <c r="C325" s="73">
        <v>11130</v>
      </c>
      <c r="D325" s="82">
        <v>124</v>
      </c>
      <c r="E325" s="82">
        <f t="shared" si="86"/>
        <v>3</v>
      </c>
      <c r="F325" s="82">
        <v>23</v>
      </c>
      <c r="G325" s="82">
        <f t="shared" si="87"/>
        <v>3</v>
      </c>
      <c r="H325" s="82">
        <f t="shared" si="88"/>
        <v>1</v>
      </c>
      <c r="I325" s="73">
        <f t="shared" si="89"/>
        <v>15</v>
      </c>
      <c r="J325" s="73">
        <f t="shared" si="90"/>
        <v>156</v>
      </c>
      <c r="K325" s="73">
        <f t="shared" si="91"/>
        <v>156</v>
      </c>
      <c r="L325" s="95">
        <v>14033</v>
      </c>
      <c r="M325" s="73">
        <f t="shared" si="92"/>
        <v>89</v>
      </c>
      <c r="N325" s="73">
        <f t="shared" si="93"/>
        <v>1</v>
      </c>
      <c r="O325" s="97">
        <f t="shared" si="96"/>
        <v>8</v>
      </c>
      <c r="P325" s="82">
        <f t="shared" si="94"/>
        <v>7</v>
      </c>
      <c r="Q325" s="90">
        <v>0</v>
      </c>
      <c r="R325" s="98">
        <f t="shared" ref="R325:R386" si="98">R324+20.5</f>
        <v>2774.5</v>
      </c>
      <c r="S325" s="100">
        <f t="shared" ref="S325:S388" si="99">S324+1</f>
        <v>131</v>
      </c>
      <c r="T325" s="91" t="s">
        <v>452</v>
      </c>
      <c r="U325" s="74" t="s">
        <v>397</v>
      </c>
      <c r="V325" s="83" t="s">
        <v>409</v>
      </c>
      <c r="W325" s="82">
        <f t="shared" si="95"/>
        <v>1</v>
      </c>
      <c r="X325" s="85">
        <f t="shared" si="97"/>
        <v>1087</v>
      </c>
      <c r="Y325" s="98">
        <v>0.05</v>
      </c>
      <c r="Z325" s="98">
        <v>0.56999999999999995</v>
      </c>
      <c r="AA325" s="90">
        <v>2</v>
      </c>
      <c r="AB325" s="90">
        <v>2</v>
      </c>
      <c r="AC325" s="90">
        <v>3</v>
      </c>
      <c r="AD325" s="91" t="s">
        <v>450</v>
      </c>
      <c r="AE325" s="101" t="s">
        <v>470</v>
      </c>
      <c r="AF325" s="102" t="s">
        <v>472</v>
      </c>
      <c r="AG325" s="95">
        <v>1000</v>
      </c>
    </row>
    <row r="326" spans="2:33" x14ac:dyDescent="0.15">
      <c r="B326" s="82">
        <v>324</v>
      </c>
      <c r="C326" s="73">
        <v>11131</v>
      </c>
      <c r="D326" s="82">
        <v>124</v>
      </c>
      <c r="E326" s="82">
        <f t="shared" si="86"/>
        <v>4</v>
      </c>
      <c r="F326" s="82">
        <v>23</v>
      </c>
      <c r="G326" s="82">
        <f t="shared" si="87"/>
        <v>4</v>
      </c>
      <c r="H326" s="82">
        <f t="shared" si="88"/>
        <v>1</v>
      </c>
      <c r="I326" s="73">
        <f t="shared" si="89"/>
        <v>15</v>
      </c>
      <c r="J326" s="73">
        <f t="shared" si="90"/>
        <v>157</v>
      </c>
      <c r="K326" s="73">
        <f t="shared" si="91"/>
        <v>157</v>
      </c>
      <c r="L326" s="95">
        <v>14033</v>
      </c>
      <c r="M326" s="73">
        <f t="shared" si="92"/>
        <v>89</v>
      </c>
      <c r="N326" s="73">
        <f t="shared" si="93"/>
        <v>1</v>
      </c>
      <c r="O326" s="97">
        <f t="shared" si="96"/>
        <v>8</v>
      </c>
      <c r="P326" s="82">
        <f t="shared" si="94"/>
        <v>8</v>
      </c>
      <c r="Q326" s="90">
        <v>0</v>
      </c>
      <c r="R326" s="98">
        <f t="shared" si="98"/>
        <v>2795</v>
      </c>
      <c r="S326" s="100">
        <f t="shared" si="99"/>
        <v>132</v>
      </c>
      <c r="T326" s="91" t="s">
        <v>452</v>
      </c>
      <c r="U326" s="74" t="s">
        <v>397</v>
      </c>
      <c r="V326" s="83" t="s">
        <v>409</v>
      </c>
      <c r="W326" s="82">
        <f t="shared" si="95"/>
        <v>1</v>
      </c>
      <c r="X326" s="85">
        <f t="shared" si="97"/>
        <v>1088</v>
      </c>
      <c r="Y326" s="98">
        <v>0.33</v>
      </c>
      <c r="Z326" s="98">
        <v>0.34</v>
      </c>
      <c r="AA326" s="90">
        <v>2</v>
      </c>
      <c r="AB326" s="90">
        <v>2</v>
      </c>
      <c r="AC326" s="90">
        <v>3</v>
      </c>
      <c r="AD326" s="91" t="s">
        <v>450</v>
      </c>
      <c r="AE326" s="101" t="s">
        <v>470</v>
      </c>
      <c r="AF326" s="102" t="s">
        <v>472</v>
      </c>
      <c r="AG326" s="95">
        <v>1000</v>
      </c>
    </row>
    <row r="327" spans="2:33" x14ac:dyDescent="0.15">
      <c r="B327" s="82">
        <v>325</v>
      </c>
      <c r="C327" s="73">
        <v>11132</v>
      </c>
      <c r="D327" s="82">
        <v>124</v>
      </c>
      <c r="E327" s="82">
        <f t="shared" si="86"/>
        <v>5</v>
      </c>
      <c r="F327" s="82">
        <v>23</v>
      </c>
      <c r="G327" s="82">
        <f t="shared" si="87"/>
        <v>1</v>
      </c>
      <c r="H327" s="82">
        <f t="shared" si="88"/>
        <v>2</v>
      </c>
      <c r="I327" s="73">
        <f t="shared" si="89"/>
        <v>15</v>
      </c>
      <c r="J327" s="73">
        <f t="shared" si="90"/>
        <v>154</v>
      </c>
      <c r="K327" s="73">
        <f t="shared" si="91"/>
        <v>154</v>
      </c>
      <c r="L327" s="95">
        <v>14034</v>
      </c>
      <c r="M327" s="73">
        <f t="shared" si="92"/>
        <v>89</v>
      </c>
      <c r="N327" s="73">
        <f t="shared" si="93"/>
        <v>1</v>
      </c>
      <c r="O327" s="97">
        <f t="shared" si="96"/>
        <v>8</v>
      </c>
      <c r="P327" s="82">
        <f t="shared" si="94"/>
        <v>5</v>
      </c>
      <c r="Q327" s="90">
        <v>1</v>
      </c>
      <c r="R327" s="98">
        <f t="shared" si="98"/>
        <v>2815.5</v>
      </c>
      <c r="S327" s="100">
        <f t="shared" si="99"/>
        <v>133</v>
      </c>
      <c r="T327" s="91" t="s">
        <v>452</v>
      </c>
      <c r="U327" s="74" t="s">
        <v>397</v>
      </c>
      <c r="V327" s="83" t="s">
        <v>408</v>
      </c>
      <c r="W327" s="82">
        <f t="shared" si="95"/>
        <v>1</v>
      </c>
      <c r="X327" s="85">
        <f t="shared" si="97"/>
        <v>1085</v>
      </c>
      <c r="Y327" s="98">
        <v>0.05</v>
      </c>
      <c r="Z327" s="98">
        <v>0.56999999999999995</v>
      </c>
      <c r="AA327" s="90">
        <v>2</v>
      </c>
      <c r="AB327" s="90">
        <v>2</v>
      </c>
      <c r="AC327" s="90">
        <v>3</v>
      </c>
      <c r="AD327" s="91" t="s">
        <v>450</v>
      </c>
      <c r="AE327" s="101" t="s">
        <v>470</v>
      </c>
      <c r="AF327" s="102" t="s">
        <v>472</v>
      </c>
      <c r="AG327" s="95">
        <v>1000</v>
      </c>
    </row>
    <row r="328" spans="2:33" x14ac:dyDescent="0.15">
      <c r="B328" s="82">
        <v>326</v>
      </c>
      <c r="C328" s="73">
        <v>11133</v>
      </c>
      <c r="D328" s="82">
        <v>124</v>
      </c>
      <c r="E328" s="82">
        <f t="shared" si="86"/>
        <v>6</v>
      </c>
      <c r="F328" s="82">
        <v>23</v>
      </c>
      <c r="G328" s="82">
        <f t="shared" si="87"/>
        <v>2</v>
      </c>
      <c r="H328" s="82">
        <f t="shared" si="88"/>
        <v>2</v>
      </c>
      <c r="I328" s="73">
        <f t="shared" si="89"/>
        <v>15</v>
      </c>
      <c r="J328" s="73">
        <f t="shared" si="90"/>
        <v>155</v>
      </c>
      <c r="K328" s="73">
        <f t="shared" si="91"/>
        <v>155</v>
      </c>
      <c r="L328" s="95">
        <v>14034</v>
      </c>
      <c r="M328" s="73">
        <f t="shared" si="92"/>
        <v>89</v>
      </c>
      <c r="N328" s="73">
        <f t="shared" si="93"/>
        <v>1</v>
      </c>
      <c r="O328" s="97">
        <f t="shared" si="96"/>
        <v>8</v>
      </c>
      <c r="P328" s="82">
        <f t="shared" si="94"/>
        <v>6</v>
      </c>
      <c r="Q328" s="90">
        <v>1</v>
      </c>
      <c r="R328" s="98">
        <f t="shared" si="98"/>
        <v>2836</v>
      </c>
      <c r="S328" s="100">
        <f t="shared" si="99"/>
        <v>134</v>
      </c>
      <c r="T328" s="91" t="s">
        <v>452</v>
      </c>
      <c r="U328" s="74" t="s">
        <v>397</v>
      </c>
      <c r="V328" s="83" t="s">
        <v>408</v>
      </c>
      <c r="W328" s="82">
        <f t="shared" si="95"/>
        <v>1</v>
      </c>
      <c r="X328" s="85">
        <f t="shared" si="97"/>
        <v>1086</v>
      </c>
      <c r="Y328" s="98">
        <v>0.33</v>
      </c>
      <c r="Z328" s="98">
        <v>0.34</v>
      </c>
      <c r="AA328" s="90">
        <v>2</v>
      </c>
      <c r="AB328" s="90">
        <v>2</v>
      </c>
      <c r="AC328" s="90">
        <v>3</v>
      </c>
      <c r="AD328" s="91" t="s">
        <v>450</v>
      </c>
      <c r="AE328" s="101" t="s">
        <v>470</v>
      </c>
      <c r="AF328" s="102" t="s">
        <v>472</v>
      </c>
      <c r="AG328" s="95">
        <v>1000</v>
      </c>
    </row>
    <row r="329" spans="2:33" x14ac:dyDescent="0.15">
      <c r="B329" s="82">
        <v>327</v>
      </c>
      <c r="C329" s="73">
        <v>11134</v>
      </c>
      <c r="D329" s="82">
        <v>124</v>
      </c>
      <c r="E329" s="82">
        <f t="shared" si="86"/>
        <v>7</v>
      </c>
      <c r="F329" s="82">
        <v>23</v>
      </c>
      <c r="G329" s="82">
        <f t="shared" si="87"/>
        <v>3</v>
      </c>
      <c r="H329" s="82">
        <f t="shared" si="88"/>
        <v>2</v>
      </c>
      <c r="I329" s="73">
        <f t="shared" si="89"/>
        <v>15</v>
      </c>
      <c r="J329" s="73">
        <f t="shared" si="90"/>
        <v>156</v>
      </c>
      <c r="K329" s="73">
        <f t="shared" si="91"/>
        <v>156</v>
      </c>
      <c r="L329" s="95">
        <v>14034</v>
      </c>
      <c r="M329" s="73">
        <f t="shared" si="92"/>
        <v>89</v>
      </c>
      <c r="N329" s="73">
        <f t="shared" si="93"/>
        <v>1</v>
      </c>
      <c r="O329" s="97">
        <f t="shared" si="96"/>
        <v>8</v>
      </c>
      <c r="P329" s="82">
        <f t="shared" si="94"/>
        <v>7</v>
      </c>
      <c r="Q329" s="90">
        <v>1</v>
      </c>
      <c r="R329" s="98">
        <f t="shared" si="98"/>
        <v>2856.5</v>
      </c>
      <c r="S329" s="100">
        <f t="shared" si="99"/>
        <v>135</v>
      </c>
      <c r="T329" s="91" t="s">
        <v>452</v>
      </c>
      <c r="U329" s="74" t="s">
        <v>397</v>
      </c>
      <c r="V329" s="83" t="s">
        <v>408</v>
      </c>
      <c r="W329" s="82">
        <f t="shared" si="95"/>
        <v>1</v>
      </c>
      <c r="X329" s="85">
        <f t="shared" si="97"/>
        <v>1087</v>
      </c>
      <c r="Y329" s="98">
        <v>0.05</v>
      </c>
      <c r="Z329" s="98">
        <v>0.56999999999999995</v>
      </c>
      <c r="AA329" s="90">
        <v>2</v>
      </c>
      <c r="AB329" s="90">
        <v>2</v>
      </c>
      <c r="AC329" s="90">
        <v>3</v>
      </c>
      <c r="AD329" s="91" t="s">
        <v>450</v>
      </c>
      <c r="AE329" s="101" t="s">
        <v>470</v>
      </c>
      <c r="AF329" s="102" t="s">
        <v>472</v>
      </c>
      <c r="AG329" s="95">
        <v>1000</v>
      </c>
    </row>
    <row r="330" spans="2:33" x14ac:dyDescent="0.15">
      <c r="B330" s="82">
        <v>328</v>
      </c>
      <c r="C330" s="73">
        <v>11135</v>
      </c>
      <c r="D330" s="82">
        <v>124</v>
      </c>
      <c r="E330" s="82">
        <f t="shared" si="86"/>
        <v>8</v>
      </c>
      <c r="F330" s="82">
        <v>23</v>
      </c>
      <c r="G330" s="82">
        <f t="shared" si="87"/>
        <v>4</v>
      </c>
      <c r="H330" s="82">
        <f t="shared" si="88"/>
        <v>2</v>
      </c>
      <c r="I330" s="73">
        <f t="shared" si="89"/>
        <v>15</v>
      </c>
      <c r="J330" s="73">
        <f t="shared" si="90"/>
        <v>157</v>
      </c>
      <c r="K330" s="73">
        <f t="shared" si="91"/>
        <v>157</v>
      </c>
      <c r="L330" s="95">
        <v>14034</v>
      </c>
      <c r="M330" s="73">
        <f t="shared" si="92"/>
        <v>89</v>
      </c>
      <c r="N330" s="73">
        <f t="shared" si="93"/>
        <v>1</v>
      </c>
      <c r="O330" s="97">
        <f t="shared" si="96"/>
        <v>8</v>
      </c>
      <c r="P330" s="82">
        <f t="shared" si="94"/>
        <v>8</v>
      </c>
      <c r="Q330" s="90">
        <v>1</v>
      </c>
      <c r="R330" s="98">
        <f t="shared" si="98"/>
        <v>2877</v>
      </c>
      <c r="S330" s="100">
        <f t="shared" si="99"/>
        <v>136</v>
      </c>
      <c r="T330" s="91" t="s">
        <v>452</v>
      </c>
      <c r="U330" s="74" t="s">
        <v>397</v>
      </c>
      <c r="V330" s="83" t="s">
        <v>408</v>
      </c>
      <c r="W330" s="82">
        <f t="shared" si="95"/>
        <v>1</v>
      </c>
      <c r="X330" s="85">
        <f t="shared" si="97"/>
        <v>1088</v>
      </c>
      <c r="Y330" s="98">
        <v>0.33</v>
      </c>
      <c r="Z330" s="98">
        <v>0.34</v>
      </c>
      <c r="AA330" s="90">
        <v>2</v>
      </c>
      <c r="AB330" s="90">
        <v>2</v>
      </c>
      <c r="AC330" s="90">
        <v>3</v>
      </c>
      <c r="AD330" s="91" t="s">
        <v>450</v>
      </c>
      <c r="AE330" s="101" t="s">
        <v>470</v>
      </c>
      <c r="AF330" s="102" t="s">
        <v>472</v>
      </c>
      <c r="AG330" s="95">
        <v>1000</v>
      </c>
    </row>
    <row r="331" spans="2:33" x14ac:dyDescent="0.15">
      <c r="B331" s="82">
        <v>329</v>
      </c>
      <c r="C331" s="73">
        <v>11136</v>
      </c>
      <c r="D331" s="73">
        <v>125</v>
      </c>
      <c r="E331" s="82">
        <f t="shared" si="86"/>
        <v>1</v>
      </c>
      <c r="F331" s="82">
        <v>23</v>
      </c>
      <c r="G331" s="82">
        <f t="shared" si="87"/>
        <v>1</v>
      </c>
      <c r="H331" s="82">
        <f t="shared" si="88"/>
        <v>3</v>
      </c>
      <c r="I331" s="73">
        <f t="shared" si="89"/>
        <v>15</v>
      </c>
      <c r="J331" s="73">
        <f t="shared" si="90"/>
        <v>154</v>
      </c>
      <c r="K331" s="73">
        <f t="shared" si="91"/>
        <v>154</v>
      </c>
      <c r="L331" s="95">
        <v>14035</v>
      </c>
      <c r="M331" s="73">
        <f t="shared" si="92"/>
        <v>89</v>
      </c>
      <c r="N331" s="73">
        <f t="shared" si="93"/>
        <v>1</v>
      </c>
      <c r="O331" s="97">
        <f t="shared" si="96"/>
        <v>8</v>
      </c>
      <c r="P331" s="82">
        <f t="shared" si="94"/>
        <v>5</v>
      </c>
      <c r="Q331" s="90">
        <v>2</v>
      </c>
      <c r="R331" s="98">
        <f t="shared" si="98"/>
        <v>2897.5</v>
      </c>
      <c r="S331" s="100">
        <f t="shared" si="99"/>
        <v>137</v>
      </c>
      <c r="T331" s="91" t="s">
        <v>452</v>
      </c>
      <c r="U331" s="74" t="s">
        <v>397</v>
      </c>
      <c r="V331" s="83" t="s">
        <v>409</v>
      </c>
      <c r="W331" s="82">
        <f t="shared" si="95"/>
        <v>2</v>
      </c>
      <c r="X331" s="85">
        <f t="shared" si="97"/>
        <v>1085</v>
      </c>
      <c r="Y331" s="98">
        <v>0.05</v>
      </c>
      <c r="Z331" s="98">
        <v>0.56999999999999995</v>
      </c>
      <c r="AA331" s="90">
        <v>2</v>
      </c>
      <c r="AB331" s="90">
        <v>2</v>
      </c>
      <c r="AC331" s="90">
        <v>3</v>
      </c>
      <c r="AD331" s="91" t="s">
        <v>450</v>
      </c>
      <c r="AE331" s="101" t="s">
        <v>470</v>
      </c>
      <c r="AF331" s="102" t="s">
        <v>472</v>
      </c>
      <c r="AG331" s="95">
        <v>1000</v>
      </c>
    </row>
    <row r="332" spans="2:33" x14ac:dyDescent="0.15">
      <c r="B332" s="82">
        <v>330</v>
      </c>
      <c r="C332" s="73">
        <v>11137</v>
      </c>
      <c r="D332" s="82">
        <v>125</v>
      </c>
      <c r="E332" s="82">
        <f t="shared" si="86"/>
        <v>2</v>
      </c>
      <c r="F332" s="82">
        <v>23</v>
      </c>
      <c r="G332" s="82">
        <f t="shared" si="87"/>
        <v>2</v>
      </c>
      <c r="H332" s="82">
        <f t="shared" si="88"/>
        <v>3</v>
      </c>
      <c r="I332" s="73">
        <f t="shared" si="89"/>
        <v>15</v>
      </c>
      <c r="J332" s="73">
        <f t="shared" si="90"/>
        <v>155</v>
      </c>
      <c r="K332" s="73">
        <f t="shared" si="91"/>
        <v>155</v>
      </c>
      <c r="L332" s="95">
        <v>14035</v>
      </c>
      <c r="M332" s="73">
        <f t="shared" si="92"/>
        <v>89</v>
      </c>
      <c r="N332" s="73">
        <f t="shared" si="93"/>
        <v>1</v>
      </c>
      <c r="O332" s="97">
        <f t="shared" si="96"/>
        <v>8</v>
      </c>
      <c r="P332" s="82">
        <f t="shared" si="94"/>
        <v>6</v>
      </c>
      <c r="Q332" s="90">
        <v>2</v>
      </c>
      <c r="R332" s="98">
        <f t="shared" si="98"/>
        <v>2918</v>
      </c>
      <c r="S332" s="100">
        <f t="shared" si="99"/>
        <v>138</v>
      </c>
      <c r="T332" s="91" t="s">
        <v>452</v>
      </c>
      <c r="U332" s="74" t="s">
        <v>397</v>
      </c>
      <c r="V332" s="83" t="s">
        <v>409</v>
      </c>
      <c r="W332" s="82">
        <f t="shared" si="95"/>
        <v>2</v>
      </c>
      <c r="X332" s="85">
        <f t="shared" si="97"/>
        <v>1086</v>
      </c>
      <c r="Y332" s="98">
        <v>0.33</v>
      </c>
      <c r="Z332" s="98">
        <v>0.34</v>
      </c>
      <c r="AA332" s="90">
        <v>2</v>
      </c>
      <c r="AB332" s="90">
        <v>2</v>
      </c>
      <c r="AC332" s="90">
        <v>3</v>
      </c>
      <c r="AD332" s="91" t="s">
        <v>450</v>
      </c>
      <c r="AE332" s="101" t="s">
        <v>470</v>
      </c>
      <c r="AF332" s="102" t="s">
        <v>472</v>
      </c>
      <c r="AG332" s="95">
        <v>1000</v>
      </c>
    </row>
    <row r="333" spans="2:33" x14ac:dyDescent="0.15">
      <c r="B333" s="82">
        <v>331</v>
      </c>
      <c r="C333" s="73">
        <v>11138</v>
      </c>
      <c r="D333" s="82">
        <v>125</v>
      </c>
      <c r="E333" s="82">
        <f t="shared" si="86"/>
        <v>3</v>
      </c>
      <c r="F333" s="82">
        <v>23</v>
      </c>
      <c r="G333" s="82">
        <f t="shared" si="87"/>
        <v>3</v>
      </c>
      <c r="H333" s="82">
        <f t="shared" si="88"/>
        <v>3</v>
      </c>
      <c r="I333" s="73">
        <f t="shared" si="89"/>
        <v>15</v>
      </c>
      <c r="J333" s="73">
        <f t="shared" si="90"/>
        <v>156</v>
      </c>
      <c r="K333" s="73">
        <f t="shared" si="91"/>
        <v>156</v>
      </c>
      <c r="L333" s="95">
        <v>14035</v>
      </c>
      <c r="M333" s="73">
        <f t="shared" si="92"/>
        <v>89</v>
      </c>
      <c r="N333" s="73">
        <f t="shared" si="93"/>
        <v>1</v>
      </c>
      <c r="O333" s="97">
        <f t="shared" si="96"/>
        <v>8</v>
      </c>
      <c r="P333" s="82">
        <f t="shared" si="94"/>
        <v>7</v>
      </c>
      <c r="Q333" s="90">
        <v>2</v>
      </c>
      <c r="R333" s="98">
        <f t="shared" si="98"/>
        <v>2938.5</v>
      </c>
      <c r="S333" s="100">
        <f t="shared" si="99"/>
        <v>139</v>
      </c>
      <c r="T333" s="91" t="s">
        <v>452</v>
      </c>
      <c r="U333" s="74" t="s">
        <v>397</v>
      </c>
      <c r="V333" s="83" t="s">
        <v>409</v>
      </c>
      <c r="W333" s="82">
        <f t="shared" si="95"/>
        <v>2</v>
      </c>
      <c r="X333" s="85">
        <f t="shared" si="97"/>
        <v>1087</v>
      </c>
      <c r="Y333" s="98">
        <v>0.05</v>
      </c>
      <c r="Z333" s="98">
        <v>0.56999999999999995</v>
      </c>
      <c r="AA333" s="90">
        <v>2</v>
      </c>
      <c r="AB333" s="90">
        <v>2</v>
      </c>
      <c r="AC333" s="90">
        <v>3</v>
      </c>
      <c r="AD333" s="91" t="s">
        <v>450</v>
      </c>
      <c r="AE333" s="101" t="s">
        <v>470</v>
      </c>
      <c r="AF333" s="102" t="s">
        <v>472</v>
      </c>
      <c r="AG333" s="95">
        <v>1000</v>
      </c>
    </row>
    <row r="334" spans="2:33" x14ac:dyDescent="0.15">
      <c r="B334" s="82">
        <v>332</v>
      </c>
      <c r="C334" s="73">
        <v>11139</v>
      </c>
      <c r="D334" s="82">
        <v>125</v>
      </c>
      <c r="E334" s="82">
        <f t="shared" si="86"/>
        <v>4</v>
      </c>
      <c r="F334" s="82">
        <v>23</v>
      </c>
      <c r="G334" s="82">
        <f t="shared" si="87"/>
        <v>4</v>
      </c>
      <c r="H334" s="82">
        <f t="shared" si="88"/>
        <v>3</v>
      </c>
      <c r="I334" s="73">
        <f t="shared" si="89"/>
        <v>15</v>
      </c>
      <c r="J334" s="73">
        <f t="shared" si="90"/>
        <v>157</v>
      </c>
      <c r="K334" s="73">
        <f t="shared" si="91"/>
        <v>157</v>
      </c>
      <c r="L334" s="95">
        <v>14035</v>
      </c>
      <c r="M334" s="73">
        <f t="shared" si="92"/>
        <v>89</v>
      </c>
      <c r="N334" s="73">
        <f t="shared" si="93"/>
        <v>1</v>
      </c>
      <c r="O334" s="97">
        <f t="shared" si="96"/>
        <v>8</v>
      </c>
      <c r="P334" s="82">
        <f t="shared" si="94"/>
        <v>8</v>
      </c>
      <c r="Q334" s="90">
        <v>2</v>
      </c>
      <c r="R334" s="98">
        <f t="shared" si="98"/>
        <v>2959</v>
      </c>
      <c r="S334" s="100">
        <f t="shared" si="99"/>
        <v>140</v>
      </c>
      <c r="T334" s="91" t="s">
        <v>452</v>
      </c>
      <c r="U334" s="74" t="s">
        <v>397</v>
      </c>
      <c r="V334" s="83" t="s">
        <v>409</v>
      </c>
      <c r="W334" s="82">
        <f t="shared" si="95"/>
        <v>2</v>
      </c>
      <c r="X334" s="85">
        <f t="shared" si="97"/>
        <v>1088</v>
      </c>
      <c r="Y334" s="98">
        <v>0.33</v>
      </c>
      <c r="Z334" s="98">
        <v>0.34</v>
      </c>
      <c r="AA334" s="90">
        <v>2</v>
      </c>
      <c r="AB334" s="90">
        <v>2</v>
      </c>
      <c r="AC334" s="90">
        <v>3</v>
      </c>
      <c r="AD334" s="91" t="s">
        <v>450</v>
      </c>
      <c r="AE334" s="101" t="s">
        <v>470</v>
      </c>
      <c r="AF334" s="102" t="s">
        <v>472</v>
      </c>
      <c r="AG334" s="95">
        <v>1000</v>
      </c>
    </row>
    <row r="335" spans="2:33" x14ac:dyDescent="0.15">
      <c r="B335" s="82">
        <v>333</v>
      </c>
      <c r="C335" s="73">
        <v>11140</v>
      </c>
      <c r="D335" s="82">
        <v>125</v>
      </c>
      <c r="E335" s="82">
        <f t="shared" si="86"/>
        <v>5</v>
      </c>
      <c r="F335" s="82">
        <v>23</v>
      </c>
      <c r="G335" s="82">
        <f t="shared" si="87"/>
        <v>1</v>
      </c>
      <c r="H335" s="82">
        <f t="shared" si="88"/>
        <v>4</v>
      </c>
      <c r="I335" s="73">
        <f t="shared" si="89"/>
        <v>15</v>
      </c>
      <c r="J335" s="73">
        <f t="shared" si="90"/>
        <v>154</v>
      </c>
      <c r="K335" s="73">
        <f t="shared" si="91"/>
        <v>154</v>
      </c>
      <c r="L335" s="95">
        <v>14036</v>
      </c>
      <c r="M335" s="73">
        <f t="shared" si="92"/>
        <v>89</v>
      </c>
      <c r="N335" s="73">
        <f t="shared" si="93"/>
        <v>1</v>
      </c>
      <c r="O335" s="97">
        <f t="shared" si="96"/>
        <v>8</v>
      </c>
      <c r="P335" s="82">
        <f t="shared" si="94"/>
        <v>5</v>
      </c>
      <c r="Q335" s="90">
        <v>3</v>
      </c>
      <c r="R335" s="98">
        <f t="shared" si="98"/>
        <v>2979.5</v>
      </c>
      <c r="S335" s="100">
        <f t="shared" si="99"/>
        <v>141</v>
      </c>
      <c r="T335" s="91" t="s">
        <v>452</v>
      </c>
      <c r="U335" s="74" t="s">
        <v>397</v>
      </c>
      <c r="V335" s="83" t="s">
        <v>408</v>
      </c>
      <c r="W335" s="82">
        <f t="shared" si="95"/>
        <v>2</v>
      </c>
      <c r="X335" s="85">
        <f t="shared" si="97"/>
        <v>1085</v>
      </c>
      <c r="Y335" s="98">
        <v>0.05</v>
      </c>
      <c r="Z335" s="98">
        <v>0.56999999999999995</v>
      </c>
      <c r="AA335" s="90">
        <v>2</v>
      </c>
      <c r="AB335" s="90">
        <v>2</v>
      </c>
      <c r="AC335" s="90">
        <v>3</v>
      </c>
      <c r="AD335" s="91" t="s">
        <v>450</v>
      </c>
      <c r="AE335" s="101" t="s">
        <v>470</v>
      </c>
      <c r="AF335" s="102" t="s">
        <v>472</v>
      </c>
      <c r="AG335" s="95">
        <v>1000</v>
      </c>
    </row>
    <row r="336" spans="2:33" x14ac:dyDescent="0.15">
      <c r="B336" s="82">
        <v>334</v>
      </c>
      <c r="C336" s="73">
        <v>11141</v>
      </c>
      <c r="D336" s="82">
        <v>125</v>
      </c>
      <c r="E336" s="82">
        <f t="shared" si="86"/>
        <v>6</v>
      </c>
      <c r="F336" s="82">
        <v>23</v>
      </c>
      <c r="G336" s="82">
        <f t="shared" si="87"/>
        <v>2</v>
      </c>
      <c r="H336" s="82">
        <f t="shared" si="88"/>
        <v>4</v>
      </c>
      <c r="I336" s="73">
        <f t="shared" si="89"/>
        <v>15</v>
      </c>
      <c r="J336" s="73">
        <f t="shared" si="90"/>
        <v>155</v>
      </c>
      <c r="K336" s="73">
        <f t="shared" si="91"/>
        <v>155</v>
      </c>
      <c r="L336" s="95">
        <v>14036</v>
      </c>
      <c r="M336" s="73">
        <f t="shared" si="92"/>
        <v>89</v>
      </c>
      <c r="N336" s="73">
        <f t="shared" si="93"/>
        <v>1</v>
      </c>
      <c r="O336" s="97">
        <f t="shared" si="96"/>
        <v>8</v>
      </c>
      <c r="P336" s="82">
        <f t="shared" si="94"/>
        <v>6</v>
      </c>
      <c r="Q336" s="90">
        <v>3</v>
      </c>
      <c r="R336" s="98">
        <f t="shared" si="98"/>
        <v>3000</v>
      </c>
      <c r="S336" s="100">
        <f t="shared" si="99"/>
        <v>142</v>
      </c>
      <c r="T336" s="91" t="s">
        <v>452</v>
      </c>
      <c r="U336" s="74" t="s">
        <v>397</v>
      </c>
      <c r="V336" s="83" t="s">
        <v>408</v>
      </c>
      <c r="W336" s="82">
        <f t="shared" si="95"/>
        <v>2</v>
      </c>
      <c r="X336" s="85">
        <f t="shared" si="97"/>
        <v>1086</v>
      </c>
      <c r="Y336" s="98">
        <v>0.33</v>
      </c>
      <c r="Z336" s="98">
        <v>0.34</v>
      </c>
      <c r="AA336" s="90">
        <v>2</v>
      </c>
      <c r="AB336" s="90">
        <v>2</v>
      </c>
      <c r="AC336" s="90">
        <v>3</v>
      </c>
      <c r="AD336" s="91" t="s">
        <v>450</v>
      </c>
      <c r="AE336" s="101" t="s">
        <v>470</v>
      </c>
      <c r="AF336" s="102" t="s">
        <v>472</v>
      </c>
      <c r="AG336" s="95">
        <v>1000</v>
      </c>
    </row>
    <row r="337" spans="2:33" x14ac:dyDescent="0.15">
      <c r="B337" s="82">
        <v>335</v>
      </c>
      <c r="C337" s="73">
        <v>11142</v>
      </c>
      <c r="D337" s="82">
        <v>125</v>
      </c>
      <c r="E337" s="82">
        <f t="shared" si="86"/>
        <v>7</v>
      </c>
      <c r="F337" s="82">
        <v>23</v>
      </c>
      <c r="G337" s="82">
        <f t="shared" si="87"/>
        <v>3</v>
      </c>
      <c r="H337" s="82">
        <f t="shared" si="88"/>
        <v>4</v>
      </c>
      <c r="I337" s="73">
        <f t="shared" si="89"/>
        <v>15</v>
      </c>
      <c r="J337" s="73">
        <f t="shared" si="90"/>
        <v>156</v>
      </c>
      <c r="K337" s="73">
        <f t="shared" si="91"/>
        <v>156</v>
      </c>
      <c r="L337" s="95">
        <v>14036</v>
      </c>
      <c r="M337" s="73">
        <f t="shared" si="92"/>
        <v>89</v>
      </c>
      <c r="N337" s="73">
        <f t="shared" si="93"/>
        <v>1</v>
      </c>
      <c r="O337" s="97">
        <f t="shared" si="96"/>
        <v>8</v>
      </c>
      <c r="P337" s="82">
        <f t="shared" si="94"/>
        <v>7</v>
      </c>
      <c r="Q337" s="90">
        <v>3</v>
      </c>
      <c r="R337" s="98">
        <f t="shared" si="98"/>
        <v>3020.5</v>
      </c>
      <c r="S337" s="100">
        <f t="shared" si="99"/>
        <v>143</v>
      </c>
      <c r="T337" s="91" t="s">
        <v>452</v>
      </c>
      <c r="U337" s="74" t="s">
        <v>397</v>
      </c>
      <c r="V337" s="83" t="s">
        <v>408</v>
      </c>
      <c r="W337" s="82">
        <f t="shared" si="95"/>
        <v>2</v>
      </c>
      <c r="X337" s="85">
        <f t="shared" si="97"/>
        <v>1087</v>
      </c>
      <c r="Y337" s="98">
        <v>0.05</v>
      </c>
      <c r="Z337" s="98">
        <v>0.56999999999999995</v>
      </c>
      <c r="AA337" s="90">
        <v>2</v>
      </c>
      <c r="AB337" s="90">
        <v>2</v>
      </c>
      <c r="AC337" s="90">
        <v>3</v>
      </c>
      <c r="AD337" s="91" t="s">
        <v>450</v>
      </c>
      <c r="AE337" s="101" t="s">
        <v>470</v>
      </c>
      <c r="AF337" s="102" t="s">
        <v>472</v>
      </c>
      <c r="AG337" s="95">
        <v>1000</v>
      </c>
    </row>
    <row r="338" spans="2:33" x14ac:dyDescent="0.15">
      <c r="B338" s="82">
        <v>336</v>
      </c>
      <c r="C338" s="73">
        <v>11143</v>
      </c>
      <c r="D338" s="82">
        <v>125</v>
      </c>
      <c r="E338" s="82">
        <f t="shared" si="86"/>
        <v>8</v>
      </c>
      <c r="F338" s="82">
        <v>23</v>
      </c>
      <c r="G338" s="82">
        <f t="shared" si="87"/>
        <v>4</v>
      </c>
      <c r="H338" s="82">
        <f t="shared" si="88"/>
        <v>4</v>
      </c>
      <c r="I338" s="73">
        <f t="shared" si="89"/>
        <v>15</v>
      </c>
      <c r="J338" s="73">
        <f t="shared" si="90"/>
        <v>157</v>
      </c>
      <c r="K338" s="73">
        <f t="shared" si="91"/>
        <v>157</v>
      </c>
      <c r="L338" s="95">
        <v>14036</v>
      </c>
      <c r="M338" s="73">
        <f t="shared" si="92"/>
        <v>89</v>
      </c>
      <c r="N338" s="73">
        <f t="shared" si="93"/>
        <v>1</v>
      </c>
      <c r="O338" s="97">
        <f t="shared" si="96"/>
        <v>8</v>
      </c>
      <c r="P338" s="82">
        <f t="shared" si="94"/>
        <v>8</v>
      </c>
      <c r="Q338" s="90">
        <v>3</v>
      </c>
      <c r="R338" s="98">
        <f t="shared" si="98"/>
        <v>3041</v>
      </c>
      <c r="S338" s="100">
        <f t="shared" si="99"/>
        <v>144</v>
      </c>
      <c r="T338" s="91" t="s">
        <v>452</v>
      </c>
      <c r="U338" s="74" t="s">
        <v>397</v>
      </c>
      <c r="V338" s="83" t="s">
        <v>408</v>
      </c>
      <c r="W338" s="82">
        <f t="shared" si="95"/>
        <v>2</v>
      </c>
      <c r="X338" s="85">
        <f t="shared" si="97"/>
        <v>1088</v>
      </c>
      <c r="Y338" s="98">
        <v>0.33</v>
      </c>
      <c r="Z338" s="98">
        <v>0.34</v>
      </c>
      <c r="AA338" s="90">
        <v>2</v>
      </c>
      <c r="AB338" s="90">
        <v>2</v>
      </c>
      <c r="AC338" s="90">
        <v>3</v>
      </c>
      <c r="AD338" s="91" t="s">
        <v>450</v>
      </c>
      <c r="AE338" s="101" t="s">
        <v>470</v>
      </c>
      <c r="AF338" s="102" t="s">
        <v>472</v>
      </c>
      <c r="AG338" s="95">
        <v>1000</v>
      </c>
    </row>
    <row r="339" spans="2:33" x14ac:dyDescent="0.15">
      <c r="B339" s="82">
        <v>337</v>
      </c>
      <c r="C339" s="73">
        <v>11144</v>
      </c>
      <c r="D339" s="73">
        <v>135</v>
      </c>
      <c r="E339" s="82">
        <f t="shared" si="86"/>
        <v>1</v>
      </c>
      <c r="F339" s="82">
        <v>23</v>
      </c>
      <c r="G339" s="82">
        <f t="shared" si="87"/>
        <v>1</v>
      </c>
      <c r="H339" s="82">
        <f t="shared" si="88"/>
        <v>5</v>
      </c>
      <c r="I339" s="73">
        <f t="shared" si="89"/>
        <v>15</v>
      </c>
      <c r="J339" s="73">
        <f t="shared" si="90"/>
        <v>154</v>
      </c>
      <c r="K339" s="73">
        <f t="shared" si="91"/>
        <v>154</v>
      </c>
      <c r="L339" s="95">
        <v>14037</v>
      </c>
      <c r="M339" s="73">
        <f t="shared" si="92"/>
        <v>89</v>
      </c>
      <c r="N339" s="73">
        <f t="shared" si="93"/>
        <v>1</v>
      </c>
      <c r="O339" s="97">
        <f t="shared" si="96"/>
        <v>8</v>
      </c>
      <c r="P339" s="82">
        <f t="shared" si="94"/>
        <v>5</v>
      </c>
      <c r="Q339" s="90">
        <v>4</v>
      </c>
      <c r="R339" s="98">
        <f t="shared" si="98"/>
        <v>3061.5</v>
      </c>
      <c r="S339" s="100">
        <f t="shared" si="99"/>
        <v>145</v>
      </c>
      <c r="T339" s="91" t="s">
        <v>452</v>
      </c>
      <c r="U339" s="74" t="s">
        <v>397</v>
      </c>
      <c r="V339" s="83" t="s">
        <v>409</v>
      </c>
      <c r="W339" s="82">
        <f t="shared" si="95"/>
        <v>3</v>
      </c>
      <c r="X339" s="85">
        <f t="shared" si="97"/>
        <v>1085</v>
      </c>
      <c r="Y339" s="98">
        <v>0.05</v>
      </c>
      <c r="Z339" s="98">
        <v>0.56999999999999995</v>
      </c>
      <c r="AA339" s="90">
        <v>2</v>
      </c>
      <c r="AB339" s="90">
        <v>2</v>
      </c>
      <c r="AC339" s="90">
        <v>3</v>
      </c>
      <c r="AD339" s="91" t="s">
        <v>450</v>
      </c>
      <c r="AE339" s="101" t="s">
        <v>470</v>
      </c>
      <c r="AF339" s="102" t="s">
        <v>472</v>
      </c>
      <c r="AG339" s="95">
        <v>1000</v>
      </c>
    </row>
    <row r="340" spans="2:33" x14ac:dyDescent="0.15">
      <c r="B340" s="82">
        <v>338</v>
      </c>
      <c r="C340" s="73">
        <v>11145</v>
      </c>
      <c r="D340" s="82">
        <v>135</v>
      </c>
      <c r="E340" s="82">
        <f t="shared" si="86"/>
        <v>2</v>
      </c>
      <c r="F340" s="82">
        <v>23</v>
      </c>
      <c r="G340" s="82">
        <f t="shared" si="87"/>
        <v>2</v>
      </c>
      <c r="H340" s="82">
        <f t="shared" si="88"/>
        <v>5</v>
      </c>
      <c r="I340" s="73">
        <f t="shared" si="89"/>
        <v>15</v>
      </c>
      <c r="J340" s="73">
        <f t="shared" si="90"/>
        <v>155</v>
      </c>
      <c r="K340" s="73">
        <f t="shared" si="91"/>
        <v>155</v>
      </c>
      <c r="L340" s="95">
        <v>14037</v>
      </c>
      <c r="M340" s="73">
        <f t="shared" si="92"/>
        <v>89</v>
      </c>
      <c r="N340" s="73">
        <f t="shared" si="93"/>
        <v>1</v>
      </c>
      <c r="O340" s="97">
        <f t="shared" si="96"/>
        <v>8</v>
      </c>
      <c r="P340" s="82">
        <f t="shared" si="94"/>
        <v>6</v>
      </c>
      <c r="Q340" s="90">
        <v>4</v>
      </c>
      <c r="R340" s="98">
        <f t="shared" si="98"/>
        <v>3082</v>
      </c>
      <c r="S340" s="100">
        <f t="shared" si="99"/>
        <v>146</v>
      </c>
      <c r="T340" s="91" t="s">
        <v>452</v>
      </c>
      <c r="U340" s="74" t="s">
        <v>397</v>
      </c>
      <c r="V340" s="83" t="s">
        <v>409</v>
      </c>
      <c r="W340" s="82">
        <f t="shared" si="95"/>
        <v>3</v>
      </c>
      <c r="X340" s="85">
        <f t="shared" si="97"/>
        <v>1086</v>
      </c>
      <c r="Y340" s="98">
        <v>0.33</v>
      </c>
      <c r="Z340" s="98">
        <v>0.34</v>
      </c>
      <c r="AA340" s="90">
        <v>2</v>
      </c>
      <c r="AB340" s="90">
        <v>2</v>
      </c>
      <c r="AC340" s="90">
        <v>3</v>
      </c>
      <c r="AD340" s="91" t="s">
        <v>450</v>
      </c>
      <c r="AE340" s="101" t="s">
        <v>470</v>
      </c>
      <c r="AF340" s="102" t="s">
        <v>472</v>
      </c>
      <c r="AG340" s="95">
        <v>1000</v>
      </c>
    </row>
    <row r="341" spans="2:33" x14ac:dyDescent="0.15">
      <c r="B341" s="82">
        <v>339</v>
      </c>
      <c r="C341" s="73">
        <v>11146</v>
      </c>
      <c r="D341" s="82">
        <v>135</v>
      </c>
      <c r="E341" s="82">
        <f t="shared" si="86"/>
        <v>3</v>
      </c>
      <c r="F341" s="82">
        <v>23</v>
      </c>
      <c r="G341" s="82">
        <f t="shared" si="87"/>
        <v>3</v>
      </c>
      <c r="H341" s="82">
        <f t="shared" si="88"/>
        <v>5</v>
      </c>
      <c r="I341" s="73">
        <f t="shared" si="89"/>
        <v>15</v>
      </c>
      <c r="J341" s="73">
        <f t="shared" si="90"/>
        <v>156</v>
      </c>
      <c r="K341" s="73">
        <f t="shared" si="91"/>
        <v>156</v>
      </c>
      <c r="L341" s="95">
        <v>14037</v>
      </c>
      <c r="M341" s="73">
        <f t="shared" si="92"/>
        <v>89</v>
      </c>
      <c r="N341" s="73">
        <f t="shared" si="93"/>
        <v>1</v>
      </c>
      <c r="O341" s="97">
        <f t="shared" si="96"/>
        <v>8</v>
      </c>
      <c r="P341" s="82">
        <f t="shared" si="94"/>
        <v>7</v>
      </c>
      <c r="Q341" s="90">
        <v>4</v>
      </c>
      <c r="R341" s="98">
        <f t="shared" si="98"/>
        <v>3102.5</v>
      </c>
      <c r="S341" s="100">
        <f t="shared" si="99"/>
        <v>147</v>
      </c>
      <c r="T341" s="91" t="s">
        <v>452</v>
      </c>
      <c r="U341" s="74" t="s">
        <v>397</v>
      </c>
      <c r="V341" s="83" t="s">
        <v>409</v>
      </c>
      <c r="W341" s="82">
        <f t="shared" si="95"/>
        <v>3</v>
      </c>
      <c r="X341" s="85">
        <f t="shared" si="97"/>
        <v>1087</v>
      </c>
      <c r="Y341" s="98">
        <v>0.05</v>
      </c>
      <c r="Z341" s="98">
        <v>0.56999999999999995</v>
      </c>
      <c r="AA341" s="90">
        <v>2</v>
      </c>
      <c r="AB341" s="90">
        <v>2</v>
      </c>
      <c r="AC341" s="90">
        <v>3</v>
      </c>
      <c r="AD341" s="91" t="s">
        <v>450</v>
      </c>
      <c r="AE341" s="101" t="s">
        <v>470</v>
      </c>
      <c r="AF341" s="102" t="s">
        <v>472</v>
      </c>
      <c r="AG341" s="95">
        <v>1000</v>
      </c>
    </row>
    <row r="342" spans="2:33" x14ac:dyDescent="0.15">
      <c r="B342" s="82">
        <v>340</v>
      </c>
      <c r="C342" s="73">
        <v>11147</v>
      </c>
      <c r="D342" s="82">
        <v>135</v>
      </c>
      <c r="E342" s="82">
        <f t="shared" si="86"/>
        <v>4</v>
      </c>
      <c r="F342" s="82">
        <v>23</v>
      </c>
      <c r="G342" s="82">
        <f t="shared" si="87"/>
        <v>4</v>
      </c>
      <c r="H342" s="82">
        <f t="shared" si="88"/>
        <v>5</v>
      </c>
      <c r="I342" s="73">
        <f t="shared" si="89"/>
        <v>15</v>
      </c>
      <c r="J342" s="73">
        <f t="shared" si="90"/>
        <v>157</v>
      </c>
      <c r="K342" s="73">
        <f t="shared" si="91"/>
        <v>157</v>
      </c>
      <c r="L342" s="95">
        <v>14037</v>
      </c>
      <c r="M342" s="73">
        <f t="shared" si="92"/>
        <v>89</v>
      </c>
      <c r="N342" s="73">
        <f t="shared" si="93"/>
        <v>1</v>
      </c>
      <c r="O342" s="97">
        <f t="shared" si="96"/>
        <v>8</v>
      </c>
      <c r="P342" s="82">
        <f t="shared" si="94"/>
        <v>8</v>
      </c>
      <c r="Q342" s="90">
        <v>4</v>
      </c>
      <c r="R342" s="98">
        <f t="shared" si="98"/>
        <v>3123</v>
      </c>
      <c r="S342" s="100">
        <f t="shared" si="99"/>
        <v>148</v>
      </c>
      <c r="T342" s="91" t="s">
        <v>452</v>
      </c>
      <c r="U342" s="74" t="s">
        <v>397</v>
      </c>
      <c r="V342" s="83" t="s">
        <v>409</v>
      </c>
      <c r="W342" s="82">
        <f t="shared" si="95"/>
        <v>3</v>
      </c>
      <c r="X342" s="85">
        <f t="shared" si="97"/>
        <v>1088</v>
      </c>
      <c r="Y342" s="98">
        <v>0.33</v>
      </c>
      <c r="Z342" s="98">
        <v>0.34</v>
      </c>
      <c r="AA342" s="90">
        <v>2</v>
      </c>
      <c r="AB342" s="90">
        <v>2</v>
      </c>
      <c r="AC342" s="90">
        <v>3</v>
      </c>
      <c r="AD342" s="91" t="s">
        <v>450</v>
      </c>
      <c r="AE342" s="101" t="s">
        <v>470</v>
      </c>
      <c r="AF342" s="102" t="s">
        <v>472</v>
      </c>
      <c r="AG342" s="95">
        <v>1000</v>
      </c>
    </row>
    <row r="343" spans="2:33" x14ac:dyDescent="0.15">
      <c r="B343" s="82">
        <v>341</v>
      </c>
      <c r="C343" s="73">
        <v>11148</v>
      </c>
      <c r="D343" s="82">
        <v>135</v>
      </c>
      <c r="E343" s="82">
        <f t="shared" si="86"/>
        <v>5</v>
      </c>
      <c r="F343" s="82">
        <v>23</v>
      </c>
      <c r="G343" s="82">
        <f t="shared" si="87"/>
        <v>1</v>
      </c>
      <c r="H343" s="82">
        <f t="shared" si="88"/>
        <v>6</v>
      </c>
      <c r="I343" s="73">
        <f t="shared" si="89"/>
        <v>15</v>
      </c>
      <c r="J343" s="73">
        <f t="shared" si="90"/>
        <v>154</v>
      </c>
      <c r="K343" s="73">
        <f t="shared" si="91"/>
        <v>154</v>
      </c>
      <c r="L343" s="95">
        <v>14038</v>
      </c>
      <c r="M343" s="73">
        <f t="shared" si="92"/>
        <v>89</v>
      </c>
      <c r="N343" s="73">
        <f t="shared" si="93"/>
        <v>1</v>
      </c>
      <c r="O343" s="97">
        <f t="shared" si="96"/>
        <v>8</v>
      </c>
      <c r="P343" s="82">
        <f t="shared" si="94"/>
        <v>5</v>
      </c>
      <c r="Q343" s="90">
        <v>5</v>
      </c>
      <c r="R343" s="98">
        <f t="shared" si="98"/>
        <v>3143.5</v>
      </c>
      <c r="S343" s="100">
        <f t="shared" si="99"/>
        <v>149</v>
      </c>
      <c r="T343" s="91" t="s">
        <v>452</v>
      </c>
      <c r="U343" s="74" t="s">
        <v>397</v>
      </c>
      <c r="V343" s="83" t="s">
        <v>408</v>
      </c>
      <c r="W343" s="82">
        <f t="shared" si="95"/>
        <v>3</v>
      </c>
      <c r="X343" s="85">
        <f t="shared" si="97"/>
        <v>1085</v>
      </c>
      <c r="Y343" s="98">
        <v>0.05</v>
      </c>
      <c r="Z343" s="98">
        <v>0.56999999999999995</v>
      </c>
      <c r="AA343" s="90">
        <v>2</v>
      </c>
      <c r="AB343" s="90">
        <v>2</v>
      </c>
      <c r="AC343" s="90">
        <v>3</v>
      </c>
      <c r="AD343" s="91" t="s">
        <v>450</v>
      </c>
      <c r="AE343" s="101" t="s">
        <v>470</v>
      </c>
      <c r="AF343" s="102" t="s">
        <v>472</v>
      </c>
      <c r="AG343" s="95">
        <v>1000</v>
      </c>
    </row>
    <row r="344" spans="2:33" x14ac:dyDescent="0.15">
      <c r="B344" s="82">
        <v>342</v>
      </c>
      <c r="C344" s="73">
        <v>11149</v>
      </c>
      <c r="D344" s="82">
        <v>135</v>
      </c>
      <c r="E344" s="82">
        <f t="shared" si="86"/>
        <v>6</v>
      </c>
      <c r="F344" s="82">
        <v>23</v>
      </c>
      <c r="G344" s="82">
        <f t="shared" si="87"/>
        <v>2</v>
      </c>
      <c r="H344" s="82">
        <f t="shared" si="88"/>
        <v>6</v>
      </c>
      <c r="I344" s="73">
        <f t="shared" si="89"/>
        <v>15</v>
      </c>
      <c r="J344" s="73">
        <f t="shared" si="90"/>
        <v>155</v>
      </c>
      <c r="K344" s="73">
        <f t="shared" si="91"/>
        <v>155</v>
      </c>
      <c r="L344" s="95">
        <v>14038</v>
      </c>
      <c r="M344" s="73">
        <f t="shared" si="92"/>
        <v>89</v>
      </c>
      <c r="N344" s="73">
        <f t="shared" si="93"/>
        <v>1</v>
      </c>
      <c r="O344" s="97">
        <f t="shared" si="96"/>
        <v>8</v>
      </c>
      <c r="P344" s="82">
        <f t="shared" si="94"/>
        <v>6</v>
      </c>
      <c r="Q344" s="90">
        <v>5</v>
      </c>
      <c r="R344" s="98">
        <f t="shared" si="98"/>
        <v>3164</v>
      </c>
      <c r="S344" s="100">
        <f t="shared" si="99"/>
        <v>150</v>
      </c>
      <c r="T344" s="91" t="s">
        <v>452</v>
      </c>
      <c r="U344" s="74" t="s">
        <v>397</v>
      </c>
      <c r="V344" s="83" t="s">
        <v>408</v>
      </c>
      <c r="W344" s="82">
        <f t="shared" si="95"/>
        <v>3</v>
      </c>
      <c r="X344" s="85">
        <f t="shared" si="97"/>
        <v>1086</v>
      </c>
      <c r="Y344" s="98">
        <v>0.33</v>
      </c>
      <c r="Z344" s="98">
        <v>0.34</v>
      </c>
      <c r="AA344" s="90">
        <v>2</v>
      </c>
      <c r="AB344" s="90">
        <v>2</v>
      </c>
      <c r="AC344" s="90">
        <v>3</v>
      </c>
      <c r="AD344" s="91" t="s">
        <v>450</v>
      </c>
      <c r="AE344" s="101" t="s">
        <v>470</v>
      </c>
      <c r="AF344" s="102" t="s">
        <v>472</v>
      </c>
      <c r="AG344" s="95">
        <v>1000</v>
      </c>
    </row>
    <row r="345" spans="2:33" x14ac:dyDescent="0.15">
      <c r="B345" s="82">
        <v>343</v>
      </c>
      <c r="C345" s="73">
        <v>11150</v>
      </c>
      <c r="D345" s="82">
        <v>135</v>
      </c>
      <c r="E345" s="82">
        <f t="shared" si="86"/>
        <v>7</v>
      </c>
      <c r="F345" s="82">
        <v>23</v>
      </c>
      <c r="G345" s="82">
        <f t="shared" si="87"/>
        <v>3</v>
      </c>
      <c r="H345" s="82">
        <f t="shared" si="88"/>
        <v>6</v>
      </c>
      <c r="I345" s="73">
        <f t="shared" si="89"/>
        <v>15</v>
      </c>
      <c r="J345" s="73">
        <f t="shared" si="90"/>
        <v>156</v>
      </c>
      <c r="K345" s="73">
        <f t="shared" si="91"/>
        <v>156</v>
      </c>
      <c r="L345" s="95">
        <v>14038</v>
      </c>
      <c r="M345" s="73">
        <f t="shared" si="92"/>
        <v>89</v>
      </c>
      <c r="N345" s="73">
        <f t="shared" si="93"/>
        <v>1</v>
      </c>
      <c r="O345" s="97">
        <f t="shared" si="96"/>
        <v>8</v>
      </c>
      <c r="P345" s="82">
        <f t="shared" si="94"/>
        <v>7</v>
      </c>
      <c r="Q345" s="90">
        <v>5</v>
      </c>
      <c r="R345" s="98">
        <f t="shared" si="98"/>
        <v>3184.5</v>
      </c>
      <c r="S345" s="100">
        <f t="shared" si="99"/>
        <v>151</v>
      </c>
      <c r="T345" s="91" t="s">
        <v>452</v>
      </c>
      <c r="U345" s="74" t="s">
        <v>397</v>
      </c>
      <c r="V345" s="83" t="s">
        <v>408</v>
      </c>
      <c r="W345" s="82">
        <f t="shared" si="95"/>
        <v>3</v>
      </c>
      <c r="X345" s="85">
        <f t="shared" si="97"/>
        <v>1087</v>
      </c>
      <c r="Y345" s="98">
        <v>0.05</v>
      </c>
      <c r="Z345" s="98">
        <v>0.56999999999999995</v>
      </c>
      <c r="AA345" s="90">
        <v>2</v>
      </c>
      <c r="AB345" s="90">
        <v>2</v>
      </c>
      <c r="AC345" s="90">
        <v>3</v>
      </c>
      <c r="AD345" s="91" t="s">
        <v>450</v>
      </c>
      <c r="AE345" s="101" t="s">
        <v>470</v>
      </c>
      <c r="AF345" s="102" t="s">
        <v>472</v>
      </c>
      <c r="AG345" s="95">
        <v>1000</v>
      </c>
    </row>
    <row r="346" spans="2:33" x14ac:dyDescent="0.15">
      <c r="B346" s="82">
        <v>344</v>
      </c>
      <c r="C346" s="73">
        <v>11151</v>
      </c>
      <c r="D346" s="82">
        <v>135</v>
      </c>
      <c r="E346" s="82">
        <f t="shared" si="86"/>
        <v>8</v>
      </c>
      <c r="F346" s="82">
        <v>23</v>
      </c>
      <c r="G346" s="82">
        <f t="shared" si="87"/>
        <v>4</v>
      </c>
      <c r="H346" s="82">
        <f t="shared" si="88"/>
        <v>6</v>
      </c>
      <c r="I346" s="73">
        <f t="shared" si="89"/>
        <v>15</v>
      </c>
      <c r="J346" s="73">
        <f t="shared" si="90"/>
        <v>157</v>
      </c>
      <c r="K346" s="73">
        <f t="shared" si="91"/>
        <v>157</v>
      </c>
      <c r="L346" s="95">
        <v>14038</v>
      </c>
      <c r="M346" s="73">
        <f t="shared" si="92"/>
        <v>89</v>
      </c>
      <c r="N346" s="73">
        <f t="shared" si="93"/>
        <v>1</v>
      </c>
      <c r="O346" s="97">
        <f t="shared" si="96"/>
        <v>8</v>
      </c>
      <c r="P346" s="82">
        <f t="shared" si="94"/>
        <v>8</v>
      </c>
      <c r="Q346" s="90">
        <v>5</v>
      </c>
      <c r="R346" s="98">
        <f t="shared" si="98"/>
        <v>3205</v>
      </c>
      <c r="S346" s="100">
        <f t="shared" si="99"/>
        <v>152</v>
      </c>
      <c r="T346" s="91" t="s">
        <v>452</v>
      </c>
      <c r="U346" s="74" t="s">
        <v>397</v>
      </c>
      <c r="V346" s="83" t="s">
        <v>408</v>
      </c>
      <c r="W346" s="82">
        <f t="shared" si="95"/>
        <v>3</v>
      </c>
      <c r="X346" s="85">
        <f t="shared" si="97"/>
        <v>1088</v>
      </c>
      <c r="Y346" s="98">
        <v>0.33</v>
      </c>
      <c r="Z346" s="98">
        <v>0.34</v>
      </c>
      <c r="AA346" s="90">
        <v>2</v>
      </c>
      <c r="AB346" s="90">
        <v>2</v>
      </c>
      <c r="AC346" s="90">
        <v>3</v>
      </c>
      <c r="AD346" s="91" t="s">
        <v>450</v>
      </c>
      <c r="AE346" s="101" t="s">
        <v>470</v>
      </c>
      <c r="AF346" s="102" t="s">
        <v>472</v>
      </c>
      <c r="AG346" s="95">
        <v>1000</v>
      </c>
    </row>
    <row r="347" spans="2:33" x14ac:dyDescent="0.15">
      <c r="B347" s="82">
        <v>345</v>
      </c>
      <c r="C347" s="73">
        <v>11152</v>
      </c>
      <c r="D347" s="73">
        <v>136</v>
      </c>
      <c r="E347" s="82">
        <f t="shared" si="86"/>
        <v>1</v>
      </c>
      <c r="F347" s="82">
        <v>23</v>
      </c>
      <c r="G347" s="82">
        <f t="shared" si="87"/>
        <v>1</v>
      </c>
      <c r="H347" s="82">
        <f t="shared" si="88"/>
        <v>7</v>
      </c>
      <c r="I347" s="73">
        <f t="shared" si="89"/>
        <v>15</v>
      </c>
      <c r="J347" s="73">
        <f t="shared" si="90"/>
        <v>154</v>
      </c>
      <c r="K347" s="73">
        <f t="shared" si="91"/>
        <v>154</v>
      </c>
      <c r="L347" s="95">
        <v>14039</v>
      </c>
      <c r="M347" s="73">
        <f t="shared" si="92"/>
        <v>89</v>
      </c>
      <c r="N347" s="73">
        <f t="shared" si="93"/>
        <v>1</v>
      </c>
      <c r="O347" s="97">
        <f t="shared" si="96"/>
        <v>8</v>
      </c>
      <c r="P347" s="82">
        <f t="shared" si="94"/>
        <v>5</v>
      </c>
      <c r="Q347" s="90">
        <v>6</v>
      </c>
      <c r="R347" s="98">
        <f t="shared" si="98"/>
        <v>3225.5</v>
      </c>
      <c r="S347" s="100">
        <f t="shared" si="99"/>
        <v>153</v>
      </c>
      <c r="T347" s="91" t="s">
        <v>452</v>
      </c>
      <c r="U347" s="74" t="s">
        <v>397</v>
      </c>
      <c r="V347" s="83" t="s">
        <v>409</v>
      </c>
      <c r="W347" s="82">
        <f t="shared" si="95"/>
        <v>4</v>
      </c>
      <c r="X347" s="85">
        <f t="shared" si="97"/>
        <v>1085</v>
      </c>
      <c r="Y347" s="98">
        <v>0.05</v>
      </c>
      <c r="Z347" s="98">
        <v>0.56999999999999995</v>
      </c>
      <c r="AA347" s="90">
        <v>2</v>
      </c>
      <c r="AB347" s="90">
        <v>2</v>
      </c>
      <c r="AC347" s="90">
        <v>3</v>
      </c>
      <c r="AD347" s="91" t="s">
        <v>450</v>
      </c>
      <c r="AE347" s="101" t="s">
        <v>470</v>
      </c>
      <c r="AF347" s="102" t="s">
        <v>472</v>
      </c>
      <c r="AG347" s="95">
        <v>1000</v>
      </c>
    </row>
    <row r="348" spans="2:33" x14ac:dyDescent="0.15">
      <c r="B348" s="82">
        <v>346</v>
      </c>
      <c r="C348" s="73">
        <v>11153</v>
      </c>
      <c r="D348" s="82">
        <v>136</v>
      </c>
      <c r="E348" s="82">
        <f t="shared" si="86"/>
        <v>2</v>
      </c>
      <c r="F348" s="82">
        <v>23</v>
      </c>
      <c r="G348" s="82">
        <f t="shared" si="87"/>
        <v>2</v>
      </c>
      <c r="H348" s="82">
        <f t="shared" si="88"/>
        <v>7</v>
      </c>
      <c r="I348" s="73">
        <f t="shared" si="89"/>
        <v>15</v>
      </c>
      <c r="J348" s="73">
        <f t="shared" si="90"/>
        <v>155</v>
      </c>
      <c r="K348" s="73">
        <f t="shared" si="91"/>
        <v>155</v>
      </c>
      <c r="L348" s="95">
        <v>14039</v>
      </c>
      <c r="M348" s="73">
        <f t="shared" si="92"/>
        <v>89</v>
      </c>
      <c r="N348" s="73">
        <f t="shared" si="93"/>
        <v>1</v>
      </c>
      <c r="O348" s="97">
        <f t="shared" si="96"/>
        <v>8</v>
      </c>
      <c r="P348" s="82">
        <f t="shared" si="94"/>
        <v>6</v>
      </c>
      <c r="Q348" s="90">
        <v>6</v>
      </c>
      <c r="R348" s="98">
        <f t="shared" si="98"/>
        <v>3246</v>
      </c>
      <c r="S348" s="100">
        <f t="shared" si="99"/>
        <v>154</v>
      </c>
      <c r="T348" s="91" t="s">
        <v>452</v>
      </c>
      <c r="U348" s="74" t="s">
        <v>397</v>
      </c>
      <c r="V348" s="83" t="s">
        <v>409</v>
      </c>
      <c r="W348" s="82">
        <f t="shared" si="95"/>
        <v>4</v>
      </c>
      <c r="X348" s="85">
        <f t="shared" si="97"/>
        <v>1086</v>
      </c>
      <c r="Y348" s="98">
        <v>0.33</v>
      </c>
      <c r="Z348" s="98">
        <v>0.34</v>
      </c>
      <c r="AA348" s="90">
        <v>2</v>
      </c>
      <c r="AB348" s="90">
        <v>2</v>
      </c>
      <c r="AC348" s="90">
        <v>3</v>
      </c>
      <c r="AD348" s="91" t="s">
        <v>450</v>
      </c>
      <c r="AE348" s="101" t="s">
        <v>470</v>
      </c>
      <c r="AF348" s="102" t="s">
        <v>472</v>
      </c>
      <c r="AG348" s="95">
        <v>1000</v>
      </c>
    </row>
    <row r="349" spans="2:33" x14ac:dyDescent="0.15">
      <c r="B349" s="82">
        <v>347</v>
      </c>
      <c r="C349" s="73">
        <v>11154</v>
      </c>
      <c r="D349" s="82">
        <v>136</v>
      </c>
      <c r="E349" s="82">
        <f t="shared" si="86"/>
        <v>3</v>
      </c>
      <c r="F349" s="82">
        <v>23</v>
      </c>
      <c r="G349" s="82">
        <f t="shared" si="87"/>
        <v>3</v>
      </c>
      <c r="H349" s="82">
        <f t="shared" si="88"/>
        <v>7</v>
      </c>
      <c r="I349" s="73">
        <f t="shared" si="89"/>
        <v>15</v>
      </c>
      <c r="J349" s="73">
        <f t="shared" si="90"/>
        <v>156</v>
      </c>
      <c r="K349" s="73">
        <f t="shared" si="91"/>
        <v>156</v>
      </c>
      <c r="L349" s="95">
        <v>14039</v>
      </c>
      <c r="M349" s="73">
        <f t="shared" si="92"/>
        <v>89</v>
      </c>
      <c r="N349" s="73">
        <f t="shared" si="93"/>
        <v>1</v>
      </c>
      <c r="O349" s="97">
        <f t="shared" si="96"/>
        <v>8</v>
      </c>
      <c r="P349" s="82">
        <f t="shared" si="94"/>
        <v>7</v>
      </c>
      <c r="Q349" s="90">
        <v>6</v>
      </c>
      <c r="R349" s="98">
        <f t="shared" si="98"/>
        <v>3266.5</v>
      </c>
      <c r="S349" s="100">
        <f t="shared" si="99"/>
        <v>155</v>
      </c>
      <c r="T349" s="91" t="s">
        <v>452</v>
      </c>
      <c r="U349" s="74" t="s">
        <v>397</v>
      </c>
      <c r="V349" s="83" t="s">
        <v>409</v>
      </c>
      <c r="W349" s="82">
        <f t="shared" si="95"/>
        <v>4</v>
      </c>
      <c r="X349" s="85">
        <f t="shared" si="97"/>
        <v>1087</v>
      </c>
      <c r="Y349" s="98">
        <v>0.05</v>
      </c>
      <c r="Z349" s="98">
        <v>0.56999999999999995</v>
      </c>
      <c r="AA349" s="90">
        <v>2</v>
      </c>
      <c r="AB349" s="90">
        <v>2</v>
      </c>
      <c r="AC349" s="90">
        <v>3</v>
      </c>
      <c r="AD349" s="91" t="s">
        <v>450</v>
      </c>
      <c r="AE349" s="101" t="s">
        <v>470</v>
      </c>
      <c r="AF349" s="102" t="s">
        <v>472</v>
      </c>
      <c r="AG349" s="95">
        <v>1000</v>
      </c>
    </row>
    <row r="350" spans="2:33" x14ac:dyDescent="0.15">
      <c r="B350" s="82">
        <v>348</v>
      </c>
      <c r="C350" s="73">
        <v>11155</v>
      </c>
      <c r="D350" s="82">
        <v>136</v>
      </c>
      <c r="E350" s="82">
        <f t="shared" si="86"/>
        <v>4</v>
      </c>
      <c r="F350" s="82">
        <v>23</v>
      </c>
      <c r="G350" s="82">
        <f t="shared" si="87"/>
        <v>4</v>
      </c>
      <c r="H350" s="82">
        <f t="shared" si="88"/>
        <v>7</v>
      </c>
      <c r="I350" s="73">
        <f t="shared" si="89"/>
        <v>15</v>
      </c>
      <c r="J350" s="73">
        <f t="shared" si="90"/>
        <v>157</v>
      </c>
      <c r="K350" s="73">
        <f t="shared" si="91"/>
        <v>157</v>
      </c>
      <c r="L350" s="95">
        <v>14039</v>
      </c>
      <c r="M350" s="73">
        <f t="shared" si="92"/>
        <v>89</v>
      </c>
      <c r="N350" s="73">
        <f t="shared" si="93"/>
        <v>1</v>
      </c>
      <c r="O350" s="97">
        <f t="shared" si="96"/>
        <v>8</v>
      </c>
      <c r="P350" s="82">
        <f t="shared" si="94"/>
        <v>8</v>
      </c>
      <c r="Q350" s="90">
        <v>6</v>
      </c>
      <c r="R350" s="98">
        <f t="shared" si="98"/>
        <v>3287</v>
      </c>
      <c r="S350" s="100">
        <f t="shared" si="99"/>
        <v>156</v>
      </c>
      <c r="T350" s="91" t="s">
        <v>452</v>
      </c>
      <c r="U350" s="74" t="s">
        <v>397</v>
      </c>
      <c r="V350" s="83" t="s">
        <v>409</v>
      </c>
      <c r="W350" s="82">
        <f t="shared" si="95"/>
        <v>4</v>
      </c>
      <c r="X350" s="85">
        <f t="shared" si="97"/>
        <v>1088</v>
      </c>
      <c r="Y350" s="98">
        <v>0.33</v>
      </c>
      <c r="Z350" s="98">
        <v>0.34</v>
      </c>
      <c r="AA350" s="90">
        <v>2</v>
      </c>
      <c r="AB350" s="90">
        <v>2</v>
      </c>
      <c r="AC350" s="90">
        <v>3</v>
      </c>
      <c r="AD350" s="91" t="s">
        <v>450</v>
      </c>
      <c r="AE350" s="101" t="s">
        <v>470</v>
      </c>
      <c r="AF350" s="102" t="s">
        <v>472</v>
      </c>
      <c r="AG350" s="95">
        <v>1000</v>
      </c>
    </row>
    <row r="351" spans="2:33" x14ac:dyDescent="0.15">
      <c r="B351" s="82">
        <v>349</v>
      </c>
      <c r="C351" s="73">
        <v>11156</v>
      </c>
      <c r="D351" s="82">
        <v>136</v>
      </c>
      <c r="E351" s="82">
        <f t="shared" si="86"/>
        <v>5</v>
      </c>
      <c r="F351" s="82">
        <v>23</v>
      </c>
      <c r="G351" s="82">
        <f t="shared" si="87"/>
        <v>1</v>
      </c>
      <c r="H351" s="82">
        <f t="shared" si="88"/>
        <v>8</v>
      </c>
      <c r="I351" s="73">
        <f t="shared" si="89"/>
        <v>15</v>
      </c>
      <c r="J351" s="73">
        <f t="shared" si="90"/>
        <v>154</v>
      </c>
      <c r="K351" s="73">
        <f t="shared" si="91"/>
        <v>154</v>
      </c>
      <c r="L351" s="95">
        <v>14040</v>
      </c>
      <c r="M351" s="73">
        <f t="shared" si="92"/>
        <v>89</v>
      </c>
      <c r="N351" s="73">
        <f t="shared" si="93"/>
        <v>1</v>
      </c>
      <c r="O351" s="97">
        <f t="shared" si="96"/>
        <v>8</v>
      </c>
      <c r="P351" s="82">
        <f t="shared" si="94"/>
        <v>5</v>
      </c>
      <c r="Q351" s="90">
        <v>7</v>
      </c>
      <c r="R351" s="98">
        <f t="shared" si="98"/>
        <v>3307.5</v>
      </c>
      <c r="S351" s="100">
        <f t="shared" si="99"/>
        <v>157</v>
      </c>
      <c r="T351" s="91" t="s">
        <v>452</v>
      </c>
      <c r="U351" s="74" t="s">
        <v>397</v>
      </c>
      <c r="V351" s="83" t="s">
        <v>408</v>
      </c>
      <c r="W351" s="82">
        <f t="shared" si="95"/>
        <v>4</v>
      </c>
      <c r="X351" s="85">
        <f t="shared" si="97"/>
        <v>1085</v>
      </c>
      <c r="Y351" s="98">
        <v>0.05</v>
      </c>
      <c r="Z351" s="98">
        <v>0.56999999999999995</v>
      </c>
      <c r="AA351" s="90">
        <v>2</v>
      </c>
      <c r="AB351" s="90">
        <v>2</v>
      </c>
      <c r="AC351" s="90">
        <v>3</v>
      </c>
      <c r="AD351" s="91" t="s">
        <v>450</v>
      </c>
      <c r="AE351" s="101" t="s">
        <v>470</v>
      </c>
      <c r="AF351" s="102" t="s">
        <v>472</v>
      </c>
      <c r="AG351" s="95">
        <v>1000</v>
      </c>
    </row>
    <row r="352" spans="2:33" x14ac:dyDescent="0.15">
      <c r="B352" s="82">
        <v>350</v>
      </c>
      <c r="C352" s="73">
        <v>11157</v>
      </c>
      <c r="D352" s="82">
        <v>136</v>
      </c>
      <c r="E352" s="82">
        <f t="shared" si="86"/>
        <v>6</v>
      </c>
      <c r="F352" s="82">
        <v>23</v>
      </c>
      <c r="G352" s="82">
        <f t="shared" si="87"/>
        <v>2</v>
      </c>
      <c r="H352" s="82">
        <f t="shared" si="88"/>
        <v>8</v>
      </c>
      <c r="I352" s="73">
        <f t="shared" si="89"/>
        <v>15</v>
      </c>
      <c r="J352" s="73">
        <f t="shared" si="90"/>
        <v>155</v>
      </c>
      <c r="K352" s="73">
        <f t="shared" si="91"/>
        <v>155</v>
      </c>
      <c r="L352" s="95">
        <v>14040</v>
      </c>
      <c r="M352" s="73">
        <f t="shared" si="92"/>
        <v>89</v>
      </c>
      <c r="N352" s="73">
        <f t="shared" si="93"/>
        <v>1</v>
      </c>
      <c r="O352" s="97">
        <f t="shared" si="96"/>
        <v>8</v>
      </c>
      <c r="P352" s="82">
        <f t="shared" si="94"/>
        <v>6</v>
      </c>
      <c r="Q352" s="90">
        <v>7</v>
      </c>
      <c r="R352" s="98">
        <f t="shared" si="98"/>
        <v>3328</v>
      </c>
      <c r="S352" s="100">
        <f t="shared" si="99"/>
        <v>158</v>
      </c>
      <c r="T352" s="91" t="s">
        <v>452</v>
      </c>
      <c r="U352" s="74" t="s">
        <v>397</v>
      </c>
      <c r="V352" s="83" t="s">
        <v>408</v>
      </c>
      <c r="W352" s="82">
        <f t="shared" si="95"/>
        <v>4</v>
      </c>
      <c r="X352" s="85">
        <f t="shared" si="97"/>
        <v>1086</v>
      </c>
      <c r="Y352" s="98">
        <v>0.33</v>
      </c>
      <c r="Z352" s="98">
        <v>0.34</v>
      </c>
      <c r="AA352" s="90">
        <v>2</v>
      </c>
      <c r="AB352" s="90">
        <v>2</v>
      </c>
      <c r="AC352" s="90">
        <v>3</v>
      </c>
      <c r="AD352" s="91" t="s">
        <v>450</v>
      </c>
      <c r="AE352" s="101" t="s">
        <v>470</v>
      </c>
      <c r="AF352" s="102" t="s">
        <v>472</v>
      </c>
      <c r="AG352" s="95">
        <v>1000</v>
      </c>
    </row>
    <row r="353" spans="2:33" x14ac:dyDescent="0.15">
      <c r="B353" s="82">
        <v>351</v>
      </c>
      <c r="C353" s="73">
        <v>11158</v>
      </c>
      <c r="D353" s="82">
        <v>136</v>
      </c>
      <c r="E353" s="82">
        <f t="shared" si="86"/>
        <v>7</v>
      </c>
      <c r="F353" s="82">
        <v>23</v>
      </c>
      <c r="G353" s="82">
        <f t="shared" si="87"/>
        <v>3</v>
      </c>
      <c r="H353" s="82">
        <f t="shared" si="88"/>
        <v>8</v>
      </c>
      <c r="I353" s="73">
        <f t="shared" si="89"/>
        <v>15</v>
      </c>
      <c r="J353" s="73">
        <f t="shared" si="90"/>
        <v>156</v>
      </c>
      <c r="K353" s="73">
        <f t="shared" si="91"/>
        <v>156</v>
      </c>
      <c r="L353" s="95">
        <v>14040</v>
      </c>
      <c r="M353" s="73">
        <f t="shared" si="92"/>
        <v>89</v>
      </c>
      <c r="N353" s="73">
        <f t="shared" si="93"/>
        <v>1</v>
      </c>
      <c r="O353" s="97">
        <f t="shared" si="96"/>
        <v>8</v>
      </c>
      <c r="P353" s="82">
        <f t="shared" si="94"/>
        <v>7</v>
      </c>
      <c r="Q353" s="90">
        <v>7</v>
      </c>
      <c r="R353" s="98">
        <f t="shared" si="98"/>
        <v>3348.5</v>
      </c>
      <c r="S353" s="100">
        <f t="shared" si="99"/>
        <v>159</v>
      </c>
      <c r="T353" s="91" t="s">
        <v>452</v>
      </c>
      <c r="U353" s="74" t="s">
        <v>397</v>
      </c>
      <c r="V353" s="83" t="s">
        <v>408</v>
      </c>
      <c r="W353" s="82">
        <f t="shared" si="95"/>
        <v>4</v>
      </c>
      <c r="X353" s="85">
        <f t="shared" si="97"/>
        <v>1087</v>
      </c>
      <c r="Y353" s="98">
        <v>0.05</v>
      </c>
      <c r="Z353" s="98">
        <v>0.56999999999999995</v>
      </c>
      <c r="AA353" s="90">
        <v>2</v>
      </c>
      <c r="AB353" s="90">
        <v>2</v>
      </c>
      <c r="AC353" s="90">
        <v>3</v>
      </c>
      <c r="AD353" s="91" t="s">
        <v>450</v>
      </c>
      <c r="AE353" s="101" t="s">
        <v>470</v>
      </c>
      <c r="AF353" s="102" t="s">
        <v>472</v>
      </c>
      <c r="AG353" s="95">
        <v>1000</v>
      </c>
    </row>
    <row r="354" spans="2:33" x14ac:dyDescent="0.15">
      <c r="B354" s="82">
        <v>352</v>
      </c>
      <c r="C354" s="73">
        <v>11159</v>
      </c>
      <c r="D354" s="82">
        <v>136</v>
      </c>
      <c r="E354" s="82">
        <f t="shared" si="86"/>
        <v>8</v>
      </c>
      <c r="F354" s="82">
        <v>23</v>
      </c>
      <c r="G354" s="82">
        <f t="shared" si="87"/>
        <v>4</v>
      </c>
      <c r="H354" s="82">
        <f t="shared" si="88"/>
        <v>8</v>
      </c>
      <c r="I354" s="73">
        <f t="shared" si="89"/>
        <v>15</v>
      </c>
      <c r="J354" s="73">
        <f t="shared" si="90"/>
        <v>157</v>
      </c>
      <c r="K354" s="73">
        <f t="shared" si="91"/>
        <v>157</v>
      </c>
      <c r="L354" s="95">
        <v>14040</v>
      </c>
      <c r="M354" s="73">
        <f t="shared" si="92"/>
        <v>89</v>
      </c>
      <c r="N354" s="73">
        <f t="shared" si="93"/>
        <v>1</v>
      </c>
      <c r="O354" s="97">
        <f t="shared" si="96"/>
        <v>8</v>
      </c>
      <c r="P354" s="82">
        <f t="shared" si="94"/>
        <v>8</v>
      </c>
      <c r="Q354" s="90">
        <v>7</v>
      </c>
      <c r="R354" s="98">
        <f t="shared" si="98"/>
        <v>3369</v>
      </c>
      <c r="S354" s="100">
        <f t="shared" si="99"/>
        <v>160</v>
      </c>
      <c r="T354" s="91" t="s">
        <v>452</v>
      </c>
      <c r="U354" s="74" t="s">
        <v>397</v>
      </c>
      <c r="V354" s="83" t="s">
        <v>408</v>
      </c>
      <c r="W354" s="82">
        <f t="shared" si="95"/>
        <v>4</v>
      </c>
      <c r="X354" s="85">
        <f t="shared" si="97"/>
        <v>1088</v>
      </c>
      <c r="Y354" s="98">
        <v>0.33</v>
      </c>
      <c r="Z354" s="98">
        <v>0.34</v>
      </c>
      <c r="AA354" s="90">
        <v>2</v>
      </c>
      <c r="AB354" s="90">
        <v>2</v>
      </c>
      <c r="AC354" s="90">
        <v>3</v>
      </c>
      <c r="AD354" s="91" t="s">
        <v>450</v>
      </c>
      <c r="AE354" s="101" t="s">
        <v>470</v>
      </c>
      <c r="AF354" s="102" t="s">
        <v>472</v>
      </c>
      <c r="AG354" s="95">
        <v>1000</v>
      </c>
    </row>
    <row r="355" spans="2:33" x14ac:dyDescent="0.15">
      <c r="B355" s="82">
        <v>353</v>
      </c>
      <c r="C355" s="73">
        <v>11160</v>
      </c>
      <c r="D355" s="73">
        <v>147</v>
      </c>
      <c r="E355" s="82">
        <f t="shared" si="86"/>
        <v>1</v>
      </c>
      <c r="F355" s="82">
        <v>23</v>
      </c>
      <c r="G355" s="82">
        <f t="shared" ref="G355:G386" si="100">MOD((MOD(C355,4)+134+8*INT((C355-11000)/64)),10)+1</f>
        <v>1</v>
      </c>
      <c r="H355" s="82">
        <f t="shared" ref="H355:H386" si="101">INT((MOD((C355-11000),64))/4)+1</f>
        <v>9</v>
      </c>
      <c r="I355" s="73">
        <f t="shared" si="89"/>
        <v>15</v>
      </c>
      <c r="J355" s="73">
        <f t="shared" si="90"/>
        <v>154</v>
      </c>
      <c r="K355" s="73">
        <f t="shared" ref="K355:K386" si="102">MOD(C355,4)+134+10*INT((C355-11000)/64)</f>
        <v>154</v>
      </c>
      <c r="L355" s="95">
        <v>14041</v>
      </c>
      <c r="M355" s="73">
        <f t="shared" si="92"/>
        <v>89</v>
      </c>
      <c r="N355" s="73">
        <f t="shared" si="93"/>
        <v>1</v>
      </c>
      <c r="O355" s="97">
        <f t="shared" si="96"/>
        <v>8</v>
      </c>
      <c r="P355" s="82">
        <f t="shared" si="94"/>
        <v>5</v>
      </c>
      <c r="Q355" s="90">
        <v>8</v>
      </c>
      <c r="R355" s="98">
        <f t="shared" si="98"/>
        <v>3389.5</v>
      </c>
      <c r="S355" s="100">
        <f t="shared" si="99"/>
        <v>161</v>
      </c>
      <c r="T355" s="91" t="s">
        <v>452</v>
      </c>
      <c r="U355" s="74" t="s">
        <v>397</v>
      </c>
      <c r="V355" s="83" t="s">
        <v>409</v>
      </c>
      <c r="W355" s="82">
        <f t="shared" si="95"/>
        <v>5</v>
      </c>
      <c r="X355" s="85">
        <f t="shared" si="97"/>
        <v>1085</v>
      </c>
      <c r="Y355" s="98">
        <v>0.05</v>
      </c>
      <c r="Z355" s="98">
        <v>0.56999999999999995</v>
      </c>
      <c r="AA355" s="90">
        <v>2</v>
      </c>
      <c r="AB355" s="90">
        <v>2</v>
      </c>
      <c r="AC355" s="90">
        <v>3</v>
      </c>
      <c r="AD355" s="91" t="s">
        <v>450</v>
      </c>
      <c r="AE355" s="101" t="s">
        <v>470</v>
      </c>
      <c r="AF355" s="102" t="s">
        <v>472</v>
      </c>
      <c r="AG355" s="95">
        <v>1000</v>
      </c>
    </row>
    <row r="356" spans="2:33" x14ac:dyDescent="0.15">
      <c r="B356" s="82">
        <v>354</v>
      </c>
      <c r="C356" s="73">
        <v>11161</v>
      </c>
      <c r="D356" s="82">
        <v>147</v>
      </c>
      <c r="E356" s="82">
        <f t="shared" si="86"/>
        <v>2</v>
      </c>
      <c r="F356" s="82">
        <v>23</v>
      </c>
      <c r="G356" s="82">
        <f t="shared" si="100"/>
        <v>2</v>
      </c>
      <c r="H356" s="82">
        <f t="shared" si="101"/>
        <v>9</v>
      </c>
      <c r="I356" s="73">
        <f t="shared" si="89"/>
        <v>15</v>
      </c>
      <c r="J356" s="73">
        <f t="shared" si="90"/>
        <v>155</v>
      </c>
      <c r="K356" s="73">
        <f t="shared" si="102"/>
        <v>155</v>
      </c>
      <c r="L356" s="95">
        <v>14041</v>
      </c>
      <c r="M356" s="73">
        <f t="shared" si="92"/>
        <v>89</v>
      </c>
      <c r="N356" s="73">
        <f t="shared" si="93"/>
        <v>1</v>
      </c>
      <c r="O356" s="97">
        <f t="shared" si="96"/>
        <v>8</v>
      </c>
      <c r="P356" s="82">
        <f t="shared" si="94"/>
        <v>6</v>
      </c>
      <c r="Q356" s="90">
        <v>8</v>
      </c>
      <c r="R356" s="98">
        <f t="shared" si="98"/>
        <v>3410</v>
      </c>
      <c r="S356" s="100">
        <f t="shared" si="99"/>
        <v>162</v>
      </c>
      <c r="T356" s="91" t="s">
        <v>452</v>
      </c>
      <c r="U356" s="74" t="s">
        <v>397</v>
      </c>
      <c r="V356" s="83" t="s">
        <v>409</v>
      </c>
      <c r="W356" s="82">
        <f t="shared" si="95"/>
        <v>5</v>
      </c>
      <c r="X356" s="85">
        <f t="shared" si="97"/>
        <v>1086</v>
      </c>
      <c r="Y356" s="98">
        <v>0.33</v>
      </c>
      <c r="Z356" s="98">
        <v>0.34</v>
      </c>
      <c r="AA356" s="90">
        <v>2</v>
      </c>
      <c r="AB356" s="90">
        <v>2</v>
      </c>
      <c r="AC356" s="90">
        <v>3</v>
      </c>
      <c r="AD356" s="91" t="s">
        <v>450</v>
      </c>
      <c r="AE356" s="101" t="s">
        <v>470</v>
      </c>
      <c r="AF356" s="102" t="s">
        <v>472</v>
      </c>
      <c r="AG356" s="95">
        <v>1000</v>
      </c>
    </row>
    <row r="357" spans="2:33" x14ac:dyDescent="0.15">
      <c r="B357" s="82">
        <v>355</v>
      </c>
      <c r="C357" s="73">
        <v>11162</v>
      </c>
      <c r="D357" s="82">
        <v>147</v>
      </c>
      <c r="E357" s="82">
        <f t="shared" si="86"/>
        <v>3</v>
      </c>
      <c r="F357" s="82">
        <v>23</v>
      </c>
      <c r="G357" s="82">
        <f t="shared" si="100"/>
        <v>3</v>
      </c>
      <c r="H357" s="82">
        <f t="shared" si="101"/>
        <v>9</v>
      </c>
      <c r="I357" s="73">
        <f t="shared" si="89"/>
        <v>15</v>
      </c>
      <c r="J357" s="73">
        <f t="shared" si="90"/>
        <v>156</v>
      </c>
      <c r="K357" s="73">
        <f t="shared" si="102"/>
        <v>156</v>
      </c>
      <c r="L357" s="95">
        <v>14041</v>
      </c>
      <c r="M357" s="73">
        <f t="shared" si="92"/>
        <v>89</v>
      </c>
      <c r="N357" s="73">
        <f t="shared" si="93"/>
        <v>1</v>
      </c>
      <c r="O357" s="97">
        <f t="shared" si="96"/>
        <v>8</v>
      </c>
      <c r="P357" s="82">
        <f t="shared" si="94"/>
        <v>7</v>
      </c>
      <c r="Q357" s="90">
        <v>8</v>
      </c>
      <c r="R357" s="98">
        <f t="shared" si="98"/>
        <v>3430.5</v>
      </c>
      <c r="S357" s="100">
        <f t="shared" si="99"/>
        <v>163</v>
      </c>
      <c r="T357" s="91" t="s">
        <v>452</v>
      </c>
      <c r="U357" s="74" t="s">
        <v>397</v>
      </c>
      <c r="V357" s="83" t="s">
        <v>409</v>
      </c>
      <c r="W357" s="82">
        <f t="shared" si="95"/>
        <v>5</v>
      </c>
      <c r="X357" s="85">
        <f t="shared" si="97"/>
        <v>1087</v>
      </c>
      <c r="Y357" s="98">
        <v>0.05</v>
      </c>
      <c r="Z357" s="98">
        <v>0.56999999999999995</v>
      </c>
      <c r="AA357" s="90">
        <v>2</v>
      </c>
      <c r="AB357" s="90">
        <v>2</v>
      </c>
      <c r="AC357" s="90">
        <v>3</v>
      </c>
      <c r="AD357" s="91" t="s">
        <v>450</v>
      </c>
      <c r="AE357" s="101" t="s">
        <v>470</v>
      </c>
      <c r="AF357" s="102" t="s">
        <v>472</v>
      </c>
      <c r="AG357" s="95">
        <v>1000</v>
      </c>
    </row>
    <row r="358" spans="2:33" x14ac:dyDescent="0.15">
      <c r="B358" s="82">
        <v>356</v>
      </c>
      <c r="C358" s="73">
        <v>11163</v>
      </c>
      <c r="D358" s="82">
        <v>147</v>
      </c>
      <c r="E358" s="82">
        <f t="shared" si="86"/>
        <v>4</v>
      </c>
      <c r="F358" s="82">
        <v>23</v>
      </c>
      <c r="G358" s="82">
        <f t="shared" si="100"/>
        <v>4</v>
      </c>
      <c r="H358" s="82">
        <f t="shared" si="101"/>
        <v>9</v>
      </c>
      <c r="I358" s="73">
        <f t="shared" si="89"/>
        <v>15</v>
      </c>
      <c r="J358" s="73">
        <f t="shared" si="90"/>
        <v>157</v>
      </c>
      <c r="K358" s="73">
        <f t="shared" si="102"/>
        <v>157</v>
      </c>
      <c r="L358" s="95">
        <v>14041</v>
      </c>
      <c r="M358" s="73">
        <f t="shared" si="92"/>
        <v>89</v>
      </c>
      <c r="N358" s="73">
        <f t="shared" si="93"/>
        <v>1</v>
      </c>
      <c r="O358" s="97">
        <f t="shared" si="96"/>
        <v>8</v>
      </c>
      <c r="P358" s="82">
        <f t="shared" si="94"/>
        <v>8</v>
      </c>
      <c r="Q358" s="90">
        <v>8</v>
      </c>
      <c r="R358" s="98">
        <f t="shared" si="98"/>
        <v>3451</v>
      </c>
      <c r="S358" s="100">
        <f t="shared" si="99"/>
        <v>164</v>
      </c>
      <c r="T358" s="91" t="s">
        <v>452</v>
      </c>
      <c r="U358" s="74" t="s">
        <v>397</v>
      </c>
      <c r="V358" s="83" t="s">
        <v>409</v>
      </c>
      <c r="W358" s="82">
        <f t="shared" si="95"/>
        <v>5</v>
      </c>
      <c r="X358" s="85">
        <f t="shared" si="97"/>
        <v>1088</v>
      </c>
      <c r="Y358" s="98">
        <v>0.33</v>
      </c>
      <c r="Z358" s="98">
        <v>0.34</v>
      </c>
      <c r="AA358" s="90">
        <v>2</v>
      </c>
      <c r="AB358" s="90">
        <v>2</v>
      </c>
      <c r="AC358" s="90">
        <v>3</v>
      </c>
      <c r="AD358" s="91" t="s">
        <v>450</v>
      </c>
      <c r="AE358" s="101" t="s">
        <v>470</v>
      </c>
      <c r="AF358" s="102" t="s">
        <v>472</v>
      </c>
      <c r="AG358" s="95">
        <v>1000</v>
      </c>
    </row>
    <row r="359" spans="2:33" x14ac:dyDescent="0.15">
      <c r="B359" s="82">
        <v>357</v>
      </c>
      <c r="C359" s="73">
        <v>11164</v>
      </c>
      <c r="D359" s="82">
        <v>147</v>
      </c>
      <c r="E359" s="82">
        <f t="shared" si="86"/>
        <v>5</v>
      </c>
      <c r="F359" s="82">
        <v>23</v>
      </c>
      <c r="G359" s="82">
        <f t="shared" si="100"/>
        <v>1</v>
      </c>
      <c r="H359" s="82">
        <f t="shared" si="101"/>
        <v>10</v>
      </c>
      <c r="I359" s="73">
        <f t="shared" si="89"/>
        <v>15</v>
      </c>
      <c r="J359" s="73">
        <f t="shared" si="90"/>
        <v>154</v>
      </c>
      <c r="K359" s="73">
        <f t="shared" si="102"/>
        <v>154</v>
      </c>
      <c r="L359" s="95">
        <v>14042</v>
      </c>
      <c r="M359" s="73">
        <f t="shared" si="92"/>
        <v>89</v>
      </c>
      <c r="N359" s="73">
        <f t="shared" si="93"/>
        <v>1</v>
      </c>
      <c r="O359" s="97">
        <f t="shared" si="96"/>
        <v>8</v>
      </c>
      <c r="P359" s="82">
        <f t="shared" si="94"/>
        <v>5</v>
      </c>
      <c r="Q359" s="90">
        <v>9</v>
      </c>
      <c r="R359" s="98">
        <f t="shared" si="98"/>
        <v>3471.5</v>
      </c>
      <c r="S359" s="100">
        <f t="shared" si="99"/>
        <v>165</v>
      </c>
      <c r="T359" s="91" t="s">
        <v>452</v>
      </c>
      <c r="U359" s="74" t="s">
        <v>397</v>
      </c>
      <c r="V359" s="83" t="s">
        <v>408</v>
      </c>
      <c r="W359" s="82">
        <f t="shared" si="95"/>
        <v>5</v>
      </c>
      <c r="X359" s="85">
        <f t="shared" si="97"/>
        <v>1085</v>
      </c>
      <c r="Y359" s="98">
        <v>0.05</v>
      </c>
      <c r="Z359" s="98">
        <v>0.56999999999999995</v>
      </c>
      <c r="AA359" s="90">
        <v>2</v>
      </c>
      <c r="AB359" s="90">
        <v>2</v>
      </c>
      <c r="AC359" s="90">
        <v>3</v>
      </c>
      <c r="AD359" s="91" t="s">
        <v>450</v>
      </c>
      <c r="AE359" s="101" t="s">
        <v>470</v>
      </c>
      <c r="AF359" s="102" t="s">
        <v>472</v>
      </c>
      <c r="AG359" s="95">
        <v>1000</v>
      </c>
    </row>
    <row r="360" spans="2:33" x14ac:dyDescent="0.15">
      <c r="B360" s="82">
        <v>358</v>
      </c>
      <c r="C360" s="73">
        <v>11165</v>
      </c>
      <c r="D360" s="82">
        <v>147</v>
      </c>
      <c r="E360" s="82">
        <f t="shared" si="86"/>
        <v>6</v>
      </c>
      <c r="F360" s="82">
        <v>23</v>
      </c>
      <c r="G360" s="82">
        <f t="shared" si="100"/>
        <v>2</v>
      </c>
      <c r="H360" s="82">
        <f t="shared" si="101"/>
        <v>10</v>
      </c>
      <c r="I360" s="73">
        <f t="shared" si="89"/>
        <v>15</v>
      </c>
      <c r="J360" s="73">
        <f t="shared" si="90"/>
        <v>155</v>
      </c>
      <c r="K360" s="73">
        <f t="shared" si="102"/>
        <v>155</v>
      </c>
      <c r="L360" s="95">
        <v>14042</v>
      </c>
      <c r="M360" s="73">
        <f t="shared" si="92"/>
        <v>89</v>
      </c>
      <c r="N360" s="73">
        <f t="shared" si="93"/>
        <v>1</v>
      </c>
      <c r="O360" s="97">
        <f t="shared" si="96"/>
        <v>8</v>
      </c>
      <c r="P360" s="82">
        <f t="shared" si="94"/>
        <v>6</v>
      </c>
      <c r="Q360" s="90">
        <v>9</v>
      </c>
      <c r="R360" s="98">
        <f t="shared" si="98"/>
        <v>3492</v>
      </c>
      <c r="S360" s="100">
        <f t="shared" si="99"/>
        <v>166</v>
      </c>
      <c r="T360" s="91" t="s">
        <v>452</v>
      </c>
      <c r="U360" s="74" t="s">
        <v>397</v>
      </c>
      <c r="V360" s="83" t="s">
        <v>408</v>
      </c>
      <c r="W360" s="82">
        <f t="shared" si="95"/>
        <v>5</v>
      </c>
      <c r="X360" s="85">
        <f t="shared" si="97"/>
        <v>1086</v>
      </c>
      <c r="Y360" s="98">
        <v>0.33</v>
      </c>
      <c r="Z360" s="98">
        <v>0.34</v>
      </c>
      <c r="AA360" s="90">
        <v>2</v>
      </c>
      <c r="AB360" s="90">
        <v>2</v>
      </c>
      <c r="AC360" s="90">
        <v>3</v>
      </c>
      <c r="AD360" s="91" t="s">
        <v>450</v>
      </c>
      <c r="AE360" s="101" t="s">
        <v>470</v>
      </c>
      <c r="AF360" s="102" t="s">
        <v>472</v>
      </c>
      <c r="AG360" s="95">
        <v>1000</v>
      </c>
    </row>
    <row r="361" spans="2:33" x14ac:dyDescent="0.15">
      <c r="B361" s="82">
        <v>359</v>
      </c>
      <c r="C361" s="73">
        <v>11166</v>
      </c>
      <c r="D361" s="82">
        <v>147</v>
      </c>
      <c r="E361" s="82">
        <f t="shared" si="86"/>
        <v>7</v>
      </c>
      <c r="F361" s="82">
        <v>23</v>
      </c>
      <c r="G361" s="82">
        <f t="shared" si="100"/>
        <v>3</v>
      </c>
      <c r="H361" s="82">
        <f t="shared" si="101"/>
        <v>10</v>
      </c>
      <c r="I361" s="73">
        <f t="shared" si="89"/>
        <v>15</v>
      </c>
      <c r="J361" s="73">
        <f t="shared" si="90"/>
        <v>156</v>
      </c>
      <c r="K361" s="73">
        <f t="shared" si="102"/>
        <v>156</v>
      </c>
      <c r="L361" s="95">
        <v>14042</v>
      </c>
      <c r="M361" s="73">
        <f t="shared" si="92"/>
        <v>89</v>
      </c>
      <c r="N361" s="73">
        <f t="shared" si="93"/>
        <v>1</v>
      </c>
      <c r="O361" s="97">
        <f t="shared" si="96"/>
        <v>8</v>
      </c>
      <c r="P361" s="82">
        <f t="shared" si="94"/>
        <v>7</v>
      </c>
      <c r="Q361" s="90">
        <v>9</v>
      </c>
      <c r="R361" s="98">
        <f t="shared" si="98"/>
        <v>3512.5</v>
      </c>
      <c r="S361" s="100">
        <f t="shared" si="99"/>
        <v>167</v>
      </c>
      <c r="T361" s="91" t="s">
        <v>452</v>
      </c>
      <c r="U361" s="74" t="s">
        <v>397</v>
      </c>
      <c r="V361" s="83" t="s">
        <v>408</v>
      </c>
      <c r="W361" s="82">
        <f t="shared" si="95"/>
        <v>5</v>
      </c>
      <c r="X361" s="85">
        <f t="shared" si="97"/>
        <v>1087</v>
      </c>
      <c r="Y361" s="98">
        <v>0.05</v>
      </c>
      <c r="Z361" s="98">
        <v>0.56999999999999995</v>
      </c>
      <c r="AA361" s="90">
        <v>2</v>
      </c>
      <c r="AB361" s="90">
        <v>2</v>
      </c>
      <c r="AC361" s="90">
        <v>3</v>
      </c>
      <c r="AD361" s="91" t="s">
        <v>450</v>
      </c>
      <c r="AE361" s="101" t="s">
        <v>470</v>
      </c>
      <c r="AF361" s="102" t="s">
        <v>472</v>
      </c>
      <c r="AG361" s="95">
        <v>1000</v>
      </c>
    </row>
    <row r="362" spans="2:33" x14ac:dyDescent="0.15">
      <c r="B362" s="82">
        <v>360</v>
      </c>
      <c r="C362" s="73">
        <v>11167</v>
      </c>
      <c r="D362" s="82">
        <v>147</v>
      </c>
      <c r="E362" s="82">
        <f t="shared" si="86"/>
        <v>8</v>
      </c>
      <c r="F362" s="82">
        <v>23</v>
      </c>
      <c r="G362" s="82">
        <f t="shared" si="100"/>
        <v>4</v>
      </c>
      <c r="H362" s="82">
        <f t="shared" si="101"/>
        <v>10</v>
      </c>
      <c r="I362" s="73">
        <f t="shared" si="89"/>
        <v>15</v>
      </c>
      <c r="J362" s="73">
        <f t="shared" si="90"/>
        <v>157</v>
      </c>
      <c r="K362" s="73">
        <f t="shared" si="102"/>
        <v>157</v>
      </c>
      <c r="L362" s="95">
        <v>14042</v>
      </c>
      <c r="M362" s="73">
        <f t="shared" si="92"/>
        <v>89</v>
      </c>
      <c r="N362" s="73">
        <f t="shared" si="93"/>
        <v>1</v>
      </c>
      <c r="O362" s="97">
        <f t="shared" si="96"/>
        <v>8</v>
      </c>
      <c r="P362" s="82">
        <f t="shared" si="94"/>
        <v>8</v>
      </c>
      <c r="Q362" s="90">
        <v>9</v>
      </c>
      <c r="R362" s="98">
        <f t="shared" si="98"/>
        <v>3533</v>
      </c>
      <c r="S362" s="100">
        <f t="shared" si="99"/>
        <v>168</v>
      </c>
      <c r="T362" s="91" t="s">
        <v>452</v>
      </c>
      <c r="U362" s="74" t="s">
        <v>397</v>
      </c>
      <c r="V362" s="83" t="s">
        <v>408</v>
      </c>
      <c r="W362" s="82">
        <f t="shared" si="95"/>
        <v>5</v>
      </c>
      <c r="X362" s="85">
        <f t="shared" si="97"/>
        <v>1088</v>
      </c>
      <c r="Y362" s="98">
        <v>0.33</v>
      </c>
      <c r="Z362" s="98">
        <v>0.34</v>
      </c>
      <c r="AA362" s="90">
        <v>2</v>
      </c>
      <c r="AB362" s="90">
        <v>2</v>
      </c>
      <c r="AC362" s="90">
        <v>3</v>
      </c>
      <c r="AD362" s="91" t="s">
        <v>450</v>
      </c>
      <c r="AE362" s="101" t="s">
        <v>470</v>
      </c>
      <c r="AF362" s="102" t="s">
        <v>472</v>
      </c>
      <c r="AG362" s="95">
        <v>1000</v>
      </c>
    </row>
    <row r="363" spans="2:33" x14ac:dyDescent="0.15">
      <c r="B363" s="82">
        <v>361</v>
      </c>
      <c r="C363" s="73">
        <v>11168</v>
      </c>
      <c r="D363" s="73">
        <v>153</v>
      </c>
      <c r="E363" s="82">
        <f t="shared" si="86"/>
        <v>1</v>
      </c>
      <c r="F363" s="82">
        <v>23</v>
      </c>
      <c r="G363" s="82">
        <f t="shared" si="100"/>
        <v>1</v>
      </c>
      <c r="H363" s="82">
        <f t="shared" si="101"/>
        <v>11</v>
      </c>
      <c r="I363" s="73">
        <f t="shared" si="89"/>
        <v>15</v>
      </c>
      <c r="J363" s="73">
        <f t="shared" si="90"/>
        <v>154</v>
      </c>
      <c r="K363" s="73">
        <f t="shared" si="102"/>
        <v>154</v>
      </c>
      <c r="L363" s="95">
        <v>14043</v>
      </c>
      <c r="M363" s="73">
        <f t="shared" si="92"/>
        <v>89</v>
      </c>
      <c r="N363" s="73">
        <f t="shared" si="93"/>
        <v>1</v>
      </c>
      <c r="O363" s="97">
        <f t="shared" si="96"/>
        <v>8</v>
      </c>
      <c r="P363" s="82">
        <f t="shared" si="94"/>
        <v>5</v>
      </c>
      <c r="Q363" s="90">
        <v>10</v>
      </c>
      <c r="R363" s="98">
        <f t="shared" si="98"/>
        <v>3553.5</v>
      </c>
      <c r="S363" s="100">
        <f t="shared" si="99"/>
        <v>169</v>
      </c>
      <c r="T363" s="91" t="s">
        <v>452</v>
      </c>
      <c r="U363" s="74" t="s">
        <v>397</v>
      </c>
      <c r="V363" s="83" t="s">
        <v>409</v>
      </c>
      <c r="W363" s="82">
        <f t="shared" si="95"/>
        <v>6</v>
      </c>
      <c r="X363" s="85">
        <f t="shared" si="97"/>
        <v>1085</v>
      </c>
      <c r="Y363" s="98">
        <v>0.05</v>
      </c>
      <c r="Z363" s="98">
        <v>0.56999999999999995</v>
      </c>
      <c r="AA363" s="90">
        <v>2</v>
      </c>
      <c r="AB363" s="90">
        <v>2</v>
      </c>
      <c r="AC363" s="90">
        <v>3</v>
      </c>
      <c r="AD363" s="91" t="s">
        <v>450</v>
      </c>
      <c r="AE363" s="101" t="s">
        <v>470</v>
      </c>
      <c r="AF363" s="102" t="s">
        <v>472</v>
      </c>
      <c r="AG363" s="95">
        <v>1000</v>
      </c>
    </row>
    <row r="364" spans="2:33" x14ac:dyDescent="0.15">
      <c r="B364" s="82">
        <v>362</v>
      </c>
      <c r="C364" s="73">
        <v>11169</v>
      </c>
      <c r="D364" s="82">
        <v>153</v>
      </c>
      <c r="E364" s="82">
        <f t="shared" si="86"/>
        <v>2</v>
      </c>
      <c r="F364" s="82">
        <v>23</v>
      </c>
      <c r="G364" s="82">
        <f t="shared" si="100"/>
        <v>2</v>
      </c>
      <c r="H364" s="82">
        <f t="shared" si="101"/>
        <v>11</v>
      </c>
      <c r="I364" s="73">
        <f t="shared" si="89"/>
        <v>15</v>
      </c>
      <c r="J364" s="73">
        <f t="shared" si="90"/>
        <v>155</v>
      </c>
      <c r="K364" s="73">
        <f t="shared" si="102"/>
        <v>155</v>
      </c>
      <c r="L364" s="95">
        <v>14043</v>
      </c>
      <c r="M364" s="73">
        <f t="shared" si="92"/>
        <v>89</v>
      </c>
      <c r="N364" s="73">
        <f t="shared" si="93"/>
        <v>1</v>
      </c>
      <c r="O364" s="97">
        <f t="shared" si="96"/>
        <v>8</v>
      </c>
      <c r="P364" s="82">
        <f t="shared" si="94"/>
        <v>6</v>
      </c>
      <c r="Q364" s="90">
        <v>10</v>
      </c>
      <c r="R364" s="98">
        <f t="shared" si="98"/>
        <v>3574</v>
      </c>
      <c r="S364" s="100">
        <f t="shared" si="99"/>
        <v>170</v>
      </c>
      <c r="T364" s="91" t="s">
        <v>452</v>
      </c>
      <c r="U364" s="74" t="s">
        <v>397</v>
      </c>
      <c r="V364" s="83" t="s">
        <v>409</v>
      </c>
      <c r="W364" s="82">
        <f t="shared" si="95"/>
        <v>6</v>
      </c>
      <c r="X364" s="85">
        <f t="shared" si="97"/>
        <v>1086</v>
      </c>
      <c r="Y364" s="98">
        <v>0.33</v>
      </c>
      <c r="Z364" s="98">
        <v>0.34</v>
      </c>
      <c r="AA364" s="90">
        <v>2</v>
      </c>
      <c r="AB364" s="90">
        <v>2</v>
      </c>
      <c r="AC364" s="90">
        <v>3</v>
      </c>
      <c r="AD364" s="91" t="s">
        <v>450</v>
      </c>
      <c r="AE364" s="101" t="s">
        <v>470</v>
      </c>
      <c r="AF364" s="102" t="s">
        <v>472</v>
      </c>
      <c r="AG364" s="95">
        <v>1000</v>
      </c>
    </row>
    <row r="365" spans="2:33" x14ac:dyDescent="0.15">
      <c r="B365" s="82">
        <v>363</v>
      </c>
      <c r="C365" s="73">
        <v>11170</v>
      </c>
      <c r="D365" s="82">
        <v>153</v>
      </c>
      <c r="E365" s="82">
        <f t="shared" si="86"/>
        <v>3</v>
      </c>
      <c r="F365" s="82">
        <v>23</v>
      </c>
      <c r="G365" s="82">
        <f t="shared" si="100"/>
        <v>3</v>
      </c>
      <c r="H365" s="82">
        <f t="shared" si="101"/>
        <v>11</v>
      </c>
      <c r="I365" s="73">
        <f t="shared" si="89"/>
        <v>15</v>
      </c>
      <c r="J365" s="73">
        <f t="shared" si="90"/>
        <v>156</v>
      </c>
      <c r="K365" s="73">
        <f t="shared" si="102"/>
        <v>156</v>
      </c>
      <c r="L365" s="95">
        <v>14043</v>
      </c>
      <c r="M365" s="73">
        <f t="shared" si="92"/>
        <v>89</v>
      </c>
      <c r="N365" s="73">
        <f t="shared" si="93"/>
        <v>1</v>
      </c>
      <c r="O365" s="97">
        <f t="shared" si="96"/>
        <v>8</v>
      </c>
      <c r="P365" s="82">
        <f t="shared" si="94"/>
        <v>7</v>
      </c>
      <c r="Q365" s="90">
        <v>10</v>
      </c>
      <c r="R365" s="98">
        <f t="shared" si="98"/>
        <v>3594.5</v>
      </c>
      <c r="S365" s="100">
        <f t="shared" si="99"/>
        <v>171</v>
      </c>
      <c r="T365" s="91" t="s">
        <v>452</v>
      </c>
      <c r="U365" s="74" t="s">
        <v>397</v>
      </c>
      <c r="V365" s="83" t="s">
        <v>409</v>
      </c>
      <c r="W365" s="82">
        <f t="shared" si="95"/>
        <v>6</v>
      </c>
      <c r="X365" s="85">
        <f t="shared" si="97"/>
        <v>1087</v>
      </c>
      <c r="Y365" s="98">
        <v>0.05</v>
      </c>
      <c r="Z365" s="98">
        <v>0.56999999999999995</v>
      </c>
      <c r="AA365" s="90">
        <v>2</v>
      </c>
      <c r="AB365" s="90">
        <v>2</v>
      </c>
      <c r="AC365" s="90">
        <v>3</v>
      </c>
      <c r="AD365" s="91" t="s">
        <v>450</v>
      </c>
      <c r="AE365" s="101" t="s">
        <v>470</v>
      </c>
      <c r="AF365" s="102" t="s">
        <v>472</v>
      </c>
      <c r="AG365" s="95">
        <v>1000</v>
      </c>
    </row>
    <row r="366" spans="2:33" x14ac:dyDescent="0.15">
      <c r="B366" s="82">
        <v>364</v>
      </c>
      <c r="C366" s="73">
        <v>11171</v>
      </c>
      <c r="D366" s="82">
        <v>153</v>
      </c>
      <c r="E366" s="82">
        <f t="shared" si="86"/>
        <v>4</v>
      </c>
      <c r="F366" s="82">
        <v>23</v>
      </c>
      <c r="G366" s="82">
        <f t="shared" si="100"/>
        <v>4</v>
      </c>
      <c r="H366" s="82">
        <f t="shared" si="101"/>
        <v>11</v>
      </c>
      <c r="I366" s="73">
        <f t="shared" si="89"/>
        <v>15</v>
      </c>
      <c r="J366" s="73">
        <f t="shared" si="90"/>
        <v>157</v>
      </c>
      <c r="K366" s="73">
        <f t="shared" si="102"/>
        <v>157</v>
      </c>
      <c r="L366" s="95">
        <v>14043</v>
      </c>
      <c r="M366" s="73">
        <f t="shared" si="92"/>
        <v>89</v>
      </c>
      <c r="N366" s="73">
        <f t="shared" si="93"/>
        <v>1</v>
      </c>
      <c r="O366" s="97">
        <f t="shared" si="96"/>
        <v>8</v>
      </c>
      <c r="P366" s="82">
        <f t="shared" si="94"/>
        <v>8</v>
      </c>
      <c r="Q366" s="90">
        <v>10</v>
      </c>
      <c r="R366" s="98">
        <f t="shared" si="98"/>
        <v>3615</v>
      </c>
      <c r="S366" s="100">
        <f t="shared" si="99"/>
        <v>172</v>
      </c>
      <c r="T366" s="91" t="s">
        <v>452</v>
      </c>
      <c r="U366" s="74" t="s">
        <v>397</v>
      </c>
      <c r="V366" s="83" t="s">
        <v>409</v>
      </c>
      <c r="W366" s="82">
        <f t="shared" si="95"/>
        <v>6</v>
      </c>
      <c r="X366" s="85">
        <f t="shared" si="97"/>
        <v>1088</v>
      </c>
      <c r="Y366" s="98">
        <v>0.33</v>
      </c>
      <c r="Z366" s="98">
        <v>0.34</v>
      </c>
      <c r="AA366" s="90">
        <v>2</v>
      </c>
      <c r="AB366" s="90">
        <v>2</v>
      </c>
      <c r="AC366" s="90">
        <v>3</v>
      </c>
      <c r="AD366" s="91" t="s">
        <v>450</v>
      </c>
      <c r="AE366" s="101" t="s">
        <v>470</v>
      </c>
      <c r="AF366" s="102" t="s">
        <v>472</v>
      </c>
      <c r="AG366" s="95">
        <v>1000</v>
      </c>
    </row>
    <row r="367" spans="2:33" x14ac:dyDescent="0.15">
      <c r="B367" s="82">
        <v>365</v>
      </c>
      <c r="C367" s="73">
        <v>11172</v>
      </c>
      <c r="D367" s="82">
        <v>153</v>
      </c>
      <c r="E367" s="82">
        <f t="shared" si="86"/>
        <v>5</v>
      </c>
      <c r="F367" s="82">
        <v>23</v>
      </c>
      <c r="G367" s="82">
        <f t="shared" si="100"/>
        <v>1</v>
      </c>
      <c r="H367" s="82">
        <f t="shared" si="101"/>
        <v>12</v>
      </c>
      <c r="I367" s="73">
        <f t="shared" si="89"/>
        <v>15</v>
      </c>
      <c r="J367" s="73">
        <f t="shared" si="90"/>
        <v>154</v>
      </c>
      <c r="K367" s="73">
        <f t="shared" si="102"/>
        <v>154</v>
      </c>
      <c r="L367" s="95">
        <v>14044</v>
      </c>
      <c r="M367" s="73">
        <f t="shared" si="92"/>
        <v>89</v>
      </c>
      <c r="N367" s="73">
        <f t="shared" si="93"/>
        <v>1</v>
      </c>
      <c r="O367" s="97">
        <f t="shared" si="96"/>
        <v>8</v>
      </c>
      <c r="P367" s="82">
        <f t="shared" si="94"/>
        <v>5</v>
      </c>
      <c r="Q367" s="90">
        <v>11</v>
      </c>
      <c r="R367" s="98">
        <f t="shared" si="98"/>
        <v>3635.5</v>
      </c>
      <c r="S367" s="100">
        <f t="shared" si="99"/>
        <v>173</v>
      </c>
      <c r="T367" s="91" t="s">
        <v>452</v>
      </c>
      <c r="U367" s="74" t="s">
        <v>397</v>
      </c>
      <c r="V367" s="83" t="s">
        <v>408</v>
      </c>
      <c r="W367" s="82">
        <f t="shared" si="95"/>
        <v>6</v>
      </c>
      <c r="X367" s="85">
        <f t="shared" si="97"/>
        <v>1085</v>
      </c>
      <c r="Y367" s="98">
        <v>0.05</v>
      </c>
      <c r="Z367" s="98">
        <v>0.56999999999999995</v>
      </c>
      <c r="AA367" s="90">
        <v>2</v>
      </c>
      <c r="AB367" s="90">
        <v>2</v>
      </c>
      <c r="AC367" s="90">
        <v>3</v>
      </c>
      <c r="AD367" s="91" t="s">
        <v>450</v>
      </c>
      <c r="AE367" s="101" t="s">
        <v>470</v>
      </c>
      <c r="AF367" s="102" t="s">
        <v>472</v>
      </c>
      <c r="AG367" s="95">
        <v>1000</v>
      </c>
    </row>
    <row r="368" spans="2:33" x14ac:dyDescent="0.15">
      <c r="B368" s="82">
        <v>366</v>
      </c>
      <c r="C368" s="73">
        <v>11173</v>
      </c>
      <c r="D368" s="82">
        <v>153</v>
      </c>
      <c r="E368" s="82">
        <f t="shared" si="86"/>
        <v>6</v>
      </c>
      <c r="F368" s="82">
        <v>23</v>
      </c>
      <c r="G368" s="82">
        <f t="shared" si="100"/>
        <v>2</v>
      </c>
      <c r="H368" s="82">
        <f t="shared" si="101"/>
        <v>12</v>
      </c>
      <c r="I368" s="73">
        <f t="shared" si="89"/>
        <v>15</v>
      </c>
      <c r="J368" s="73">
        <f t="shared" si="90"/>
        <v>155</v>
      </c>
      <c r="K368" s="73">
        <f t="shared" si="102"/>
        <v>155</v>
      </c>
      <c r="L368" s="95">
        <v>14044</v>
      </c>
      <c r="M368" s="73">
        <f t="shared" si="92"/>
        <v>89</v>
      </c>
      <c r="N368" s="73">
        <f t="shared" si="93"/>
        <v>1</v>
      </c>
      <c r="O368" s="97">
        <f t="shared" si="96"/>
        <v>8</v>
      </c>
      <c r="P368" s="82">
        <f t="shared" si="94"/>
        <v>6</v>
      </c>
      <c r="Q368" s="90">
        <v>11</v>
      </c>
      <c r="R368" s="98">
        <f t="shared" si="98"/>
        <v>3656</v>
      </c>
      <c r="S368" s="100">
        <f t="shared" si="99"/>
        <v>174</v>
      </c>
      <c r="T368" s="91" t="s">
        <v>452</v>
      </c>
      <c r="U368" s="74" t="s">
        <v>397</v>
      </c>
      <c r="V368" s="83" t="s">
        <v>408</v>
      </c>
      <c r="W368" s="82">
        <f t="shared" si="95"/>
        <v>6</v>
      </c>
      <c r="X368" s="85">
        <f t="shared" si="97"/>
        <v>1086</v>
      </c>
      <c r="Y368" s="98">
        <v>0.33</v>
      </c>
      <c r="Z368" s="98">
        <v>0.34</v>
      </c>
      <c r="AA368" s="90">
        <v>2</v>
      </c>
      <c r="AB368" s="90">
        <v>2</v>
      </c>
      <c r="AC368" s="90">
        <v>3</v>
      </c>
      <c r="AD368" s="91" t="s">
        <v>450</v>
      </c>
      <c r="AE368" s="101" t="s">
        <v>470</v>
      </c>
      <c r="AF368" s="102" t="s">
        <v>472</v>
      </c>
      <c r="AG368" s="95">
        <v>1000</v>
      </c>
    </row>
    <row r="369" spans="2:33" x14ac:dyDescent="0.15">
      <c r="B369" s="82">
        <v>367</v>
      </c>
      <c r="C369" s="73">
        <v>11174</v>
      </c>
      <c r="D369" s="82">
        <v>153</v>
      </c>
      <c r="E369" s="82">
        <f t="shared" si="86"/>
        <v>7</v>
      </c>
      <c r="F369" s="82">
        <v>23</v>
      </c>
      <c r="G369" s="82">
        <f t="shared" si="100"/>
        <v>3</v>
      </c>
      <c r="H369" s="82">
        <f t="shared" si="101"/>
        <v>12</v>
      </c>
      <c r="I369" s="73">
        <f t="shared" si="89"/>
        <v>15</v>
      </c>
      <c r="J369" s="73">
        <f t="shared" si="90"/>
        <v>156</v>
      </c>
      <c r="K369" s="73">
        <f t="shared" si="102"/>
        <v>156</v>
      </c>
      <c r="L369" s="95">
        <v>14044</v>
      </c>
      <c r="M369" s="73">
        <f t="shared" si="92"/>
        <v>89</v>
      </c>
      <c r="N369" s="73">
        <f t="shared" si="93"/>
        <v>1</v>
      </c>
      <c r="O369" s="97">
        <f t="shared" si="96"/>
        <v>8</v>
      </c>
      <c r="P369" s="82">
        <f t="shared" si="94"/>
        <v>7</v>
      </c>
      <c r="Q369" s="90">
        <v>11</v>
      </c>
      <c r="R369" s="98">
        <f t="shared" si="98"/>
        <v>3676.5</v>
      </c>
      <c r="S369" s="100">
        <f t="shared" si="99"/>
        <v>175</v>
      </c>
      <c r="T369" s="91" t="s">
        <v>452</v>
      </c>
      <c r="U369" s="74" t="s">
        <v>397</v>
      </c>
      <c r="V369" s="83" t="s">
        <v>408</v>
      </c>
      <c r="W369" s="82">
        <f t="shared" si="95"/>
        <v>6</v>
      </c>
      <c r="X369" s="85">
        <f t="shared" si="97"/>
        <v>1087</v>
      </c>
      <c r="Y369" s="98">
        <v>0.05</v>
      </c>
      <c r="Z369" s="98">
        <v>0.56999999999999995</v>
      </c>
      <c r="AA369" s="90">
        <v>2</v>
      </c>
      <c r="AB369" s="90">
        <v>2</v>
      </c>
      <c r="AC369" s="90">
        <v>3</v>
      </c>
      <c r="AD369" s="91" t="s">
        <v>450</v>
      </c>
      <c r="AE369" s="101" t="s">
        <v>470</v>
      </c>
      <c r="AF369" s="102" t="s">
        <v>472</v>
      </c>
      <c r="AG369" s="95">
        <v>1000</v>
      </c>
    </row>
    <row r="370" spans="2:33" x14ac:dyDescent="0.15">
      <c r="B370" s="82">
        <v>368</v>
      </c>
      <c r="C370" s="73">
        <v>11175</v>
      </c>
      <c r="D370" s="82">
        <v>153</v>
      </c>
      <c r="E370" s="82">
        <f t="shared" si="86"/>
        <v>8</v>
      </c>
      <c r="F370" s="82">
        <v>23</v>
      </c>
      <c r="G370" s="82">
        <f t="shared" si="100"/>
        <v>4</v>
      </c>
      <c r="H370" s="82">
        <f t="shared" si="101"/>
        <v>12</v>
      </c>
      <c r="I370" s="73">
        <f t="shared" si="89"/>
        <v>15</v>
      </c>
      <c r="J370" s="73">
        <f t="shared" si="90"/>
        <v>157</v>
      </c>
      <c r="K370" s="73">
        <f t="shared" si="102"/>
        <v>157</v>
      </c>
      <c r="L370" s="95">
        <v>14044</v>
      </c>
      <c r="M370" s="73">
        <f t="shared" si="92"/>
        <v>89</v>
      </c>
      <c r="N370" s="73">
        <f t="shared" si="93"/>
        <v>1</v>
      </c>
      <c r="O370" s="97">
        <f t="shared" si="96"/>
        <v>8</v>
      </c>
      <c r="P370" s="82">
        <f t="shared" si="94"/>
        <v>8</v>
      </c>
      <c r="Q370" s="90">
        <v>11</v>
      </c>
      <c r="R370" s="98">
        <f t="shared" si="98"/>
        <v>3697</v>
      </c>
      <c r="S370" s="100">
        <f t="shared" si="99"/>
        <v>176</v>
      </c>
      <c r="T370" s="91" t="s">
        <v>452</v>
      </c>
      <c r="U370" s="74" t="s">
        <v>397</v>
      </c>
      <c r="V370" s="83" t="s">
        <v>408</v>
      </c>
      <c r="W370" s="82">
        <f t="shared" si="95"/>
        <v>6</v>
      </c>
      <c r="X370" s="85">
        <f t="shared" si="97"/>
        <v>1088</v>
      </c>
      <c r="Y370" s="98">
        <v>0.33</v>
      </c>
      <c r="Z370" s="98">
        <v>0.34</v>
      </c>
      <c r="AA370" s="90">
        <v>2</v>
      </c>
      <c r="AB370" s="90">
        <v>2</v>
      </c>
      <c r="AC370" s="90">
        <v>3</v>
      </c>
      <c r="AD370" s="91" t="s">
        <v>450</v>
      </c>
      <c r="AE370" s="101" t="s">
        <v>470</v>
      </c>
      <c r="AF370" s="102" t="s">
        <v>472</v>
      </c>
      <c r="AG370" s="95">
        <v>1000</v>
      </c>
    </row>
    <row r="371" spans="2:33" x14ac:dyDescent="0.15">
      <c r="B371" s="82">
        <v>369</v>
      </c>
      <c r="C371" s="73">
        <v>11176</v>
      </c>
      <c r="D371" s="73">
        <v>164</v>
      </c>
      <c r="E371" s="82">
        <f t="shared" si="86"/>
        <v>1</v>
      </c>
      <c r="F371" s="82">
        <v>23</v>
      </c>
      <c r="G371" s="82">
        <f t="shared" si="100"/>
        <v>1</v>
      </c>
      <c r="H371" s="82">
        <f t="shared" si="101"/>
        <v>13</v>
      </c>
      <c r="I371" s="73">
        <f t="shared" si="89"/>
        <v>15</v>
      </c>
      <c r="J371" s="73">
        <f t="shared" si="90"/>
        <v>154</v>
      </c>
      <c r="K371" s="73">
        <f t="shared" si="102"/>
        <v>154</v>
      </c>
      <c r="L371" s="95">
        <v>14045</v>
      </c>
      <c r="M371" s="73">
        <f t="shared" si="92"/>
        <v>89</v>
      </c>
      <c r="N371" s="73">
        <f t="shared" si="93"/>
        <v>1</v>
      </c>
      <c r="O371" s="97">
        <f t="shared" si="96"/>
        <v>8</v>
      </c>
      <c r="P371" s="82">
        <f t="shared" si="94"/>
        <v>5</v>
      </c>
      <c r="Q371" s="90">
        <v>12</v>
      </c>
      <c r="R371" s="98">
        <f t="shared" si="98"/>
        <v>3717.5</v>
      </c>
      <c r="S371" s="100">
        <f t="shared" si="99"/>
        <v>177</v>
      </c>
      <c r="T371" s="91" t="s">
        <v>452</v>
      </c>
      <c r="U371" s="74" t="s">
        <v>397</v>
      </c>
      <c r="V371" s="83" t="s">
        <v>409</v>
      </c>
      <c r="W371" s="82">
        <f t="shared" si="95"/>
        <v>7</v>
      </c>
      <c r="X371" s="85">
        <f t="shared" si="97"/>
        <v>1085</v>
      </c>
      <c r="Y371" s="98">
        <v>0.05</v>
      </c>
      <c r="Z371" s="98">
        <v>0.56999999999999995</v>
      </c>
      <c r="AA371" s="90">
        <v>2</v>
      </c>
      <c r="AB371" s="90">
        <v>2</v>
      </c>
      <c r="AC371" s="90">
        <v>3</v>
      </c>
      <c r="AD371" s="91" t="s">
        <v>450</v>
      </c>
      <c r="AE371" s="101" t="s">
        <v>470</v>
      </c>
      <c r="AF371" s="102" t="s">
        <v>472</v>
      </c>
      <c r="AG371" s="95">
        <v>1000</v>
      </c>
    </row>
    <row r="372" spans="2:33" x14ac:dyDescent="0.15">
      <c r="B372" s="82">
        <v>370</v>
      </c>
      <c r="C372" s="73">
        <v>11177</v>
      </c>
      <c r="D372" s="82">
        <v>164</v>
      </c>
      <c r="E372" s="82">
        <f t="shared" si="86"/>
        <v>2</v>
      </c>
      <c r="F372" s="82">
        <v>23</v>
      </c>
      <c r="G372" s="82">
        <f t="shared" si="100"/>
        <v>2</v>
      </c>
      <c r="H372" s="82">
        <f t="shared" si="101"/>
        <v>13</v>
      </c>
      <c r="I372" s="73">
        <f t="shared" si="89"/>
        <v>15</v>
      </c>
      <c r="J372" s="73">
        <f t="shared" si="90"/>
        <v>155</v>
      </c>
      <c r="K372" s="73">
        <f t="shared" si="102"/>
        <v>155</v>
      </c>
      <c r="L372" s="95">
        <v>14045</v>
      </c>
      <c r="M372" s="73">
        <f t="shared" si="92"/>
        <v>89</v>
      </c>
      <c r="N372" s="73">
        <f t="shared" si="93"/>
        <v>1</v>
      </c>
      <c r="O372" s="97">
        <f t="shared" si="96"/>
        <v>8</v>
      </c>
      <c r="P372" s="82">
        <f t="shared" si="94"/>
        <v>6</v>
      </c>
      <c r="Q372" s="90">
        <v>12</v>
      </c>
      <c r="R372" s="98">
        <f t="shared" si="98"/>
        <v>3738</v>
      </c>
      <c r="S372" s="100">
        <f t="shared" si="99"/>
        <v>178</v>
      </c>
      <c r="T372" s="91" t="s">
        <v>452</v>
      </c>
      <c r="U372" s="74" t="s">
        <v>397</v>
      </c>
      <c r="V372" s="83" t="s">
        <v>409</v>
      </c>
      <c r="W372" s="82">
        <f t="shared" si="95"/>
        <v>7</v>
      </c>
      <c r="X372" s="85">
        <f t="shared" si="97"/>
        <v>1086</v>
      </c>
      <c r="Y372" s="98">
        <v>0.33</v>
      </c>
      <c r="Z372" s="98">
        <v>0.34</v>
      </c>
      <c r="AA372" s="90">
        <v>2</v>
      </c>
      <c r="AB372" s="90">
        <v>2</v>
      </c>
      <c r="AC372" s="90">
        <v>3</v>
      </c>
      <c r="AD372" s="91" t="s">
        <v>450</v>
      </c>
      <c r="AE372" s="101" t="s">
        <v>470</v>
      </c>
      <c r="AF372" s="102" t="s">
        <v>472</v>
      </c>
      <c r="AG372" s="95">
        <v>1000</v>
      </c>
    </row>
    <row r="373" spans="2:33" x14ac:dyDescent="0.15">
      <c r="B373" s="82">
        <v>371</v>
      </c>
      <c r="C373" s="73">
        <v>11178</v>
      </c>
      <c r="D373" s="82">
        <v>164</v>
      </c>
      <c r="E373" s="82">
        <f t="shared" si="86"/>
        <v>3</v>
      </c>
      <c r="F373" s="82">
        <v>23</v>
      </c>
      <c r="G373" s="82">
        <f t="shared" si="100"/>
        <v>3</v>
      </c>
      <c r="H373" s="82">
        <f t="shared" si="101"/>
        <v>13</v>
      </c>
      <c r="I373" s="73">
        <f t="shared" si="89"/>
        <v>15</v>
      </c>
      <c r="J373" s="73">
        <f t="shared" si="90"/>
        <v>156</v>
      </c>
      <c r="K373" s="73">
        <f t="shared" si="102"/>
        <v>156</v>
      </c>
      <c r="L373" s="95">
        <v>14045</v>
      </c>
      <c r="M373" s="73">
        <f t="shared" si="92"/>
        <v>89</v>
      </c>
      <c r="N373" s="73">
        <f t="shared" si="93"/>
        <v>1</v>
      </c>
      <c r="O373" s="97">
        <f t="shared" si="96"/>
        <v>8</v>
      </c>
      <c r="P373" s="82">
        <f t="shared" si="94"/>
        <v>7</v>
      </c>
      <c r="Q373" s="90">
        <v>12</v>
      </c>
      <c r="R373" s="98">
        <f t="shared" si="98"/>
        <v>3758.5</v>
      </c>
      <c r="S373" s="100">
        <f t="shared" si="99"/>
        <v>179</v>
      </c>
      <c r="T373" s="91" t="s">
        <v>452</v>
      </c>
      <c r="U373" s="74" t="s">
        <v>397</v>
      </c>
      <c r="V373" s="83" t="s">
        <v>409</v>
      </c>
      <c r="W373" s="82">
        <f t="shared" si="95"/>
        <v>7</v>
      </c>
      <c r="X373" s="85">
        <f t="shared" si="97"/>
        <v>1087</v>
      </c>
      <c r="Y373" s="98">
        <v>0.05</v>
      </c>
      <c r="Z373" s="98">
        <v>0.56999999999999995</v>
      </c>
      <c r="AA373" s="90">
        <v>2</v>
      </c>
      <c r="AB373" s="90">
        <v>2</v>
      </c>
      <c r="AC373" s="90">
        <v>3</v>
      </c>
      <c r="AD373" s="91" t="s">
        <v>450</v>
      </c>
      <c r="AE373" s="101" t="s">
        <v>470</v>
      </c>
      <c r="AF373" s="102" t="s">
        <v>472</v>
      </c>
      <c r="AG373" s="95">
        <v>1000</v>
      </c>
    </row>
    <row r="374" spans="2:33" x14ac:dyDescent="0.15">
      <c r="B374" s="82">
        <v>372</v>
      </c>
      <c r="C374" s="73">
        <v>11179</v>
      </c>
      <c r="D374" s="82">
        <v>164</v>
      </c>
      <c r="E374" s="82">
        <f t="shared" si="86"/>
        <v>4</v>
      </c>
      <c r="F374" s="82">
        <v>23</v>
      </c>
      <c r="G374" s="82">
        <f t="shared" si="100"/>
        <v>4</v>
      </c>
      <c r="H374" s="82">
        <f t="shared" si="101"/>
        <v>13</v>
      </c>
      <c r="I374" s="73">
        <f t="shared" si="89"/>
        <v>15</v>
      </c>
      <c r="J374" s="73">
        <f t="shared" si="90"/>
        <v>157</v>
      </c>
      <c r="K374" s="73">
        <f t="shared" si="102"/>
        <v>157</v>
      </c>
      <c r="L374" s="95">
        <v>14045</v>
      </c>
      <c r="M374" s="73">
        <f t="shared" si="92"/>
        <v>89</v>
      </c>
      <c r="N374" s="73">
        <f t="shared" si="93"/>
        <v>1</v>
      </c>
      <c r="O374" s="97">
        <f t="shared" si="96"/>
        <v>8</v>
      </c>
      <c r="P374" s="82">
        <f t="shared" si="94"/>
        <v>8</v>
      </c>
      <c r="Q374" s="90">
        <v>12</v>
      </c>
      <c r="R374" s="98">
        <f t="shared" si="98"/>
        <v>3779</v>
      </c>
      <c r="S374" s="100">
        <f t="shared" si="99"/>
        <v>180</v>
      </c>
      <c r="T374" s="91" t="s">
        <v>452</v>
      </c>
      <c r="U374" s="74" t="s">
        <v>397</v>
      </c>
      <c r="V374" s="83" t="s">
        <v>409</v>
      </c>
      <c r="W374" s="82">
        <f t="shared" si="95"/>
        <v>7</v>
      </c>
      <c r="X374" s="85">
        <f t="shared" si="97"/>
        <v>1088</v>
      </c>
      <c r="Y374" s="98">
        <v>0.33</v>
      </c>
      <c r="Z374" s="98">
        <v>0.34</v>
      </c>
      <c r="AA374" s="90">
        <v>2</v>
      </c>
      <c r="AB374" s="90">
        <v>2</v>
      </c>
      <c r="AC374" s="90">
        <v>3</v>
      </c>
      <c r="AD374" s="91" t="s">
        <v>450</v>
      </c>
      <c r="AE374" s="101" t="s">
        <v>470</v>
      </c>
      <c r="AF374" s="102" t="s">
        <v>472</v>
      </c>
      <c r="AG374" s="95">
        <v>1000</v>
      </c>
    </row>
    <row r="375" spans="2:33" x14ac:dyDescent="0.15">
      <c r="B375" s="82">
        <v>373</v>
      </c>
      <c r="C375" s="73">
        <v>11180</v>
      </c>
      <c r="D375" s="82">
        <v>164</v>
      </c>
      <c r="E375" s="82">
        <f t="shared" si="86"/>
        <v>5</v>
      </c>
      <c r="F375" s="82">
        <v>23</v>
      </c>
      <c r="G375" s="82">
        <f t="shared" si="100"/>
        <v>1</v>
      </c>
      <c r="H375" s="82">
        <f t="shared" si="101"/>
        <v>14</v>
      </c>
      <c r="I375" s="73">
        <f t="shared" si="89"/>
        <v>15</v>
      </c>
      <c r="J375" s="73">
        <f t="shared" si="90"/>
        <v>154</v>
      </c>
      <c r="K375" s="73">
        <f t="shared" si="102"/>
        <v>154</v>
      </c>
      <c r="L375" s="95">
        <v>14046</v>
      </c>
      <c r="M375" s="73">
        <f t="shared" si="92"/>
        <v>89</v>
      </c>
      <c r="N375" s="73">
        <f t="shared" si="93"/>
        <v>1</v>
      </c>
      <c r="O375" s="97">
        <f t="shared" si="96"/>
        <v>8</v>
      </c>
      <c r="P375" s="82">
        <f t="shared" si="94"/>
        <v>5</v>
      </c>
      <c r="Q375" s="90">
        <v>13</v>
      </c>
      <c r="R375" s="98">
        <f t="shared" si="98"/>
        <v>3799.5</v>
      </c>
      <c r="S375" s="100">
        <f t="shared" si="99"/>
        <v>181</v>
      </c>
      <c r="T375" s="91" t="s">
        <v>452</v>
      </c>
      <c r="U375" s="74" t="s">
        <v>397</v>
      </c>
      <c r="V375" s="83" t="s">
        <v>408</v>
      </c>
      <c r="W375" s="82">
        <f t="shared" si="95"/>
        <v>7</v>
      </c>
      <c r="X375" s="85">
        <f t="shared" si="97"/>
        <v>1085</v>
      </c>
      <c r="Y375" s="98">
        <v>0.05</v>
      </c>
      <c r="Z375" s="98">
        <v>0.56999999999999995</v>
      </c>
      <c r="AA375" s="90">
        <v>2</v>
      </c>
      <c r="AB375" s="90">
        <v>2</v>
      </c>
      <c r="AC375" s="90">
        <v>3</v>
      </c>
      <c r="AD375" s="91" t="s">
        <v>450</v>
      </c>
      <c r="AE375" s="101" t="s">
        <v>470</v>
      </c>
      <c r="AF375" s="102" t="s">
        <v>472</v>
      </c>
      <c r="AG375" s="95">
        <v>1000</v>
      </c>
    </row>
    <row r="376" spans="2:33" x14ac:dyDescent="0.15">
      <c r="B376" s="82">
        <v>374</v>
      </c>
      <c r="C376" s="73">
        <v>11181</v>
      </c>
      <c r="D376" s="82">
        <v>164</v>
      </c>
      <c r="E376" s="82">
        <f t="shared" si="86"/>
        <v>6</v>
      </c>
      <c r="F376" s="82">
        <v>23</v>
      </c>
      <c r="G376" s="82">
        <f t="shared" si="100"/>
        <v>2</v>
      </c>
      <c r="H376" s="82">
        <f t="shared" si="101"/>
        <v>14</v>
      </c>
      <c r="I376" s="73">
        <f t="shared" si="89"/>
        <v>15</v>
      </c>
      <c r="J376" s="73">
        <f t="shared" si="90"/>
        <v>155</v>
      </c>
      <c r="K376" s="73">
        <f t="shared" si="102"/>
        <v>155</v>
      </c>
      <c r="L376" s="95">
        <v>14046</v>
      </c>
      <c r="M376" s="73">
        <f t="shared" si="92"/>
        <v>89</v>
      </c>
      <c r="N376" s="73">
        <f t="shared" si="93"/>
        <v>1</v>
      </c>
      <c r="O376" s="97">
        <f t="shared" si="96"/>
        <v>8</v>
      </c>
      <c r="P376" s="82">
        <f t="shared" si="94"/>
        <v>6</v>
      </c>
      <c r="Q376" s="90">
        <v>13</v>
      </c>
      <c r="R376" s="98">
        <f t="shared" si="98"/>
        <v>3820</v>
      </c>
      <c r="S376" s="100">
        <f t="shared" si="99"/>
        <v>182</v>
      </c>
      <c r="T376" s="91" t="s">
        <v>452</v>
      </c>
      <c r="U376" s="74" t="s">
        <v>397</v>
      </c>
      <c r="V376" s="83" t="s">
        <v>408</v>
      </c>
      <c r="W376" s="82">
        <f t="shared" si="95"/>
        <v>7</v>
      </c>
      <c r="X376" s="85">
        <f t="shared" si="97"/>
        <v>1086</v>
      </c>
      <c r="Y376" s="98">
        <v>0.33</v>
      </c>
      <c r="Z376" s="98">
        <v>0.34</v>
      </c>
      <c r="AA376" s="90">
        <v>2</v>
      </c>
      <c r="AB376" s="90">
        <v>2</v>
      </c>
      <c r="AC376" s="90">
        <v>3</v>
      </c>
      <c r="AD376" s="91" t="s">
        <v>450</v>
      </c>
      <c r="AE376" s="101" t="s">
        <v>470</v>
      </c>
      <c r="AF376" s="102" t="s">
        <v>472</v>
      </c>
      <c r="AG376" s="95">
        <v>1000</v>
      </c>
    </row>
    <row r="377" spans="2:33" x14ac:dyDescent="0.15">
      <c r="B377" s="82">
        <v>375</v>
      </c>
      <c r="C377" s="73">
        <v>11182</v>
      </c>
      <c r="D377" s="82">
        <v>164</v>
      </c>
      <c r="E377" s="82">
        <f t="shared" si="86"/>
        <v>7</v>
      </c>
      <c r="F377" s="82">
        <v>23</v>
      </c>
      <c r="G377" s="82">
        <f t="shared" si="100"/>
        <v>3</v>
      </c>
      <c r="H377" s="82">
        <f t="shared" si="101"/>
        <v>14</v>
      </c>
      <c r="I377" s="73">
        <f t="shared" si="89"/>
        <v>15</v>
      </c>
      <c r="J377" s="73">
        <f t="shared" si="90"/>
        <v>156</v>
      </c>
      <c r="K377" s="73">
        <f t="shared" si="102"/>
        <v>156</v>
      </c>
      <c r="L377" s="95">
        <v>14046</v>
      </c>
      <c r="M377" s="73">
        <f t="shared" si="92"/>
        <v>89</v>
      </c>
      <c r="N377" s="73">
        <f t="shared" si="93"/>
        <v>1</v>
      </c>
      <c r="O377" s="97">
        <f t="shared" si="96"/>
        <v>8</v>
      </c>
      <c r="P377" s="82">
        <f t="shared" si="94"/>
        <v>7</v>
      </c>
      <c r="Q377" s="90">
        <v>13</v>
      </c>
      <c r="R377" s="98">
        <f t="shared" si="98"/>
        <v>3840.5</v>
      </c>
      <c r="S377" s="100">
        <f t="shared" si="99"/>
        <v>183</v>
      </c>
      <c r="T377" s="91" t="s">
        <v>452</v>
      </c>
      <c r="U377" s="74" t="s">
        <v>397</v>
      </c>
      <c r="V377" s="83" t="s">
        <v>408</v>
      </c>
      <c r="W377" s="82">
        <f t="shared" si="95"/>
        <v>7</v>
      </c>
      <c r="X377" s="85">
        <f t="shared" si="97"/>
        <v>1087</v>
      </c>
      <c r="Y377" s="98">
        <v>0.05</v>
      </c>
      <c r="Z377" s="98">
        <v>0.56999999999999995</v>
      </c>
      <c r="AA377" s="90">
        <v>2</v>
      </c>
      <c r="AB377" s="90">
        <v>2</v>
      </c>
      <c r="AC377" s="90">
        <v>3</v>
      </c>
      <c r="AD377" s="91" t="s">
        <v>450</v>
      </c>
      <c r="AE377" s="101" t="s">
        <v>470</v>
      </c>
      <c r="AF377" s="102" t="s">
        <v>472</v>
      </c>
      <c r="AG377" s="95">
        <v>1000</v>
      </c>
    </row>
    <row r="378" spans="2:33" x14ac:dyDescent="0.15">
      <c r="B378" s="82">
        <v>376</v>
      </c>
      <c r="C378" s="73">
        <v>11183</v>
      </c>
      <c r="D378" s="82">
        <v>164</v>
      </c>
      <c r="E378" s="82">
        <f t="shared" si="86"/>
        <v>8</v>
      </c>
      <c r="F378" s="82">
        <v>23</v>
      </c>
      <c r="G378" s="82">
        <f t="shared" si="100"/>
        <v>4</v>
      </c>
      <c r="H378" s="82">
        <f t="shared" si="101"/>
        <v>14</v>
      </c>
      <c r="I378" s="73">
        <f t="shared" si="89"/>
        <v>15</v>
      </c>
      <c r="J378" s="73">
        <f t="shared" si="90"/>
        <v>157</v>
      </c>
      <c r="K378" s="73">
        <f t="shared" si="102"/>
        <v>157</v>
      </c>
      <c r="L378" s="95">
        <v>14046</v>
      </c>
      <c r="M378" s="73">
        <f t="shared" si="92"/>
        <v>89</v>
      </c>
      <c r="N378" s="73">
        <f t="shared" si="93"/>
        <v>1</v>
      </c>
      <c r="O378" s="97">
        <f t="shared" si="96"/>
        <v>8</v>
      </c>
      <c r="P378" s="82">
        <f t="shared" si="94"/>
        <v>8</v>
      </c>
      <c r="Q378" s="90">
        <v>13</v>
      </c>
      <c r="R378" s="98">
        <f t="shared" si="98"/>
        <v>3861</v>
      </c>
      <c r="S378" s="100">
        <f t="shared" si="99"/>
        <v>184</v>
      </c>
      <c r="T378" s="91" t="s">
        <v>452</v>
      </c>
      <c r="U378" s="74" t="s">
        <v>397</v>
      </c>
      <c r="V378" s="83" t="s">
        <v>408</v>
      </c>
      <c r="W378" s="82">
        <f t="shared" si="95"/>
        <v>7</v>
      </c>
      <c r="X378" s="85">
        <f t="shared" si="97"/>
        <v>1088</v>
      </c>
      <c r="Y378" s="98">
        <v>0.33</v>
      </c>
      <c r="Z378" s="98">
        <v>0.34</v>
      </c>
      <c r="AA378" s="90">
        <v>2</v>
      </c>
      <c r="AB378" s="90">
        <v>2</v>
      </c>
      <c r="AC378" s="90">
        <v>3</v>
      </c>
      <c r="AD378" s="91" t="s">
        <v>450</v>
      </c>
      <c r="AE378" s="101" t="s">
        <v>470</v>
      </c>
      <c r="AF378" s="102" t="s">
        <v>472</v>
      </c>
      <c r="AG378" s="95">
        <v>1000</v>
      </c>
    </row>
    <row r="379" spans="2:33" x14ac:dyDescent="0.15">
      <c r="B379" s="82">
        <v>377</v>
      </c>
      <c r="C379" s="73">
        <v>11184</v>
      </c>
      <c r="D379" s="73">
        <v>165</v>
      </c>
      <c r="E379" s="82">
        <f t="shared" si="86"/>
        <v>1</v>
      </c>
      <c r="F379" s="82">
        <v>23</v>
      </c>
      <c r="G379" s="82">
        <f t="shared" si="100"/>
        <v>1</v>
      </c>
      <c r="H379" s="82">
        <f t="shared" si="101"/>
        <v>15</v>
      </c>
      <c r="I379" s="73">
        <f t="shared" si="89"/>
        <v>15</v>
      </c>
      <c r="J379" s="73">
        <f t="shared" si="90"/>
        <v>154</v>
      </c>
      <c r="K379" s="73">
        <f t="shared" si="102"/>
        <v>154</v>
      </c>
      <c r="L379" s="95">
        <v>14047</v>
      </c>
      <c r="M379" s="73">
        <f t="shared" si="92"/>
        <v>89</v>
      </c>
      <c r="N379" s="73">
        <f t="shared" si="93"/>
        <v>1</v>
      </c>
      <c r="O379" s="97">
        <f t="shared" si="96"/>
        <v>8</v>
      </c>
      <c r="P379" s="82">
        <f t="shared" si="94"/>
        <v>5</v>
      </c>
      <c r="Q379" s="90">
        <v>14</v>
      </c>
      <c r="R379" s="98">
        <f t="shared" si="98"/>
        <v>3881.5</v>
      </c>
      <c r="S379" s="100">
        <f t="shared" si="99"/>
        <v>185</v>
      </c>
      <c r="T379" s="91" t="s">
        <v>452</v>
      </c>
      <c r="U379" s="74" t="s">
        <v>397</v>
      </c>
      <c r="V379" s="83" t="s">
        <v>409</v>
      </c>
      <c r="W379" s="82">
        <f t="shared" si="95"/>
        <v>8</v>
      </c>
      <c r="X379" s="85">
        <f t="shared" si="97"/>
        <v>1085</v>
      </c>
      <c r="Y379" s="98">
        <v>0.05</v>
      </c>
      <c r="Z379" s="98">
        <v>0.56999999999999995</v>
      </c>
      <c r="AA379" s="90">
        <v>2</v>
      </c>
      <c r="AB379" s="90">
        <v>2</v>
      </c>
      <c r="AC379" s="90">
        <v>3</v>
      </c>
      <c r="AD379" s="91" t="s">
        <v>450</v>
      </c>
      <c r="AE379" s="101" t="s">
        <v>470</v>
      </c>
      <c r="AF379" s="102" t="s">
        <v>472</v>
      </c>
      <c r="AG379" s="95">
        <v>1000</v>
      </c>
    </row>
    <row r="380" spans="2:33" x14ac:dyDescent="0.15">
      <c r="B380" s="82">
        <v>378</v>
      </c>
      <c r="C380" s="73">
        <v>11185</v>
      </c>
      <c r="D380" s="82">
        <v>165</v>
      </c>
      <c r="E380" s="82">
        <f t="shared" si="86"/>
        <v>2</v>
      </c>
      <c r="F380" s="82">
        <v>23</v>
      </c>
      <c r="G380" s="82">
        <f t="shared" si="100"/>
        <v>2</v>
      </c>
      <c r="H380" s="82">
        <f t="shared" si="101"/>
        <v>15</v>
      </c>
      <c r="I380" s="73">
        <f t="shared" si="89"/>
        <v>15</v>
      </c>
      <c r="J380" s="73">
        <f t="shared" si="90"/>
        <v>155</v>
      </c>
      <c r="K380" s="73">
        <f t="shared" si="102"/>
        <v>155</v>
      </c>
      <c r="L380" s="95">
        <v>14047</v>
      </c>
      <c r="M380" s="73">
        <f t="shared" si="92"/>
        <v>89</v>
      </c>
      <c r="N380" s="73">
        <f t="shared" si="93"/>
        <v>1</v>
      </c>
      <c r="O380" s="97">
        <f t="shared" si="96"/>
        <v>8</v>
      </c>
      <c r="P380" s="82">
        <f t="shared" si="94"/>
        <v>6</v>
      </c>
      <c r="Q380" s="90">
        <v>14</v>
      </c>
      <c r="R380" s="98">
        <f t="shared" si="98"/>
        <v>3902</v>
      </c>
      <c r="S380" s="100">
        <f t="shared" si="99"/>
        <v>186</v>
      </c>
      <c r="T380" s="91" t="s">
        <v>452</v>
      </c>
      <c r="U380" s="74" t="s">
        <v>397</v>
      </c>
      <c r="V380" s="83" t="s">
        <v>409</v>
      </c>
      <c r="W380" s="82">
        <f t="shared" si="95"/>
        <v>8</v>
      </c>
      <c r="X380" s="85">
        <f t="shared" si="97"/>
        <v>1086</v>
      </c>
      <c r="Y380" s="98">
        <v>0.33</v>
      </c>
      <c r="Z380" s="98">
        <v>0.34</v>
      </c>
      <c r="AA380" s="90">
        <v>2</v>
      </c>
      <c r="AB380" s="90">
        <v>2</v>
      </c>
      <c r="AC380" s="90">
        <v>3</v>
      </c>
      <c r="AD380" s="91" t="s">
        <v>450</v>
      </c>
      <c r="AE380" s="101" t="s">
        <v>470</v>
      </c>
      <c r="AF380" s="102" t="s">
        <v>472</v>
      </c>
      <c r="AG380" s="95">
        <v>1000</v>
      </c>
    </row>
    <row r="381" spans="2:33" x14ac:dyDescent="0.15">
      <c r="B381" s="82">
        <v>379</v>
      </c>
      <c r="C381" s="73">
        <v>11186</v>
      </c>
      <c r="D381" s="82">
        <v>165</v>
      </c>
      <c r="E381" s="82">
        <f t="shared" si="86"/>
        <v>3</v>
      </c>
      <c r="F381" s="82">
        <v>23</v>
      </c>
      <c r="G381" s="82">
        <f t="shared" si="100"/>
        <v>3</v>
      </c>
      <c r="H381" s="82">
        <f t="shared" si="101"/>
        <v>15</v>
      </c>
      <c r="I381" s="73">
        <f t="shared" si="89"/>
        <v>15</v>
      </c>
      <c r="J381" s="73">
        <f t="shared" si="90"/>
        <v>156</v>
      </c>
      <c r="K381" s="73">
        <f t="shared" si="102"/>
        <v>156</v>
      </c>
      <c r="L381" s="95">
        <v>14047</v>
      </c>
      <c r="M381" s="73">
        <f t="shared" si="92"/>
        <v>89</v>
      </c>
      <c r="N381" s="73">
        <f t="shared" si="93"/>
        <v>1</v>
      </c>
      <c r="O381" s="97">
        <f t="shared" si="96"/>
        <v>8</v>
      </c>
      <c r="P381" s="82">
        <f t="shared" si="94"/>
        <v>7</v>
      </c>
      <c r="Q381" s="90">
        <v>14</v>
      </c>
      <c r="R381" s="98">
        <f t="shared" si="98"/>
        <v>3922.5</v>
      </c>
      <c r="S381" s="100">
        <f t="shared" si="99"/>
        <v>187</v>
      </c>
      <c r="T381" s="91" t="s">
        <v>452</v>
      </c>
      <c r="U381" s="74" t="s">
        <v>397</v>
      </c>
      <c r="V381" s="83" t="s">
        <v>409</v>
      </c>
      <c r="W381" s="82">
        <f t="shared" si="95"/>
        <v>8</v>
      </c>
      <c r="X381" s="85">
        <f t="shared" si="97"/>
        <v>1087</v>
      </c>
      <c r="Y381" s="98">
        <v>0.05</v>
      </c>
      <c r="Z381" s="98">
        <v>0.56999999999999995</v>
      </c>
      <c r="AA381" s="90">
        <v>2</v>
      </c>
      <c r="AB381" s="90">
        <v>2</v>
      </c>
      <c r="AC381" s="90">
        <v>3</v>
      </c>
      <c r="AD381" s="91" t="s">
        <v>450</v>
      </c>
      <c r="AE381" s="101" t="s">
        <v>470</v>
      </c>
      <c r="AF381" s="102" t="s">
        <v>472</v>
      </c>
      <c r="AG381" s="95">
        <v>1000</v>
      </c>
    </row>
    <row r="382" spans="2:33" x14ac:dyDescent="0.15">
      <c r="B382" s="82">
        <v>380</v>
      </c>
      <c r="C382" s="73">
        <v>11187</v>
      </c>
      <c r="D382" s="82">
        <v>165</v>
      </c>
      <c r="E382" s="82">
        <f t="shared" si="86"/>
        <v>4</v>
      </c>
      <c r="F382" s="82">
        <v>23</v>
      </c>
      <c r="G382" s="82">
        <f t="shared" si="100"/>
        <v>4</v>
      </c>
      <c r="H382" s="82">
        <f t="shared" si="101"/>
        <v>15</v>
      </c>
      <c r="I382" s="73">
        <f t="shared" si="89"/>
        <v>15</v>
      </c>
      <c r="J382" s="73">
        <f t="shared" si="90"/>
        <v>157</v>
      </c>
      <c r="K382" s="73">
        <f t="shared" si="102"/>
        <v>157</v>
      </c>
      <c r="L382" s="95">
        <v>14047</v>
      </c>
      <c r="M382" s="73">
        <f t="shared" si="92"/>
        <v>89</v>
      </c>
      <c r="N382" s="73">
        <f t="shared" si="93"/>
        <v>1</v>
      </c>
      <c r="O382" s="97">
        <f t="shared" si="96"/>
        <v>8</v>
      </c>
      <c r="P382" s="82">
        <f t="shared" si="94"/>
        <v>8</v>
      </c>
      <c r="Q382" s="90">
        <v>14</v>
      </c>
      <c r="R382" s="98">
        <f t="shared" si="98"/>
        <v>3943</v>
      </c>
      <c r="S382" s="100">
        <f t="shared" si="99"/>
        <v>188</v>
      </c>
      <c r="T382" s="91" t="s">
        <v>452</v>
      </c>
      <c r="U382" s="74" t="s">
        <v>397</v>
      </c>
      <c r="V382" s="83" t="s">
        <v>409</v>
      </c>
      <c r="W382" s="82">
        <f t="shared" si="95"/>
        <v>8</v>
      </c>
      <c r="X382" s="85">
        <f t="shared" si="97"/>
        <v>1088</v>
      </c>
      <c r="Y382" s="98">
        <v>0.33</v>
      </c>
      <c r="Z382" s="98">
        <v>0.34</v>
      </c>
      <c r="AA382" s="90">
        <v>2</v>
      </c>
      <c r="AB382" s="90">
        <v>2</v>
      </c>
      <c r="AC382" s="90">
        <v>3</v>
      </c>
      <c r="AD382" s="91" t="s">
        <v>450</v>
      </c>
      <c r="AE382" s="101" t="s">
        <v>470</v>
      </c>
      <c r="AF382" s="102" t="s">
        <v>472</v>
      </c>
      <c r="AG382" s="95">
        <v>1000</v>
      </c>
    </row>
    <row r="383" spans="2:33" x14ac:dyDescent="0.15">
      <c r="B383" s="82">
        <v>381</v>
      </c>
      <c r="C383" s="73">
        <v>11188</v>
      </c>
      <c r="D383" s="82">
        <v>165</v>
      </c>
      <c r="E383" s="82">
        <f t="shared" si="86"/>
        <v>5</v>
      </c>
      <c r="F383" s="82">
        <v>23</v>
      </c>
      <c r="G383" s="82">
        <f t="shared" si="100"/>
        <v>1</v>
      </c>
      <c r="H383" s="82">
        <f t="shared" si="101"/>
        <v>16</v>
      </c>
      <c r="I383" s="73">
        <f t="shared" si="89"/>
        <v>15</v>
      </c>
      <c r="J383" s="73">
        <f t="shared" si="90"/>
        <v>154</v>
      </c>
      <c r="K383" s="73">
        <f t="shared" si="102"/>
        <v>154</v>
      </c>
      <c r="L383" s="95">
        <v>14048</v>
      </c>
      <c r="M383" s="73">
        <f t="shared" si="92"/>
        <v>89</v>
      </c>
      <c r="N383" s="73">
        <f t="shared" si="93"/>
        <v>1</v>
      </c>
      <c r="O383" s="97">
        <f t="shared" si="96"/>
        <v>8</v>
      </c>
      <c r="P383" s="82">
        <f t="shared" si="94"/>
        <v>5</v>
      </c>
      <c r="Q383" s="90">
        <v>15</v>
      </c>
      <c r="R383" s="98">
        <f t="shared" si="98"/>
        <v>3963.5</v>
      </c>
      <c r="S383" s="100">
        <f t="shared" si="99"/>
        <v>189</v>
      </c>
      <c r="T383" s="91" t="s">
        <v>452</v>
      </c>
      <c r="U383" s="74" t="s">
        <v>397</v>
      </c>
      <c r="V383" s="83" t="s">
        <v>408</v>
      </c>
      <c r="W383" s="82">
        <f t="shared" si="95"/>
        <v>8</v>
      </c>
      <c r="X383" s="85">
        <f t="shared" si="97"/>
        <v>1085</v>
      </c>
      <c r="Y383" s="98">
        <v>0.05</v>
      </c>
      <c r="Z383" s="98">
        <v>0.56999999999999995</v>
      </c>
      <c r="AA383" s="90">
        <v>2</v>
      </c>
      <c r="AB383" s="90">
        <v>2</v>
      </c>
      <c r="AC383" s="90">
        <v>3</v>
      </c>
      <c r="AD383" s="91" t="s">
        <v>450</v>
      </c>
      <c r="AE383" s="101" t="s">
        <v>470</v>
      </c>
      <c r="AF383" s="102" t="s">
        <v>472</v>
      </c>
      <c r="AG383" s="95">
        <v>1000</v>
      </c>
    </row>
    <row r="384" spans="2:33" x14ac:dyDescent="0.15">
      <c r="B384" s="82">
        <v>382</v>
      </c>
      <c r="C384" s="73">
        <v>11189</v>
      </c>
      <c r="D384" s="82">
        <v>165</v>
      </c>
      <c r="E384" s="82">
        <f t="shared" si="86"/>
        <v>6</v>
      </c>
      <c r="F384" s="82">
        <v>23</v>
      </c>
      <c r="G384" s="82">
        <f t="shared" si="100"/>
        <v>2</v>
      </c>
      <c r="H384" s="82">
        <f t="shared" si="101"/>
        <v>16</v>
      </c>
      <c r="I384" s="73">
        <f t="shared" si="89"/>
        <v>15</v>
      </c>
      <c r="J384" s="73">
        <f t="shared" si="90"/>
        <v>155</v>
      </c>
      <c r="K384" s="73">
        <f t="shared" si="102"/>
        <v>155</v>
      </c>
      <c r="L384" s="95">
        <v>14048</v>
      </c>
      <c r="M384" s="73">
        <f t="shared" si="92"/>
        <v>89</v>
      </c>
      <c r="N384" s="73">
        <f t="shared" si="93"/>
        <v>1</v>
      </c>
      <c r="O384" s="97">
        <f t="shared" si="96"/>
        <v>8</v>
      </c>
      <c r="P384" s="82">
        <f t="shared" si="94"/>
        <v>6</v>
      </c>
      <c r="Q384" s="90">
        <v>15</v>
      </c>
      <c r="R384" s="98">
        <f t="shared" si="98"/>
        <v>3984</v>
      </c>
      <c r="S384" s="100">
        <f t="shared" si="99"/>
        <v>190</v>
      </c>
      <c r="T384" s="91" t="s">
        <v>452</v>
      </c>
      <c r="U384" s="74" t="s">
        <v>397</v>
      </c>
      <c r="V384" s="83" t="s">
        <v>408</v>
      </c>
      <c r="W384" s="82">
        <f t="shared" si="95"/>
        <v>8</v>
      </c>
      <c r="X384" s="85">
        <f t="shared" si="97"/>
        <v>1086</v>
      </c>
      <c r="Y384" s="98">
        <v>0.33</v>
      </c>
      <c r="Z384" s="98">
        <v>0.34</v>
      </c>
      <c r="AA384" s="90">
        <v>2</v>
      </c>
      <c r="AB384" s="90">
        <v>2</v>
      </c>
      <c r="AC384" s="90">
        <v>3</v>
      </c>
      <c r="AD384" s="91" t="s">
        <v>450</v>
      </c>
      <c r="AE384" s="101" t="s">
        <v>470</v>
      </c>
      <c r="AF384" s="102" t="s">
        <v>472</v>
      </c>
      <c r="AG384" s="95">
        <v>1000</v>
      </c>
    </row>
    <row r="385" spans="2:33" x14ac:dyDescent="0.15">
      <c r="B385" s="82">
        <v>383</v>
      </c>
      <c r="C385" s="73">
        <v>11190</v>
      </c>
      <c r="D385" s="82">
        <v>165</v>
      </c>
      <c r="E385" s="82">
        <f t="shared" si="86"/>
        <v>7</v>
      </c>
      <c r="F385" s="82">
        <v>23</v>
      </c>
      <c r="G385" s="82">
        <f t="shared" si="100"/>
        <v>3</v>
      </c>
      <c r="H385" s="82">
        <f t="shared" si="101"/>
        <v>16</v>
      </c>
      <c r="I385" s="73">
        <f t="shared" si="89"/>
        <v>15</v>
      </c>
      <c r="J385" s="73">
        <f t="shared" si="90"/>
        <v>156</v>
      </c>
      <c r="K385" s="73">
        <f t="shared" si="102"/>
        <v>156</v>
      </c>
      <c r="L385" s="95">
        <v>14048</v>
      </c>
      <c r="M385" s="73">
        <f t="shared" si="92"/>
        <v>89</v>
      </c>
      <c r="N385" s="73">
        <f t="shared" si="93"/>
        <v>1</v>
      </c>
      <c r="O385" s="97">
        <f t="shared" si="96"/>
        <v>8</v>
      </c>
      <c r="P385" s="82">
        <f t="shared" si="94"/>
        <v>7</v>
      </c>
      <c r="Q385" s="90">
        <v>15</v>
      </c>
      <c r="R385" s="98">
        <f t="shared" si="98"/>
        <v>4004.5</v>
      </c>
      <c r="S385" s="100">
        <f t="shared" si="99"/>
        <v>191</v>
      </c>
      <c r="T385" s="91" t="s">
        <v>452</v>
      </c>
      <c r="U385" s="74" t="s">
        <v>397</v>
      </c>
      <c r="V385" s="83" t="s">
        <v>408</v>
      </c>
      <c r="W385" s="82">
        <f t="shared" si="95"/>
        <v>8</v>
      </c>
      <c r="X385" s="85">
        <f t="shared" si="97"/>
        <v>1087</v>
      </c>
      <c r="Y385" s="98">
        <v>0.05</v>
      </c>
      <c r="Z385" s="98">
        <v>0.56999999999999995</v>
      </c>
      <c r="AA385" s="90">
        <v>2</v>
      </c>
      <c r="AB385" s="90">
        <v>2</v>
      </c>
      <c r="AC385" s="90">
        <v>3</v>
      </c>
      <c r="AD385" s="91" t="s">
        <v>450</v>
      </c>
      <c r="AE385" s="101" t="s">
        <v>470</v>
      </c>
      <c r="AF385" s="102" t="s">
        <v>472</v>
      </c>
      <c r="AG385" s="95">
        <v>1000</v>
      </c>
    </row>
    <row r="386" spans="2:33" x14ac:dyDescent="0.15">
      <c r="B386" s="82">
        <v>384</v>
      </c>
      <c r="C386" s="73">
        <v>11191</v>
      </c>
      <c r="D386" s="82">
        <v>165</v>
      </c>
      <c r="E386" s="82">
        <f t="shared" si="86"/>
        <v>8</v>
      </c>
      <c r="F386" s="82">
        <v>23</v>
      </c>
      <c r="G386" s="82">
        <f t="shared" si="100"/>
        <v>4</v>
      </c>
      <c r="H386" s="82">
        <f t="shared" si="101"/>
        <v>16</v>
      </c>
      <c r="I386" s="73">
        <f t="shared" si="89"/>
        <v>15</v>
      </c>
      <c r="J386" s="73">
        <f t="shared" si="90"/>
        <v>157</v>
      </c>
      <c r="K386" s="73">
        <f t="shared" si="102"/>
        <v>157</v>
      </c>
      <c r="L386" s="95">
        <v>14048</v>
      </c>
      <c r="M386" s="73">
        <f t="shared" si="92"/>
        <v>89</v>
      </c>
      <c r="N386" s="73">
        <f t="shared" si="93"/>
        <v>1</v>
      </c>
      <c r="O386" s="97">
        <f t="shared" si="96"/>
        <v>8</v>
      </c>
      <c r="P386" s="82">
        <f t="shared" si="94"/>
        <v>8</v>
      </c>
      <c r="Q386" s="90">
        <v>15</v>
      </c>
      <c r="R386" s="98">
        <f t="shared" si="98"/>
        <v>4025</v>
      </c>
      <c r="S386" s="100">
        <f t="shared" si="99"/>
        <v>192</v>
      </c>
      <c r="T386" s="91" t="s">
        <v>452</v>
      </c>
      <c r="U386" s="74" t="s">
        <v>397</v>
      </c>
      <c r="V386" s="83" t="s">
        <v>408</v>
      </c>
      <c r="W386" s="82">
        <f t="shared" si="95"/>
        <v>8</v>
      </c>
      <c r="X386" s="85">
        <f t="shared" si="97"/>
        <v>1088</v>
      </c>
      <c r="Y386" s="98">
        <v>0.33</v>
      </c>
      <c r="Z386" s="98">
        <v>0.34</v>
      </c>
      <c r="AA386" s="90">
        <v>2</v>
      </c>
      <c r="AB386" s="90">
        <v>2</v>
      </c>
      <c r="AC386" s="90">
        <v>3</v>
      </c>
      <c r="AD386" s="91" t="s">
        <v>450</v>
      </c>
      <c r="AE386" s="101" t="s">
        <v>470</v>
      </c>
      <c r="AF386" s="102" t="s">
        <v>472</v>
      </c>
      <c r="AG386" s="95">
        <v>1000</v>
      </c>
    </row>
    <row r="387" spans="2:33" x14ac:dyDescent="0.15">
      <c r="B387" s="82">
        <v>385</v>
      </c>
      <c r="C387" s="73">
        <v>12000</v>
      </c>
      <c r="D387" s="73">
        <v>174</v>
      </c>
      <c r="E387" s="82">
        <f t="shared" ref="E387:E450" si="103">MOD((C387-9999),8)+INT((8-MOD((C387-9999),8))/8)*8</f>
        <v>1</v>
      </c>
      <c r="F387" s="73">
        <v>51</v>
      </c>
      <c r="G387" s="82">
        <f t="shared" ref="G387:G450" si="104">MOD((MOD((C387-12000),3)+160+6*INT(MOD((C387-12000),120)/48)+INT(((C387-12000)/120))*3),10)+1</f>
        <v>1</v>
      </c>
      <c r="H387" s="82">
        <f t="shared" ref="H387:H418" si="105">INT((MOD((C387-12000),48))/3)+1</f>
        <v>1</v>
      </c>
      <c r="I387" s="73">
        <f t="shared" ref="I387:I450" si="106">INT(K387/10)</f>
        <v>16</v>
      </c>
      <c r="J387" s="73">
        <f t="shared" ref="J387:J450" si="107">K387</f>
        <v>160</v>
      </c>
      <c r="K387" s="73">
        <f t="shared" ref="K387:K450" si="108">MOD((C387-12000),3)+160+10*INT(MOD((C387-12000),120)/48)+INT(((C387-12000)/120))*3</f>
        <v>160</v>
      </c>
      <c r="L387" s="95">
        <v>14051</v>
      </c>
      <c r="M387" s="73">
        <f t="shared" ref="M387:M450" si="109">(N387-1)*60+89</f>
        <v>89</v>
      </c>
      <c r="N387" s="73">
        <f t="shared" ref="N387:N450" si="110">INT(C387/10000)</f>
        <v>1</v>
      </c>
      <c r="O387" s="97">
        <f t="shared" si="96"/>
        <v>9</v>
      </c>
      <c r="P387" s="82">
        <f t="shared" ref="P387:P450" si="111">MOD(J387,10)+1</f>
        <v>1</v>
      </c>
      <c r="Q387" s="90">
        <v>0</v>
      </c>
      <c r="R387" s="98">
        <v>4272</v>
      </c>
      <c r="S387" s="100">
        <v>193</v>
      </c>
      <c r="T387" s="91" t="s">
        <v>453</v>
      </c>
      <c r="U387" s="74" t="s">
        <v>399</v>
      </c>
      <c r="V387" s="83" t="s">
        <v>409</v>
      </c>
      <c r="W387" s="82">
        <f t="shared" ref="W387:W450" si="112">INT((H387+1)/2)</f>
        <v>1</v>
      </c>
      <c r="X387" s="85">
        <f t="shared" si="97"/>
        <v>1091</v>
      </c>
      <c r="Y387" s="98">
        <v>0.34</v>
      </c>
      <c r="Z387" s="98">
        <v>0.32</v>
      </c>
      <c r="AA387" s="90">
        <v>2</v>
      </c>
      <c r="AB387" s="90">
        <v>2</v>
      </c>
      <c r="AC387" s="90">
        <v>3</v>
      </c>
      <c r="AD387" s="91" t="s">
        <v>450</v>
      </c>
      <c r="AE387" s="101" t="s">
        <v>470</v>
      </c>
      <c r="AF387" s="102" t="s">
        <v>472</v>
      </c>
      <c r="AG387" s="95">
        <v>1000</v>
      </c>
    </row>
    <row r="388" spans="2:33" x14ac:dyDescent="0.15">
      <c r="B388" s="82">
        <v>386</v>
      </c>
      <c r="C388" s="73">
        <v>12001</v>
      </c>
      <c r="D388" s="82">
        <v>174</v>
      </c>
      <c r="E388" s="82">
        <f t="shared" si="103"/>
        <v>2</v>
      </c>
      <c r="F388" s="82">
        <v>51</v>
      </c>
      <c r="G388" s="82">
        <f t="shared" si="104"/>
        <v>2</v>
      </c>
      <c r="H388" s="82">
        <f t="shared" si="105"/>
        <v>1</v>
      </c>
      <c r="I388" s="73">
        <f t="shared" si="106"/>
        <v>16</v>
      </c>
      <c r="J388" s="73">
        <f t="shared" si="107"/>
        <v>161</v>
      </c>
      <c r="K388" s="73">
        <f t="shared" si="108"/>
        <v>161</v>
      </c>
      <c r="L388" s="95">
        <v>14051</v>
      </c>
      <c r="M388" s="73">
        <f t="shared" si="109"/>
        <v>89</v>
      </c>
      <c r="N388" s="73">
        <f t="shared" si="110"/>
        <v>1</v>
      </c>
      <c r="O388" s="97">
        <f t="shared" ref="O388:O451" si="113">I388-10+3</f>
        <v>9</v>
      </c>
      <c r="P388" s="82">
        <f t="shared" si="111"/>
        <v>2</v>
      </c>
      <c r="Q388" s="90">
        <v>0</v>
      </c>
      <c r="R388" s="98">
        <f>R387+33</f>
        <v>4305</v>
      </c>
      <c r="S388" s="100">
        <f t="shared" si="99"/>
        <v>194</v>
      </c>
      <c r="T388" s="91" t="s">
        <v>453</v>
      </c>
      <c r="U388" s="74" t="s">
        <v>399</v>
      </c>
      <c r="V388" s="83" t="s">
        <v>409</v>
      </c>
      <c r="W388" s="82">
        <f t="shared" si="112"/>
        <v>1</v>
      </c>
      <c r="X388" s="85">
        <f t="shared" ref="X388:X451" si="114">N388*1000+O388*10+P388</f>
        <v>1092</v>
      </c>
      <c r="Y388" s="98">
        <v>0.55000000000000004</v>
      </c>
      <c r="Z388" s="98">
        <v>0.17</v>
      </c>
      <c r="AA388" s="90">
        <v>2</v>
      </c>
      <c r="AB388" s="90">
        <v>2</v>
      </c>
      <c r="AC388" s="90">
        <v>3</v>
      </c>
      <c r="AD388" s="91" t="s">
        <v>450</v>
      </c>
      <c r="AE388" s="101" t="s">
        <v>470</v>
      </c>
      <c r="AF388" s="102" t="s">
        <v>472</v>
      </c>
      <c r="AG388" s="95">
        <v>1000</v>
      </c>
    </row>
    <row r="389" spans="2:33" x14ac:dyDescent="0.15">
      <c r="B389" s="82">
        <v>387</v>
      </c>
      <c r="C389" s="73">
        <v>12002</v>
      </c>
      <c r="D389" s="82">
        <v>174</v>
      </c>
      <c r="E389" s="82">
        <f t="shared" si="103"/>
        <v>3</v>
      </c>
      <c r="F389" s="82">
        <v>51</v>
      </c>
      <c r="G389" s="82">
        <f t="shared" si="104"/>
        <v>3</v>
      </c>
      <c r="H389" s="82">
        <f t="shared" si="105"/>
        <v>1</v>
      </c>
      <c r="I389" s="73">
        <f t="shared" si="106"/>
        <v>16</v>
      </c>
      <c r="J389" s="73">
        <f t="shared" si="107"/>
        <v>162</v>
      </c>
      <c r="K389" s="73">
        <f t="shared" si="108"/>
        <v>162</v>
      </c>
      <c r="L389" s="95">
        <v>14051</v>
      </c>
      <c r="M389" s="73">
        <f t="shared" si="109"/>
        <v>89</v>
      </c>
      <c r="N389" s="73">
        <f t="shared" si="110"/>
        <v>1</v>
      </c>
      <c r="O389" s="97">
        <f t="shared" si="113"/>
        <v>9</v>
      </c>
      <c r="P389" s="82">
        <f t="shared" si="111"/>
        <v>3</v>
      </c>
      <c r="Q389" s="90">
        <v>0</v>
      </c>
      <c r="R389" s="98">
        <f t="shared" ref="R389:R452" si="115">R388+33</f>
        <v>4338</v>
      </c>
      <c r="S389" s="100">
        <f t="shared" ref="S389:S452" si="116">S388+1</f>
        <v>195</v>
      </c>
      <c r="T389" s="91" t="s">
        <v>453</v>
      </c>
      <c r="U389" s="74" t="s">
        <v>399</v>
      </c>
      <c r="V389" s="83" t="s">
        <v>409</v>
      </c>
      <c r="W389" s="82">
        <f t="shared" si="112"/>
        <v>1</v>
      </c>
      <c r="X389" s="85">
        <f t="shared" si="114"/>
        <v>1093</v>
      </c>
      <c r="Y389" s="98">
        <v>0.77</v>
      </c>
      <c r="Z389" s="98">
        <v>0.05</v>
      </c>
      <c r="AA389" s="90">
        <v>2</v>
      </c>
      <c r="AB389" s="90">
        <v>2</v>
      </c>
      <c r="AC389" s="90">
        <v>3</v>
      </c>
      <c r="AD389" s="91" t="s">
        <v>450</v>
      </c>
      <c r="AE389" s="101" t="s">
        <v>470</v>
      </c>
      <c r="AF389" s="102" t="s">
        <v>472</v>
      </c>
      <c r="AG389" s="95">
        <v>1000</v>
      </c>
    </row>
    <row r="390" spans="2:33" x14ac:dyDescent="0.15">
      <c r="B390" s="82">
        <v>388</v>
      </c>
      <c r="C390" s="73">
        <v>12003</v>
      </c>
      <c r="D390" s="82">
        <v>174</v>
      </c>
      <c r="E390" s="82">
        <f t="shared" si="103"/>
        <v>4</v>
      </c>
      <c r="F390" s="82">
        <v>51</v>
      </c>
      <c r="G390" s="82">
        <f t="shared" si="104"/>
        <v>1</v>
      </c>
      <c r="H390" s="82">
        <f t="shared" si="105"/>
        <v>2</v>
      </c>
      <c r="I390" s="73">
        <f t="shared" si="106"/>
        <v>16</v>
      </c>
      <c r="J390" s="73">
        <f t="shared" si="107"/>
        <v>160</v>
      </c>
      <c r="K390" s="73">
        <f t="shared" si="108"/>
        <v>160</v>
      </c>
      <c r="L390" s="95">
        <v>14052</v>
      </c>
      <c r="M390" s="73">
        <f t="shared" si="109"/>
        <v>89</v>
      </c>
      <c r="N390" s="73">
        <f t="shared" si="110"/>
        <v>1</v>
      </c>
      <c r="O390" s="97">
        <f t="shared" si="113"/>
        <v>9</v>
      </c>
      <c r="P390" s="82">
        <f t="shared" si="111"/>
        <v>1</v>
      </c>
      <c r="Q390" s="90">
        <v>1</v>
      </c>
      <c r="R390" s="98">
        <f t="shared" si="115"/>
        <v>4371</v>
      </c>
      <c r="S390" s="100">
        <f t="shared" si="116"/>
        <v>196</v>
      </c>
      <c r="T390" s="91" t="s">
        <v>453</v>
      </c>
      <c r="U390" s="74" t="s">
        <v>399</v>
      </c>
      <c r="V390" s="83" t="s">
        <v>408</v>
      </c>
      <c r="W390" s="82">
        <f t="shared" si="112"/>
        <v>1</v>
      </c>
      <c r="X390" s="85">
        <f t="shared" si="114"/>
        <v>1091</v>
      </c>
      <c r="Y390" s="98">
        <v>0.34</v>
      </c>
      <c r="Z390" s="98">
        <v>0.32</v>
      </c>
      <c r="AA390" s="90">
        <v>2</v>
      </c>
      <c r="AB390" s="90">
        <v>2</v>
      </c>
      <c r="AC390" s="90">
        <v>3</v>
      </c>
      <c r="AD390" s="91" t="s">
        <v>450</v>
      </c>
      <c r="AE390" s="101" t="s">
        <v>470</v>
      </c>
      <c r="AF390" s="102" t="s">
        <v>472</v>
      </c>
      <c r="AG390" s="95">
        <v>1000</v>
      </c>
    </row>
    <row r="391" spans="2:33" x14ac:dyDescent="0.15">
      <c r="B391" s="82">
        <v>389</v>
      </c>
      <c r="C391" s="73">
        <v>12004</v>
      </c>
      <c r="D391" s="82">
        <v>174</v>
      </c>
      <c r="E391" s="82">
        <f t="shared" si="103"/>
        <v>5</v>
      </c>
      <c r="F391" s="82">
        <v>51</v>
      </c>
      <c r="G391" s="82">
        <f t="shared" si="104"/>
        <v>2</v>
      </c>
      <c r="H391" s="82">
        <f t="shared" si="105"/>
        <v>2</v>
      </c>
      <c r="I391" s="73">
        <f t="shared" si="106"/>
        <v>16</v>
      </c>
      <c r="J391" s="73">
        <f t="shared" si="107"/>
        <v>161</v>
      </c>
      <c r="K391" s="73">
        <f t="shared" si="108"/>
        <v>161</v>
      </c>
      <c r="L391" s="95">
        <v>14052</v>
      </c>
      <c r="M391" s="73">
        <f t="shared" si="109"/>
        <v>89</v>
      </c>
      <c r="N391" s="73">
        <f t="shared" si="110"/>
        <v>1</v>
      </c>
      <c r="O391" s="97">
        <f t="shared" si="113"/>
        <v>9</v>
      </c>
      <c r="P391" s="82">
        <f t="shared" si="111"/>
        <v>2</v>
      </c>
      <c r="Q391" s="90">
        <v>1</v>
      </c>
      <c r="R391" s="98">
        <f t="shared" si="115"/>
        <v>4404</v>
      </c>
      <c r="S391" s="100">
        <f t="shared" si="116"/>
        <v>197</v>
      </c>
      <c r="T391" s="91" t="s">
        <v>453</v>
      </c>
      <c r="U391" s="74" t="s">
        <v>399</v>
      </c>
      <c r="V391" s="83" t="s">
        <v>408</v>
      </c>
      <c r="W391" s="82">
        <f t="shared" si="112"/>
        <v>1</v>
      </c>
      <c r="X391" s="85">
        <f t="shared" si="114"/>
        <v>1092</v>
      </c>
      <c r="Y391" s="98">
        <v>0.55000000000000004</v>
      </c>
      <c r="Z391" s="98">
        <v>0.17</v>
      </c>
      <c r="AA391" s="90">
        <v>2</v>
      </c>
      <c r="AB391" s="90">
        <v>2</v>
      </c>
      <c r="AC391" s="90">
        <v>3</v>
      </c>
      <c r="AD391" s="91" t="s">
        <v>450</v>
      </c>
      <c r="AE391" s="101" t="s">
        <v>470</v>
      </c>
      <c r="AF391" s="102" t="s">
        <v>472</v>
      </c>
      <c r="AG391" s="95">
        <v>1000</v>
      </c>
    </row>
    <row r="392" spans="2:33" x14ac:dyDescent="0.15">
      <c r="B392" s="82">
        <v>390</v>
      </c>
      <c r="C392" s="73">
        <v>12005</v>
      </c>
      <c r="D392" s="82">
        <v>174</v>
      </c>
      <c r="E392" s="82">
        <f t="shared" si="103"/>
        <v>6</v>
      </c>
      <c r="F392" s="82">
        <v>51</v>
      </c>
      <c r="G392" s="82">
        <f t="shared" si="104"/>
        <v>3</v>
      </c>
      <c r="H392" s="82">
        <f t="shared" si="105"/>
        <v>2</v>
      </c>
      <c r="I392" s="73">
        <f t="shared" si="106"/>
        <v>16</v>
      </c>
      <c r="J392" s="73">
        <f t="shared" si="107"/>
        <v>162</v>
      </c>
      <c r="K392" s="73">
        <f t="shared" si="108"/>
        <v>162</v>
      </c>
      <c r="L392" s="95">
        <v>14052</v>
      </c>
      <c r="M392" s="73">
        <f t="shared" si="109"/>
        <v>89</v>
      </c>
      <c r="N392" s="73">
        <f t="shared" si="110"/>
        <v>1</v>
      </c>
      <c r="O392" s="97">
        <f t="shared" si="113"/>
        <v>9</v>
      </c>
      <c r="P392" s="82">
        <f t="shared" si="111"/>
        <v>3</v>
      </c>
      <c r="Q392" s="90">
        <v>1</v>
      </c>
      <c r="R392" s="98">
        <f t="shared" si="115"/>
        <v>4437</v>
      </c>
      <c r="S392" s="100">
        <f t="shared" si="116"/>
        <v>198</v>
      </c>
      <c r="T392" s="91" t="s">
        <v>453</v>
      </c>
      <c r="U392" s="74" t="s">
        <v>399</v>
      </c>
      <c r="V392" s="83" t="s">
        <v>408</v>
      </c>
      <c r="W392" s="82">
        <f t="shared" si="112"/>
        <v>1</v>
      </c>
      <c r="X392" s="85">
        <f t="shared" si="114"/>
        <v>1093</v>
      </c>
      <c r="Y392" s="98">
        <v>0.77</v>
      </c>
      <c r="Z392" s="98">
        <v>0.05</v>
      </c>
      <c r="AA392" s="90">
        <v>2</v>
      </c>
      <c r="AB392" s="90">
        <v>2</v>
      </c>
      <c r="AC392" s="90">
        <v>3</v>
      </c>
      <c r="AD392" s="91" t="s">
        <v>450</v>
      </c>
      <c r="AE392" s="101" t="s">
        <v>470</v>
      </c>
      <c r="AF392" s="102" t="s">
        <v>472</v>
      </c>
      <c r="AG392" s="95">
        <v>1000</v>
      </c>
    </row>
    <row r="393" spans="2:33" x14ac:dyDescent="0.15">
      <c r="B393" s="82">
        <v>391</v>
      </c>
      <c r="C393" s="73">
        <v>12006</v>
      </c>
      <c r="D393" s="82">
        <v>174</v>
      </c>
      <c r="E393" s="82">
        <f t="shared" si="103"/>
        <v>7</v>
      </c>
      <c r="F393" s="82">
        <v>51</v>
      </c>
      <c r="G393" s="82">
        <f t="shared" si="104"/>
        <v>1</v>
      </c>
      <c r="H393" s="82">
        <f t="shared" si="105"/>
        <v>3</v>
      </c>
      <c r="I393" s="73">
        <f t="shared" si="106"/>
        <v>16</v>
      </c>
      <c r="J393" s="73">
        <f t="shared" si="107"/>
        <v>160</v>
      </c>
      <c r="K393" s="73">
        <f t="shared" si="108"/>
        <v>160</v>
      </c>
      <c r="L393" s="95">
        <v>14053</v>
      </c>
      <c r="M393" s="73">
        <f t="shared" si="109"/>
        <v>89</v>
      </c>
      <c r="N393" s="73">
        <f t="shared" si="110"/>
        <v>1</v>
      </c>
      <c r="O393" s="97">
        <f t="shared" si="113"/>
        <v>9</v>
      </c>
      <c r="P393" s="82">
        <f t="shared" si="111"/>
        <v>1</v>
      </c>
      <c r="Q393" s="90">
        <v>2</v>
      </c>
      <c r="R393" s="98">
        <f t="shared" si="115"/>
        <v>4470</v>
      </c>
      <c r="S393" s="100">
        <f t="shared" si="116"/>
        <v>199</v>
      </c>
      <c r="T393" s="91" t="s">
        <v>453</v>
      </c>
      <c r="U393" s="74" t="s">
        <v>399</v>
      </c>
      <c r="V393" s="83" t="s">
        <v>409</v>
      </c>
      <c r="W393" s="82">
        <f t="shared" si="112"/>
        <v>2</v>
      </c>
      <c r="X393" s="85">
        <f t="shared" si="114"/>
        <v>1091</v>
      </c>
      <c r="Y393" s="98">
        <v>0.34</v>
      </c>
      <c r="Z393" s="98">
        <v>0.32</v>
      </c>
      <c r="AA393" s="90">
        <v>2</v>
      </c>
      <c r="AB393" s="90">
        <v>2</v>
      </c>
      <c r="AC393" s="90">
        <v>3</v>
      </c>
      <c r="AD393" s="91" t="s">
        <v>450</v>
      </c>
      <c r="AE393" s="101" t="s">
        <v>470</v>
      </c>
      <c r="AF393" s="102" t="s">
        <v>472</v>
      </c>
      <c r="AG393" s="95">
        <v>1000</v>
      </c>
    </row>
    <row r="394" spans="2:33" x14ac:dyDescent="0.15">
      <c r="B394" s="82">
        <v>392</v>
      </c>
      <c r="C394" s="73">
        <v>12007</v>
      </c>
      <c r="D394" s="82">
        <v>174</v>
      </c>
      <c r="E394" s="82">
        <f t="shared" si="103"/>
        <v>8</v>
      </c>
      <c r="F394" s="82">
        <v>51</v>
      </c>
      <c r="G394" s="82">
        <f t="shared" si="104"/>
        <v>2</v>
      </c>
      <c r="H394" s="82">
        <f t="shared" si="105"/>
        <v>3</v>
      </c>
      <c r="I394" s="73">
        <f t="shared" si="106"/>
        <v>16</v>
      </c>
      <c r="J394" s="73">
        <f t="shared" si="107"/>
        <v>161</v>
      </c>
      <c r="K394" s="73">
        <f t="shared" si="108"/>
        <v>161</v>
      </c>
      <c r="L394" s="95">
        <v>14053</v>
      </c>
      <c r="M394" s="73">
        <f t="shared" si="109"/>
        <v>89</v>
      </c>
      <c r="N394" s="73">
        <f t="shared" si="110"/>
        <v>1</v>
      </c>
      <c r="O394" s="97">
        <f t="shared" si="113"/>
        <v>9</v>
      </c>
      <c r="P394" s="82">
        <f t="shared" si="111"/>
        <v>2</v>
      </c>
      <c r="Q394" s="90">
        <v>2</v>
      </c>
      <c r="R394" s="98">
        <f t="shared" si="115"/>
        <v>4503</v>
      </c>
      <c r="S394" s="100">
        <f t="shared" si="116"/>
        <v>200</v>
      </c>
      <c r="T394" s="91" t="s">
        <v>453</v>
      </c>
      <c r="U394" s="74" t="s">
        <v>399</v>
      </c>
      <c r="V394" s="83" t="s">
        <v>409</v>
      </c>
      <c r="W394" s="82">
        <f t="shared" si="112"/>
        <v>2</v>
      </c>
      <c r="X394" s="85">
        <f t="shared" si="114"/>
        <v>1092</v>
      </c>
      <c r="Y394" s="98">
        <v>0.55000000000000004</v>
      </c>
      <c r="Z394" s="98">
        <v>0.17</v>
      </c>
      <c r="AA394" s="90">
        <v>2</v>
      </c>
      <c r="AB394" s="90">
        <v>2</v>
      </c>
      <c r="AC394" s="90">
        <v>3</v>
      </c>
      <c r="AD394" s="91" t="s">
        <v>450</v>
      </c>
      <c r="AE394" s="101" t="s">
        <v>470</v>
      </c>
      <c r="AF394" s="102" t="s">
        <v>472</v>
      </c>
      <c r="AG394" s="95">
        <v>1000</v>
      </c>
    </row>
    <row r="395" spans="2:33" x14ac:dyDescent="0.15">
      <c r="B395" s="82">
        <v>393</v>
      </c>
      <c r="C395" s="73">
        <v>12008</v>
      </c>
      <c r="D395" s="73">
        <v>183</v>
      </c>
      <c r="E395" s="82">
        <f t="shared" si="103"/>
        <v>1</v>
      </c>
      <c r="F395" s="82">
        <v>51</v>
      </c>
      <c r="G395" s="82">
        <f t="shared" si="104"/>
        <v>3</v>
      </c>
      <c r="H395" s="82">
        <f t="shared" si="105"/>
        <v>3</v>
      </c>
      <c r="I395" s="73">
        <f t="shared" si="106"/>
        <v>16</v>
      </c>
      <c r="J395" s="73">
        <f t="shared" si="107"/>
        <v>162</v>
      </c>
      <c r="K395" s="73">
        <f t="shared" si="108"/>
        <v>162</v>
      </c>
      <c r="L395" s="95">
        <v>14053</v>
      </c>
      <c r="M395" s="73">
        <f t="shared" si="109"/>
        <v>89</v>
      </c>
      <c r="N395" s="73">
        <f t="shared" si="110"/>
        <v>1</v>
      </c>
      <c r="O395" s="97">
        <f t="shared" si="113"/>
        <v>9</v>
      </c>
      <c r="P395" s="82">
        <f t="shared" si="111"/>
        <v>3</v>
      </c>
      <c r="Q395" s="90">
        <v>2</v>
      </c>
      <c r="R395" s="98">
        <f t="shared" si="115"/>
        <v>4536</v>
      </c>
      <c r="S395" s="100">
        <f t="shared" si="116"/>
        <v>201</v>
      </c>
      <c r="T395" s="91" t="s">
        <v>453</v>
      </c>
      <c r="U395" s="74" t="s">
        <v>399</v>
      </c>
      <c r="V395" s="83" t="s">
        <v>409</v>
      </c>
      <c r="W395" s="82">
        <f t="shared" si="112"/>
        <v>2</v>
      </c>
      <c r="X395" s="85">
        <f t="shared" si="114"/>
        <v>1093</v>
      </c>
      <c r="Y395" s="98">
        <v>0.77</v>
      </c>
      <c r="Z395" s="98">
        <v>0.05</v>
      </c>
      <c r="AA395" s="90">
        <v>2</v>
      </c>
      <c r="AB395" s="90">
        <v>2</v>
      </c>
      <c r="AC395" s="90">
        <v>3</v>
      </c>
      <c r="AD395" s="91" t="s">
        <v>450</v>
      </c>
      <c r="AE395" s="101" t="s">
        <v>470</v>
      </c>
      <c r="AF395" s="102" t="s">
        <v>472</v>
      </c>
      <c r="AG395" s="95">
        <v>1000</v>
      </c>
    </row>
    <row r="396" spans="2:33" x14ac:dyDescent="0.15">
      <c r="B396" s="82">
        <v>394</v>
      </c>
      <c r="C396" s="73">
        <v>12009</v>
      </c>
      <c r="D396" s="82">
        <v>183</v>
      </c>
      <c r="E396" s="82">
        <f t="shared" si="103"/>
        <v>2</v>
      </c>
      <c r="F396" s="82">
        <v>51</v>
      </c>
      <c r="G396" s="82">
        <f t="shared" si="104"/>
        <v>1</v>
      </c>
      <c r="H396" s="82">
        <f t="shared" si="105"/>
        <v>4</v>
      </c>
      <c r="I396" s="73">
        <f t="shared" si="106"/>
        <v>16</v>
      </c>
      <c r="J396" s="73">
        <f t="shared" si="107"/>
        <v>160</v>
      </c>
      <c r="K396" s="73">
        <f t="shared" si="108"/>
        <v>160</v>
      </c>
      <c r="L396" s="95">
        <v>14054</v>
      </c>
      <c r="M396" s="73">
        <f t="shared" si="109"/>
        <v>89</v>
      </c>
      <c r="N396" s="73">
        <f t="shared" si="110"/>
        <v>1</v>
      </c>
      <c r="O396" s="97">
        <f t="shared" si="113"/>
        <v>9</v>
      </c>
      <c r="P396" s="82">
        <f t="shared" si="111"/>
        <v>1</v>
      </c>
      <c r="Q396" s="90">
        <v>3</v>
      </c>
      <c r="R396" s="98">
        <f t="shared" si="115"/>
        <v>4569</v>
      </c>
      <c r="S396" s="100">
        <f t="shared" si="116"/>
        <v>202</v>
      </c>
      <c r="T396" s="91" t="s">
        <v>453</v>
      </c>
      <c r="U396" s="74" t="s">
        <v>399</v>
      </c>
      <c r="V396" s="83" t="s">
        <v>408</v>
      </c>
      <c r="W396" s="82">
        <f t="shared" si="112"/>
        <v>2</v>
      </c>
      <c r="X396" s="85">
        <f t="shared" si="114"/>
        <v>1091</v>
      </c>
      <c r="Y396" s="98">
        <v>0.34</v>
      </c>
      <c r="Z396" s="98">
        <v>0.32</v>
      </c>
      <c r="AA396" s="90">
        <v>2</v>
      </c>
      <c r="AB396" s="90">
        <v>2</v>
      </c>
      <c r="AC396" s="90">
        <v>3</v>
      </c>
      <c r="AD396" s="91" t="s">
        <v>450</v>
      </c>
      <c r="AE396" s="101" t="s">
        <v>470</v>
      </c>
      <c r="AF396" s="102" t="s">
        <v>472</v>
      </c>
      <c r="AG396" s="95">
        <v>1000</v>
      </c>
    </row>
    <row r="397" spans="2:33" x14ac:dyDescent="0.15">
      <c r="B397" s="82">
        <v>395</v>
      </c>
      <c r="C397" s="73">
        <v>12010</v>
      </c>
      <c r="D397" s="82">
        <v>183</v>
      </c>
      <c r="E397" s="82">
        <f t="shared" si="103"/>
        <v>3</v>
      </c>
      <c r="F397" s="82">
        <v>51</v>
      </c>
      <c r="G397" s="82">
        <f t="shared" si="104"/>
        <v>2</v>
      </c>
      <c r="H397" s="82">
        <f t="shared" si="105"/>
        <v>4</v>
      </c>
      <c r="I397" s="73">
        <f t="shared" si="106"/>
        <v>16</v>
      </c>
      <c r="J397" s="73">
        <f t="shared" si="107"/>
        <v>161</v>
      </c>
      <c r="K397" s="73">
        <f t="shared" si="108"/>
        <v>161</v>
      </c>
      <c r="L397" s="95">
        <v>14054</v>
      </c>
      <c r="M397" s="73">
        <f t="shared" si="109"/>
        <v>89</v>
      </c>
      <c r="N397" s="73">
        <f t="shared" si="110"/>
        <v>1</v>
      </c>
      <c r="O397" s="97">
        <f t="shared" si="113"/>
        <v>9</v>
      </c>
      <c r="P397" s="82">
        <f t="shared" si="111"/>
        <v>2</v>
      </c>
      <c r="Q397" s="90">
        <v>3</v>
      </c>
      <c r="R397" s="98">
        <f t="shared" si="115"/>
        <v>4602</v>
      </c>
      <c r="S397" s="100">
        <f t="shared" si="116"/>
        <v>203</v>
      </c>
      <c r="T397" s="91" t="s">
        <v>453</v>
      </c>
      <c r="U397" s="74" t="s">
        <v>399</v>
      </c>
      <c r="V397" s="83" t="s">
        <v>408</v>
      </c>
      <c r="W397" s="82">
        <f t="shared" si="112"/>
        <v>2</v>
      </c>
      <c r="X397" s="85">
        <f t="shared" si="114"/>
        <v>1092</v>
      </c>
      <c r="Y397" s="98">
        <v>0.55000000000000004</v>
      </c>
      <c r="Z397" s="98">
        <v>0.17</v>
      </c>
      <c r="AA397" s="90">
        <v>2</v>
      </c>
      <c r="AB397" s="90">
        <v>2</v>
      </c>
      <c r="AC397" s="90">
        <v>3</v>
      </c>
      <c r="AD397" s="91" t="s">
        <v>450</v>
      </c>
      <c r="AE397" s="101" t="s">
        <v>470</v>
      </c>
      <c r="AF397" s="102" t="s">
        <v>472</v>
      </c>
      <c r="AG397" s="95">
        <v>1000</v>
      </c>
    </row>
    <row r="398" spans="2:33" x14ac:dyDescent="0.15">
      <c r="B398" s="82">
        <v>396</v>
      </c>
      <c r="C398" s="73">
        <v>12011</v>
      </c>
      <c r="D398" s="82">
        <v>183</v>
      </c>
      <c r="E398" s="82">
        <f t="shared" si="103"/>
        <v>4</v>
      </c>
      <c r="F398" s="82">
        <v>51</v>
      </c>
      <c r="G398" s="82">
        <f t="shared" si="104"/>
        <v>3</v>
      </c>
      <c r="H398" s="82">
        <f t="shared" si="105"/>
        <v>4</v>
      </c>
      <c r="I398" s="73">
        <f t="shared" si="106"/>
        <v>16</v>
      </c>
      <c r="J398" s="73">
        <f t="shared" si="107"/>
        <v>162</v>
      </c>
      <c r="K398" s="73">
        <f t="shared" si="108"/>
        <v>162</v>
      </c>
      <c r="L398" s="95">
        <v>14054</v>
      </c>
      <c r="M398" s="73">
        <f t="shared" si="109"/>
        <v>89</v>
      </c>
      <c r="N398" s="73">
        <f t="shared" si="110"/>
        <v>1</v>
      </c>
      <c r="O398" s="97">
        <f t="shared" si="113"/>
        <v>9</v>
      </c>
      <c r="P398" s="82">
        <f t="shared" si="111"/>
        <v>3</v>
      </c>
      <c r="Q398" s="90">
        <v>3</v>
      </c>
      <c r="R398" s="98">
        <f t="shared" si="115"/>
        <v>4635</v>
      </c>
      <c r="S398" s="100">
        <f t="shared" si="116"/>
        <v>204</v>
      </c>
      <c r="T398" s="91" t="s">
        <v>453</v>
      </c>
      <c r="U398" s="74" t="s">
        <v>399</v>
      </c>
      <c r="V398" s="83" t="s">
        <v>408</v>
      </c>
      <c r="W398" s="82">
        <f t="shared" si="112"/>
        <v>2</v>
      </c>
      <c r="X398" s="85">
        <f t="shared" si="114"/>
        <v>1093</v>
      </c>
      <c r="Y398" s="98">
        <v>0.77</v>
      </c>
      <c r="Z398" s="98">
        <v>0.05</v>
      </c>
      <c r="AA398" s="90">
        <v>2</v>
      </c>
      <c r="AB398" s="90">
        <v>2</v>
      </c>
      <c r="AC398" s="90">
        <v>3</v>
      </c>
      <c r="AD398" s="91" t="s">
        <v>450</v>
      </c>
      <c r="AE398" s="101" t="s">
        <v>470</v>
      </c>
      <c r="AF398" s="102" t="s">
        <v>472</v>
      </c>
      <c r="AG398" s="95">
        <v>1000</v>
      </c>
    </row>
    <row r="399" spans="2:33" x14ac:dyDescent="0.15">
      <c r="B399" s="82">
        <v>397</v>
      </c>
      <c r="C399" s="73">
        <v>12012</v>
      </c>
      <c r="D399" s="82">
        <v>183</v>
      </c>
      <c r="E399" s="82">
        <f t="shared" si="103"/>
        <v>5</v>
      </c>
      <c r="F399" s="82">
        <v>51</v>
      </c>
      <c r="G399" s="82">
        <f t="shared" si="104"/>
        <v>1</v>
      </c>
      <c r="H399" s="82">
        <f t="shared" si="105"/>
        <v>5</v>
      </c>
      <c r="I399" s="73">
        <f t="shared" si="106"/>
        <v>16</v>
      </c>
      <c r="J399" s="73">
        <f t="shared" si="107"/>
        <v>160</v>
      </c>
      <c r="K399" s="73">
        <f t="shared" si="108"/>
        <v>160</v>
      </c>
      <c r="L399" s="95">
        <v>14055</v>
      </c>
      <c r="M399" s="73">
        <f t="shared" si="109"/>
        <v>89</v>
      </c>
      <c r="N399" s="73">
        <f t="shared" si="110"/>
        <v>1</v>
      </c>
      <c r="O399" s="97">
        <f t="shared" si="113"/>
        <v>9</v>
      </c>
      <c r="P399" s="82">
        <f t="shared" si="111"/>
        <v>1</v>
      </c>
      <c r="Q399" s="90">
        <v>4</v>
      </c>
      <c r="R399" s="98">
        <f t="shared" si="115"/>
        <v>4668</v>
      </c>
      <c r="S399" s="100">
        <f t="shared" si="116"/>
        <v>205</v>
      </c>
      <c r="T399" s="91" t="s">
        <v>453</v>
      </c>
      <c r="U399" s="74" t="s">
        <v>399</v>
      </c>
      <c r="V399" s="83" t="s">
        <v>409</v>
      </c>
      <c r="W399" s="82">
        <f t="shared" si="112"/>
        <v>3</v>
      </c>
      <c r="X399" s="85">
        <f t="shared" si="114"/>
        <v>1091</v>
      </c>
      <c r="Y399" s="98">
        <v>0.34</v>
      </c>
      <c r="Z399" s="98">
        <v>0.32</v>
      </c>
      <c r="AA399" s="90">
        <v>2</v>
      </c>
      <c r="AB399" s="90">
        <v>2</v>
      </c>
      <c r="AC399" s="90">
        <v>3</v>
      </c>
      <c r="AD399" s="91" t="s">
        <v>450</v>
      </c>
      <c r="AE399" s="101" t="s">
        <v>470</v>
      </c>
      <c r="AF399" s="102" t="s">
        <v>472</v>
      </c>
      <c r="AG399" s="95">
        <v>1000</v>
      </c>
    </row>
    <row r="400" spans="2:33" x14ac:dyDescent="0.15">
      <c r="B400" s="82">
        <v>398</v>
      </c>
      <c r="C400" s="73">
        <v>12013</v>
      </c>
      <c r="D400" s="82">
        <v>183</v>
      </c>
      <c r="E400" s="82">
        <f t="shared" si="103"/>
        <v>6</v>
      </c>
      <c r="F400" s="82">
        <v>51</v>
      </c>
      <c r="G400" s="82">
        <f t="shared" si="104"/>
        <v>2</v>
      </c>
      <c r="H400" s="82">
        <f t="shared" si="105"/>
        <v>5</v>
      </c>
      <c r="I400" s="73">
        <f t="shared" si="106"/>
        <v>16</v>
      </c>
      <c r="J400" s="73">
        <f t="shared" si="107"/>
        <v>161</v>
      </c>
      <c r="K400" s="73">
        <f t="shared" si="108"/>
        <v>161</v>
      </c>
      <c r="L400" s="95">
        <v>14055</v>
      </c>
      <c r="M400" s="73">
        <f t="shared" si="109"/>
        <v>89</v>
      </c>
      <c r="N400" s="73">
        <f t="shared" si="110"/>
        <v>1</v>
      </c>
      <c r="O400" s="97">
        <f t="shared" si="113"/>
        <v>9</v>
      </c>
      <c r="P400" s="82">
        <f t="shared" si="111"/>
        <v>2</v>
      </c>
      <c r="Q400" s="90">
        <v>4</v>
      </c>
      <c r="R400" s="98">
        <f t="shared" si="115"/>
        <v>4701</v>
      </c>
      <c r="S400" s="100">
        <f t="shared" si="116"/>
        <v>206</v>
      </c>
      <c r="T400" s="91" t="s">
        <v>453</v>
      </c>
      <c r="U400" s="74" t="s">
        <v>399</v>
      </c>
      <c r="V400" s="83" t="s">
        <v>409</v>
      </c>
      <c r="W400" s="82">
        <f t="shared" si="112"/>
        <v>3</v>
      </c>
      <c r="X400" s="85">
        <f t="shared" si="114"/>
        <v>1092</v>
      </c>
      <c r="Y400" s="98">
        <v>0.55000000000000004</v>
      </c>
      <c r="Z400" s="98">
        <v>0.17</v>
      </c>
      <c r="AA400" s="90">
        <v>2</v>
      </c>
      <c r="AB400" s="90">
        <v>2</v>
      </c>
      <c r="AC400" s="90">
        <v>3</v>
      </c>
      <c r="AD400" s="91" t="s">
        <v>450</v>
      </c>
      <c r="AE400" s="101" t="s">
        <v>470</v>
      </c>
      <c r="AF400" s="102" t="s">
        <v>472</v>
      </c>
      <c r="AG400" s="95">
        <v>1000</v>
      </c>
    </row>
    <row r="401" spans="2:33" x14ac:dyDescent="0.15">
      <c r="B401" s="82">
        <v>399</v>
      </c>
      <c r="C401" s="73">
        <v>12014</v>
      </c>
      <c r="D401" s="82">
        <v>183</v>
      </c>
      <c r="E401" s="82">
        <f t="shared" si="103"/>
        <v>7</v>
      </c>
      <c r="F401" s="82">
        <v>51</v>
      </c>
      <c r="G401" s="82">
        <f t="shared" si="104"/>
        <v>3</v>
      </c>
      <c r="H401" s="82">
        <f t="shared" si="105"/>
        <v>5</v>
      </c>
      <c r="I401" s="73">
        <f t="shared" si="106"/>
        <v>16</v>
      </c>
      <c r="J401" s="73">
        <f t="shared" si="107"/>
        <v>162</v>
      </c>
      <c r="K401" s="73">
        <f t="shared" si="108"/>
        <v>162</v>
      </c>
      <c r="L401" s="95">
        <v>14055</v>
      </c>
      <c r="M401" s="73">
        <f t="shared" si="109"/>
        <v>89</v>
      </c>
      <c r="N401" s="73">
        <f t="shared" si="110"/>
        <v>1</v>
      </c>
      <c r="O401" s="97">
        <f t="shared" si="113"/>
        <v>9</v>
      </c>
      <c r="P401" s="82">
        <f t="shared" si="111"/>
        <v>3</v>
      </c>
      <c r="Q401" s="90">
        <v>4</v>
      </c>
      <c r="R401" s="98">
        <f t="shared" si="115"/>
        <v>4734</v>
      </c>
      <c r="S401" s="100">
        <f t="shared" si="116"/>
        <v>207</v>
      </c>
      <c r="T401" s="91" t="s">
        <v>453</v>
      </c>
      <c r="U401" s="74" t="s">
        <v>399</v>
      </c>
      <c r="V401" s="83" t="s">
        <v>409</v>
      </c>
      <c r="W401" s="82">
        <f t="shared" si="112"/>
        <v>3</v>
      </c>
      <c r="X401" s="85">
        <f t="shared" si="114"/>
        <v>1093</v>
      </c>
      <c r="Y401" s="98">
        <v>0.77</v>
      </c>
      <c r="Z401" s="98">
        <v>0.05</v>
      </c>
      <c r="AA401" s="90">
        <v>2</v>
      </c>
      <c r="AB401" s="90">
        <v>2</v>
      </c>
      <c r="AC401" s="90">
        <v>3</v>
      </c>
      <c r="AD401" s="91" t="s">
        <v>450</v>
      </c>
      <c r="AE401" s="101" t="s">
        <v>470</v>
      </c>
      <c r="AF401" s="102" t="s">
        <v>472</v>
      </c>
      <c r="AG401" s="95">
        <v>1000</v>
      </c>
    </row>
    <row r="402" spans="2:33" x14ac:dyDescent="0.15">
      <c r="B402" s="82">
        <v>400</v>
      </c>
      <c r="C402" s="73">
        <v>12015</v>
      </c>
      <c r="D402" s="82">
        <v>183</v>
      </c>
      <c r="E402" s="82">
        <f t="shared" si="103"/>
        <v>8</v>
      </c>
      <c r="F402" s="82">
        <v>51</v>
      </c>
      <c r="G402" s="82">
        <f t="shared" si="104"/>
        <v>1</v>
      </c>
      <c r="H402" s="82">
        <f t="shared" si="105"/>
        <v>6</v>
      </c>
      <c r="I402" s="73">
        <f t="shared" si="106"/>
        <v>16</v>
      </c>
      <c r="J402" s="73">
        <f t="shared" si="107"/>
        <v>160</v>
      </c>
      <c r="K402" s="73">
        <f t="shared" si="108"/>
        <v>160</v>
      </c>
      <c r="L402" s="95">
        <v>14056</v>
      </c>
      <c r="M402" s="73">
        <f t="shared" si="109"/>
        <v>89</v>
      </c>
      <c r="N402" s="73">
        <f t="shared" si="110"/>
        <v>1</v>
      </c>
      <c r="O402" s="97">
        <f t="shared" si="113"/>
        <v>9</v>
      </c>
      <c r="P402" s="82">
        <f t="shared" si="111"/>
        <v>1</v>
      </c>
      <c r="Q402" s="90">
        <v>5</v>
      </c>
      <c r="R402" s="98">
        <f t="shared" si="115"/>
        <v>4767</v>
      </c>
      <c r="S402" s="100">
        <f t="shared" si="116"/>
        <v>208</v>
      </c>
      <c r="T402" s="91" t="s">
        <v>453</v>
      </c>
      <c r="U402" s="74" t="s">
        <v>399</v>
      </c>
      <c r="V402" s="83" t="s">
        <v>408</v>
      </c>
      <c r="W402" s="82">
        <f t="shared" si="112"/>
        <v>3</v>
      </c>
      <c r="X402" s="85">
        <f t="shared" si="114"/>
        <v>1091</v>
      </c>
      <c r="Y402" s="98">
        <v>0.34</v>
      </c>
      <c r="Z402" s="98">
        <v>0.32</v>
      </c>
      <c r="AA402" s="90">
        <v>2</v>
      </c>
      <c r="AB402" s="90">
        <v>2</v>
      </c>
      <c r="AC402" s="90">
        <v>3</v>
      </c>
      <c r="AD402" s="91" t="s">
        <v>450</v>
      </c>
      <c r="AE402" s="101" t="s">
        <v>470</v>
      </c>
      <c r="AF402" s="102" t="s">
        <v>472</v>
      </c>
      <c r="AG402" s="95">
        <v>1000</v>
      </c>
    </row>
    <row r="403" spans="2:33" x14ac:dyDescent="0.15">
      <c r="B403" s="82">
        <v>401</v>
      </c>
      <c r="C403" s="73">
        <v>12016</v>
      </c>
      <c r="D403" s="73">
        <v>184</v>
      </c>
      <c r="E403" s="82">
        <f t="shared" si="103"/>
        <v>1</v>
      </c>
      <c r="F403" s="82">
        <v>51</v>
      </c>
      <c r="G403" s="82">
        <f t="shared" si="104"/>
        <v>2</v>
      </c>
      <c r="H403" s="82">
        <f t="shared" si="105"/>
        <v>6</v>
      </c>
      <c r="I403" s="73">
        <f t="shared" si="106"/>
        <v>16</v>
      </c>
      <c r="J403" s="73">
        <f t="shared" si="107"/>
        <v>161</v>
      </c>
      <c r="K403" s="73">
        <f t="shared" si="108"/>
        <v>161</v>
      </c>
      <c r="L403" s="95">
        <v>14056</v>
      </c>
      <c r="M403" s="73">
        <f t="shared" si="109"/>
        <v>89</v>
      </c>
      <c r="N403" s="73">
        <f t="shared" si="110"/>
        <v>1</v>
      </c>
      <c r="O403" s="97">
        <f t="shared" si="113"/>
        <v>9</v>
      </c>
      <c r="P403" s="82">
        <f t="shared" si="111"/>
        <v>2</v>
      </c>
      <c r="Q403" s="90">
        <v>5</v>
      </c>
      <c r="R403" s="98">
        <f t="shared" si="115"/>
        <v>4800</v>
      </c>
      <c r="S403" s="100">
        <f t="shared" si="116"/>
        <v>209</v>
      </c>
      <c r="T403" s="91" t="s">
        <v>453</v>
      </c>
      <c r="U403" s="74" t="s">
        <v>399</v>
      </c>
      <c r="V403" s="83" t="s">
        <v>408</v>
      </c>
      <c r="W403" s="82">
        <f t="shared" si="112"/>
        <v>3</v>
      </c>
      <c r="X403" s="85">
        <f t="shared" si="114"/>
        <v>1092</v>
      </c>
      <c r="Y403" s="98">
        <v>0.55000000000000004</v>
      </c>
      <c r="Z403" s="98">
        <v>0.17</v>
      </c>
      <c r="AA403" s="90">
        <v>2</v>
      </c>
      <c r="AB403" s="90">
        <v>2</v>
      </c>
      <c r="AC403" s="90">
        <v>3</v>
      </c>
      <c r="AD403" s="91" t="s">
        <v>450</v>
      </c>
      <c r="AE403" s="101" t="s">
        <v>470</v>
      </c>
      <c r="AF403" s="102" t="s">
        <v>472</v>
      </c>
      <c r="AG403" s="95">
        <v>1000</v>
      </c>
    </row>
    <row r="404" spans="2:33" x14ac:dyDescent="0.15">
      <c r="B404" s="82">
        <v>402</v>
      </c>
      <c r="C404" s="73">
        <v>12017</v>
      </c>
      <c r="D404" s="82">
        <v>184</v>
      </c>
      <c r="E404" s="82">
        <f t="shared" si="103"/>
        <v>2</v>
      </c>
      <c r="F404" s="82">
        <v>51</v>
      </c>
      <c r="G404" s="82">
        <f t="shared" si="104"/>
        <v>3</v>
      </c>
      <c r="H404" s="82">
        <f t="shared" si="105"/>
        <v>6</v>
      </c>
      <c r="I404" s="73">
        <f t="shared" si="106"/>
        <v>16</v>
      </c>
      <c r="J404" s="73">
        <f t="shared" si="107"/>
        <v>162</v>
      </c>
      <c r="K404" s="73">
        <f t="shared" si="108"/>
        <v>162</v>
      </c>
      <c r="L404" s="95">
        <v>14056</v>
      </c>
      <c r="M404" s="73">
        <f t="shared" si="109"/>
        <v>89</v>
      </c>
      <c r="N404" s="73">
        <f t="shared" si="110"/>
        <v>1</v>
      </c>
      <c r="O404" s="97">
        <f t="shared" si="113"/>
        <v>9</v>
      </c>
      <c r="P404" s="82">
        <f t="shared" si="111"/>
        <v>3</v>
      </c>
      <c r="Q404" s="90">
        <v>5</v>
      </c>
      <c r="R404" s="98">
        <f t="shared" si="115"/>
        <v>4833</v>
      </c>
      <c r="S404" s="100">
        <f t="shared" si="116"/>
        <v>210</v>
      </c>
      <c r="T404" s="91" t="s">
        <v>453</v>
      </c>
      <c r="U404" s="74" t="s">
        <v>399</v>
      </c>
      <c r="V404" s="83" t="s">
        <v>408</v>
      </c>
      <c r="W404" s="82">
        <f t="shared" si="112"/>
        <v>3</v>
      </c>
      <c r="X404" s="85">
        <f t="shared" si="114"/>
        <v>1093</v>
      </c>
      <c r="Y404" s="98">
        <v>0.77</v>
      </c>
      <c r="Z404" s="98">
        <v>0.05</v>
      </c>
      <c r="AA404" s="90">
        <v>2</v>
      </c>
      <c r="AB404" s="90">
        <v>2</v>
      </c>
      <c r="AC404" s="90">
        <v>3</v>
      </c>
      <c r="AD404" s="91" t="s">
        <v>450</v>
      </c>
      <c r="AE404" s="101" t="s">
        <v>470</v>
      </c>
      <c r="AF404" s="102" t="s">
        <v>472</v>
      </c>
      <c r="AG404" s="95">
        <v>1000</v>
      </c>
    </row>
    <row r="405" spans="2:33" x14ac:dyDescent="0.15">
      <c r="B405" s="82">
        <v>403</v>
      </c>
      <c r="C405" s="73">
        <v>12018</v>
      </c>
      <c r="D405" s="82">
        <v>184</v>
      </c>
      <c r="E405" s="82">
        <f t="shared" si="103"/>
        <v>3</v>
      </c>
      <c r="F405" s="82">
        <v>51</v>
      </c>
      <c r="G405" s="82">
        <f t="shared" si="104"/>
        <v>1</v>
      </c>
      <c r="H405" s="82">
        <f t="shared" si="105"/>
        <v>7</v>
      </c>
      <c r="I405" s="73">
        <f t="shared" si="106"/>
        <v>16</v>
      </c>
      <c r="J405" s="73">
        <f t="shared" si="107"/>
        <v>160</v>
      </c>
      <c r="K405" s="73">
        <f t="shared" si="108"/>
        <v>160</v>
      </c>
      <c r="L405" s="95">
        <v>14057</v>
      </c>
      <c r="M405" s="73">
        <f t="shared" si="109"/>
        <v>89</v>
      </c>
      <c r="N405" s="73">
        <f t="shared" si="110"/>
        <v>1</v>
      </c>
      <c r="O405" s="97">
        <f t="shared" si="113"/>
        <v>9</v>
      </c>
      <c r="P405" s="82">
        <f t="shared" si="111"/>
        <v>1</v>
      </c>
      <c r="Q405" s="90">
        <v>6</v>
      </c>
      <c r="R405" s="98">
        <f t="shared" si="115"/>
        <v>4866</v>
      </c>
      <c r="S405" s="100">
        <f t="shared" si="116"/>
        <v>211</v>
      </c>
      <c r="T405" s="91" t="s">
        <v>453</v>
      </c>
      <c r="U405" s="74" t="s">
        <v>399</v>
      </c>
      <c r="V405" s="83" t="s">
        <v>409</v>
      </c>
      <c r="W405" s="82">
        <f t="shared" si="112"/>
        <v>4</v>
      </c>
      <c r="X405" s="85">
        <f t="shared" si="114"/>
        <v>1091</v>
      </c>
      <c r="Y405" s="98">
        <v>0.34</v>
      </c>
      <c r="Z405" s="98">
        <v>0.32</v>
      </c>
      <c r="AA405" s="90">
        <v>2</v>
      </c>
      <c r="AB405" s="90">
        <v>2</v>
      </c>
      <c r="AC405" s="90">
        <v>3</v>
      </c>
      <c r="AD405" s="91" t="s">
        <v>450</v>
      </c>
      <c r="AE405" s="101" t="s">
        <v>470</v>
      </c>
      <c r="AF405" s="102" t="s">
        <v>472</v>
      </c>
      <c r="AG405" s="95">
        <v>1000</v>
      </c>
    </row>
    <row r="406" spans="2:33" x14ac:dyDescent="0.15">
      <c r="B406" s="82">
        <v>404</v>
      </c>
      <c r="C406" s="73">
        <v>12019</v>
      </c>
      <c r="D406" s="82">
        <v>184</v>
      </c>
      <c r="E406" s="82">
        <f t="shared" si="103"/>
        <v>4</v>
      </c>
      <c r="F406" s="82">
        <v>51</v>
      </c>
      <c r="G406" s="82">
        <f t="shared" si="104"/>
        <v>2</v>
      </c>
      <c r="H406" s="82">
        <f t="shared" si="105"/>
        <v>7</v>
      </c>
      <c r="I406" s="73">
        <f t="shared" si="106"/>
        <v>16</v>
      </c>
      <c r="J406" s="73">
        <f t="shared" si="107"/>
        <v>161</v>
      </c>
      <c r="K406" s="73">
        <f t="shared" si="108"/>
        <v>161</v>
      </c>
      <c r="L406" s="95">
        <v>14057</v>
      </c>
      <c r="M406" s="73">
        <f t="shared" si="109"/>
        <v>89</v>
      </c>
      <c r="N406" s="73">
        <f t="shared" si="110"/>
        <v>1</v>
      </c>
      <c r="O406" s="97">
        <f t="shared" si="113"/>
        <v>9</v>
      </c>
      <c r="P406" s="82">
        <f t="shared" si="111"/>
        <v>2</v>
      </c>
      <c r="Q406" s="90">
        <v>6</v>
      </c>
      <c r="R406" s="98">
        <f t="shared" si="115"/>
        <v>4899</v>
      </c>
      <c r="S406" s="100">
        <f t="shared" si="116"/>
        <v>212</v>
      </c>
      <c r="T406" s="91" t="s">
        <v>453</v>
      </c>
      <c r="U406" s="74" t="s">
        <v>399</v>
      </c>
      <c r="V406" s="83" t="s">
        <v>409</v>
      </c>
      <c r="W406" s="82">
        <f t="shared" si="112"/>
        <v>4</v>
      </c>
      <c r="X406" s="85">
        <f t="shared" si="114"/>
        <v>1092</v>
      </c>
      <c r="Y406" s="98">
        <v>0.55000000000000004</v>
      </c>
      <c r="Z406" s="98">
        <v>0.17</v>
      </c>
      <c r="AA406" s="90">
        <v>2</v>
      </c>
      <c r="AB406" s="90">
        <v>2</v>
      </c>
      <c r="AC406" s="90">
        <v>3</v>
      </c>
      <c r="AD406" s="91" t="s">
        <v>450</v>
      </c>
      <c r="AE406" s="101" t="s">
        <v>470</v>
      </c>
      <c r="AF406" s="102" t="s">
        <v>472</v>
      </c>
      <c r="AG406" s="95">
        <v>1000</v>
      </c>
    </row>
    <row r="407" spans="2:33" x14ac:dyDescent="0.15">
      <c r="B407" s="82">
        <v>405</v>
      </c>
      <c r="C407" s="73">
        <v>12020</v>
      </c>
      <c r="D407" s="82">
        <v>184</v>
      </c>
      <c r="E407" s="82">
        <f t="shared" si="103"/>
        <v>5</v>
      </c>
      <c r="F407" s="82">
        <v>51</v>
      </c>
      <c r="G407" s="82">
        <f t="shared" si="104"/>
        <v>3</v>
      </c>
      <c r="H407" s="82">
        <f t="shared" si="105"/>
        <v>7</v>
      </c>
      <c r="I407" s="73">
        <f t="shared" si="106"/>
        <v>16</v>
      </c>
      <c r="J407" s="73">
        <f t="shared" si="107"/>
        <v>162</v>
      </c>
      <c r="K407" s="73">
        <f t="shared" si="108"/>
        <v>162</v>
      </c>
      <c r="L407" s="95">
        <v>14057</v>
      </c>
      <c r="M407" s="73">
        <f t="shared" si="109"/>
        <v>89</v>
      </c>
      <c r="N407" s="73">
        <f t="shared" si="110"/>
        <v>1</v>
      </c>
      <c r="O407" s="97">
        <f t="shared" si="113"/>
        <v>9</v>
      </c>
      <c r="P407" s="82">
        <f t="shared" si="111"/>
        <v>3</v>
      </c>
      <c r="Q407" s="90">
        <v>6</v>
      </c>
      <c r="R407" s="98">
        <f t="shared" si="115"/>
        <v>4932</v>
      </c>
      <c r="S407" s="100">
        <f t="shared" si="116"/>
        <v>213</v>
      </c>
      <c r="T407" s="91" t="s">
        <v>453</v>
      </c>
      <c r="U407" s="74" t="s">
        <v>399</v>
      </c>
      <c r="V407" s="83" t="s">
        <v>409</v>
      </c>
      <c r="W407" s="82">
        <f t="shared" si="112"/>
        <v>4</v>
      </c>
      <c r="X407" s="85">
        <f t="shared" si="114"/>
        <v>1093</v>
      </c>
      <c r="Y407" s="98">
        <v>0.77</v>
      </c>
      <c r="Z407" s="98">
        <v>0.05</v>
      </c>
      <c r="AA407" s="90">
        <v>2</v>
      </c>
      <c r="AB407" s="90">
        <v>2</v>
      </c>
      <c r="AC407" s="90">
        <v>3</v>
      </c>
      <c r="AD407" s="91" t="s">
        <v>450</v>
      </c>
      <c r="AE407" s="101" t="s">
        <v>470</v>
      </c>
      <c r="AF407" s="102" t="s">
        <v>472</v>
      </c>
      <c r="AG407" s="95">
        <v>1000</v>
      </c>
    </row>
    <row r="408" spans="2:33" x14ac:dyDescent="0.15">
      <c r="B408" s="82">
        <v>406</v>
      </c>
      <c r="C408" s="73">
        <v>12021</v>
      </c>
      <c r="D408" s="82">
        <v>184</v>
      </c>
      <c r="E408" s="82">
        <f t="shared" si="103"/>
        <v>6</v>
      </c>
      <c r="F408" s="82">
        <v>51</v>
      </c>
      <c r="G408" s="82">
        <f t="shared" si="104"/>
        <v>1</v>
      </c>
      <c r="H408" s="82">
        <f t="shared" si="105"/>
        <v>8</v>
      </c>
      <c r="I408" s="73">
        <f t="shared" si="106"/>
        <v>16</v>
      </c>
      <c r="J408" s="73">
        <f t="shared" si="107"/>
        <v>160</v>
      </c>
      <c r="K408" s="73">
        <f t="shared" si="108"/>
        <v>160</v>
      </c>
      <c r="L408" s="95">
        <v>14058</v>
      </c>
      <c r="M408" s="73">
        <f t="shared" si="109"/>
        <v>89</v>
      </c>
      <c r="N408" s="73">
        <f t="shared" si="110"/>
        <v>1</v>
      </c>
      <c r="O408" s="97">
        <f t="shared" si="113"/>
        <v>9</v>
      </c>
      <c r="P408" s="82">
        <f t="shared" si="111"/>
        <v>1</v>
      </c>
      <c r="Q408" s="90">
        <v>7</v>
      </c>
      <c r="R408" s="98">
        <f t="shared" si="115"/>
        <v>4965</v>
      </c>
      <c r="S408" s="100">
        <f t="shared" si="116"/>
        <v>214</v>
      </c>
      <c r="T408" s="91" t="s">
        <v>453</v>
      </c>
      <c r="U408" s="74" t="s">
        <v>399</v>
      </c>
      <c r="V408" s="83" t="s">
        <v>408</v>
      </c>
      <c r="W408" s="82">
        <f t="shared" si="112"/>
        <v>4</v>
      </c>
      <c r="X408" s="85">
        <f t="shared" si="114"/>
        <v>1091</v>
      </c>
      <c r="Y408" s="98">
        <v>0.34</v>
      </c>
      <c r="Z408" s="98">
        <v>0.32</v>
      </c>
      <c r="AA408" s="90">
        <v>2</v>
      </c>
      <c r="AB408" s="90">
        <v>2</v>
      </c>
      <c r="AC408" s="90">
        <v>3</v>
      </c>
      <c r="AD408" s="91" t="s">
        <v>450</v>
      </c>
      <c r="AE408" s="101" t="s">
        <v>470</v>
      </c>
      <c r="AF408" s="102" t="s">
        <v>472</v>
      </c>
      <c r="AG408" s="95">
        <v>1000</v>
      </c>
    </row>
    <row r="409" spans="2:33" x14ac:dyDescent="0.15">
      <c r="B409" s="82">
        <v>407</v>
      </c>
      <c r="C409" s="73">
        <v>12022</v>
      </c>
      <c r="D409" s="82">
        <v>184</v>
      </c>
      <c r="E409" s="82">
        <f t="shared" si="103"/>
        <v>7</v>
      </c>
      <c r="F409" s="82">
        <v>51</v>
      </c>
      <c r="G409" s="82">
        <f t="shared" si="104"/>
        <v>2</v>
      </c>
      <c r="H409" s="82">
        <f t="shared" si="105"/>
        <v>8</v>
      </c>
      <c r="I409" s="73">
        <f t="shared" si="106"/>
        <v>16</v>
      </c>
      <c r="J409" s="73">
        <f t="shared" si="107"/>
        <v>161</v>
      </c>
      <c r="K409" s="73">
        <f t="shared" si="108"/>
        <v>161</v>
      </c>
      <c r="L409" s="95">
        <v>14058</v>
      </c>
      <c r="M409" s="73">
        <f t="shared" si="109"/>
        <v>89</v>
      </c>
      <c r="N409" s="73">
        <f t="shared" si="110"/>
        <v>1</v>
      </c>
      <c r="O409" s="97">
        <f t="shared" si="113"/>
        <v>9</v>
      </c>
      <c r="P409" s="82">
        <f t="shared" si="111"/>
        <v>2</v>
      </c>
      <c r="Q409" s="90">
        <v>7</v>
      </c>
      <c r="R409" s="98">
        <f t="shared" si="115"/>
        <v>4998</v>
      </c>
      <c r="S409" s="100">
        <f t="shared" si="116"/>
        <v>215</v>
      </c>
      <c r="T409" s="91" t="s">
        <v>453</v>
      </c>
      <c r="U409" s="74" t="s">
        <v>399</v>
      </c>
      <c r="V409" s="83" t="s">
        <v>408</v>
      </c>
      <c r="W409" s="82">
        <f t="shared" si="112"/>
        <v>4</v>
      </c>
      <c r="X409" s="85">
        <f t="shared" si="114"/>
        <v>1092</v>
      </c>
      <c r="Y409" s="98">
        <v>0.55000000000000004</v>
      </c>
      <c r="Z409" s="98">
        <v>0.17</v>
      </c>
      <c r="AA409" s="90">
        <v>2</v>
      </c>
      <c r="AB409" s="90">
        <v>2</v>
      </c>
      <c r="AC409" s="90">
        <v>3</v>
      </c>
      <c r="AD409" s="91" t="s">
        <v>450</v>
      </c>
      <c r="AE409" s="101" t="s">
        <v>470</v>
      </c>
      <c r="AF409" s="102" t="s">
        <v>472</v>
      </c>
      <c r="AG409" s="95">
        <v>1000</v>
      </c>
    </row>
    <row r="410" spans="2:33" x14ac:dyDescent="0.15">
      <c r="B410" s="82">
        <v>408</v>
      </c>
      <c r="C410" s="73">
        <v>12023</v>
      </c>
      <c r="D410" s="82">
        <v>184</v>
      </c>
      <c r="E410" s="82">
        <f t="shared" si="103"/>
        <v>8</v>
      </c>
      <c r="F410" s="82">
        <v>51</v>
      </c>
      <c r="G410" s="82">
        <f t="shared" si="104"/>
        <v>3</v>
      </c>
      <c r="H410" s="82">
        <f t="shared" si="105"/>
        <v>8</v>
      </c>
      <c r="I410" s="73">
        <f t="shared" si="106"/>
        <v>16</v>
      </c>
      <c r="J410" s="73">
        <f t="shared" si="107"/>
        <v>162</v>
      </c>
      <c r="K410" s="73">
        <f t="shared" si="108"/>
        <v>162</v>
      </c>
      <c r="L410" s="95">
        <v>14058</v>
      </c>
      <c r="M410" s="73">
        <f t="shared" si="109"/>
        <v>89</v>
      </c>
      <c r="N410" s="73">
        <f t="shared" si="110"/>
        <v>1</v>
      </c>
      <c r="O410" s="97">
        <f t="shared" si="113"/>
        <v>9</v>
      </c>
      <c r="P410" s="82">
        <f t="shared" si="111"/>
        <v>3</v>
      </c>
      <c r="Q410" s="90">
        <v>7</v>
      </c>
      <c r="R410" s="98">
        <f t="shared" si="115"/>
        <v>5031</v>
      </c>
      <c r="S410" s="100">
        <f t="shared" si="116"/>
        <v>216</v>
      </c>
      <c r="T410" s="91" t="s">
        <v>453</v>
      </c>
      <c r="U410" s="74" t="s">
        <v>399</v>
      </c>
      <c r="V410" s="83" t="s">
        <v>408</v>
      </c>
      <c r="W410" s="82">
        <f t="shared" si="112"/>
        <v>4</v>
      </c>
      <c r="X410" s="85">
        <f t="shared" si="114"/>
        <v>1093</v>
      </c>
      <c r="Y410" s="98">
        <v>0.77</v>
      </c>
      <c r="Z410" s="98">
        <v>0.05</v>
      </c>
      <c r="AA410" s="90">
        <v>2</v>
      </c>
      <c r="AB410" s="90">
        <v>2</v>
      </c>
      <c r="AC410" s="90">
        <v>3</v>
      </c>
      <c r="AD410" s="91" t="s">
        <v>450</v>
      </c>
      <c r="AE410" s="101" t="s">
        <v>470</v>
      </c>
      <c r="AF410" s="102" t="s">
        <v>472</v>
      </c>
      <c r="AG410" s="95">
        <v>1000</v>
      </c>
    </row>
    <row r="411" spans="2:33" x14ac:dyDescent="0.15">
      <c r="B411" s="82">
        <v>409</v>
      </c>
      <c r="C411" s="73">
        <v>12024</v>
      </c>
      <c r="D411" s="73">
        <v>185</v>
      </c>
      <c r="E411" s="82">
        <f t="shared" si="103"/>
        <v>1</v>
      </c>
      <c r="F411" s="82">
        <v>51</v>
      </c>
      <c r="G411" s="82">
        <f t="shared" si="104"/>
        <v>1</v>
      </c>
      <c r="H411" s="82">
        <f t="shared" si="105"/>
        <v>9</v>
      </c>
      <c r="I411" s="73">
        <f t="shared" si="106"/>
        <v>16</v>
      </c>
      <c r="J411" s="73">
        <f t="shared" si="107"/>
        <v>160</v>
      </c>
      <c r="K411" s="73">
        <f t="shared" si="108"/>
        <v>160</v>
      </c>
      <c r="L411" s="95">
        <v>14059</v>
      </c>
      <c r="M411" s="73">
        <f t="shared" si="109"/>
        <v>89</v>
      </c>
      <c r="N411" s="73">
        <f t="shared" si="110"/>
        <v>1</v>
      </c>
      <c r="O411" s="97">
        <f t="shared" si="113"/>
        <v>9</v>
      </c>
      <c r="P411" s="82">
        <f t="shared" si="111"/>
        <v>1</v>
      </c>
      <c r="Q411" s="90">
        <v>8</v>
      </c>
      <c r="R411" s="98">
        <f t="shared" si="115"/>
        <v>5064</v>
      </c>
      <c r="S411" s="100">
        <f t="shared" si="116"/>
        <v>217</v>
      </c>
      <c r="T411" s="91" t="s">
        <v>453</v>
      </c>
      <c r="U411" s="74" t="s">
        <v>399</v>
      </c>
      <c r="V411" s="83" t="s">
        <v>409</v>
      </c>
      <c r="W411" s="82">
        <f t="shared" si="112"/>
        <v>5</v>
      </c>
      <c r="X411" s="85">
        <f t="shared" si="114"/>
        <v>1091</v>
      </c>
      <c r="Y411" s="98">
        <v>0.34</v>
      </c>
      <c r="Z411" s="98">
        <v>0.32</v>
      </c>
      <c r="AA411" s="90">
        <v>2</v>
      </c>
      <c r="AB411" s="90">
        <v>2</v>
      </c>
      <c r="AC411" s="90">
        <v>3</v>
      </c>
      <c r="AD411" s="91" t="s">
        <v>450</v>
      </c>
      <c r="AE411" s="101" t="s">
        <v>470</v>
      </c>
      <c r="AF411" s="102" t="s">
        <v>472</v>
      </c>
      <c r="AG411" s="95">
        <v>1000</v>
      </c>
    </row>
    <row r="412" spans="2:33" x14ac:dyDescent="0.15">
      <c r="B412" s="82">
        <v>410</v>
      </c>
      <c r="C412" s="73">
        <v>12025</v>
      </c>
      <c r="D412" s="82">
        <v>185</v>
      </c>
      <c r="E412" s="82">
        <f t="shared" si="103"/>
        <v>2</v>
      </c>
      <c r="F412" s="82">
        <v>51</v>
      </c>
      <c r="G412" s="82">
        <f t="shared" si="104"/>
        <v>2</v>
      </c>
      <c r="H412" s="82">
        <f t="shared" si="105"/>
        <v>9</v>
      </c>
      <c r="I412" s="73">
        <f t="shared" si="106"/>
        <v>16</v>
      </c>
      <c r="J412" s="73">
        <f t="shared" si="107"/>
        <v>161</v>
      </c>
      <c r="K412" s="73">
        <f t="shared" si="108"/>
        <v>161</v>
      </c>
      <c r="L412" s="95">
        <v>14059</v>
      </c>
      <c r="M412" s="73">
        <f t="shared" si="109"/>
        <v>89</v>
      </c>
      <c r="N412" s="73">
        <f t="shared" si="110"/>
        <v>1</v>
      </c>
      <c r="O412" s="97">
        <f t="shared" si="113"/>
        <v>9</v>
      </c>
      <c r="P412" s="82">
        <f t="shared" si="111"/>
        <v>2</v>
      </c>
      <c r="Q412" s="90">
        <v>8</v>
      </c>
      <c r="R412" s="98">
        <f t="shared" si="115"/>
        <v>5097</v>
      </c>
      <c r="S412" s="100">
        <f t="shared" si="116"/>
        <v>218</v>
      </c>
      <c r="T412" s="91" t="s">
        <v>453</v>
      </c>
      <c r="U412" s="74" t="s">
        <v>399</v>
      </c>
      <c r="V412" s="83" t="s">
        <v>409</v>
      </c>
      <c r="W412" s="82">
        <f t="shared" si="112"/>
        <v>5</v>
      </c>
      <c r="X412" s="85">
        <f t="shared" si="114"/>
        <v>1092</v>
      </c>
      <c r="Y412" s="98">
        <v>0.55000000000000004</v>
      </c>
      <c r="Z412" s="98">
        <v>0.17</v>
      </c>
      <c r="AA412" s="90">
        <v>2</v>
      </c>
      <c r="AB412" s="90">
        <v>2</v>
      </c>
      <c r="AC412" s="90">
        <v>3</v>
      </c>
      <c r="AD412" s="91" t="s">
        <v>450</v>
      </c>
      <c r="AE412" s="101" t="s">
        <v>470</v>
      </c>
      <c r="AF412" s="102" t="s">
        <v>472</v>
      </c>
      <c r="AG412" s="95">
        <v>1000</v>
      </c>
    </row>
    <row r="413" spans="2:33" x14ac:dyDescent="0.15">
      <c r="B413" s="82">
        <v>411</v>
      </c>
      <c r="C413" s="73">
        <v>12026</v>
      </c>
      <c r="D413" s="82">
        <v>185</v>
      </c>
      <c r="E413" s="82">
        <f t="shared" si="103"/>
        <v>3</v>
      </c>
      <c r="F413" s="82">
        <v>51</v>
      </c>
      <c r="G413" s="82">
        <f t="shared" si="104"/>
        <v>3</v>
      </c>
      <c r="H413" s="82">
        <f t="shared" si="105"/>
        <v>9</v>
      </c>
      <c r="I413" s="73">
        <f t="shared" si="106"/>
        <v>16</v>
      </c>
      <c r="J413" s="73">
        <f t="shared" si="107"/>
        <v>162</v>
      </c>
      <c r="K413" s="73">
        <f t="shared" si="108"/>
        <v>162</v>
      </c>
      <c r="L413" s="95">
        <v>14059</v>
      </c>
      <c r="M413" s="73">
        <f t="shared" si="109"/>
        <v>89</v>
      </c>
      <c r="N413" s="73">
        <f t="shared" si="110"/>
        <v>1</v>
      </c>
      <c r="O413" s="97">
        <f t="shared" si="113"/>
        <v>9</v>
      </c>
      <c r="P413" s="82">
        <f t="shared" si="111"/>
        <v>3</v>
      </c>
      <c r="Q413" s="90">
        <v>8</v>
      </c>
      <c r="R413" s="98">
        <f t="shared" si="115"/>
        <v>5130</v>
      </c>
      <c r="S413" s="100">
        <f t="shared" si="116"/>
        <v>219</v>
      </c>
      <c r="T413" s="91" t="s">
        <v>453</v>
      </c>
      <c r="U413" s="74" t="s">
        <v>399</v>
      </c>
      <c r="V413" s="83" t="s">
        <v>409</v>
      </c>
      <c r="W413" s="82">
        <f t="shared" si="112"/>
        <v>5</v>
      </c>
      <c r="X413" s="85">
        <f t="shared" si="114"/>
        <v>1093</v>
      </c>
      <c r="Y413" s="98">
        <v>0.77</v>
      </c>
      <c r="Z413" s="98">
        <v>0.05</v>
      </c>
      <c r="AA413" s="90">
        <v>2</v>
      </c>
      <c r="AB413" s="90">
        <v>2</v>
      </c>
      <c r="AC413" s="90">
        <v>3</v>
      </c>
      <c r="AD413" s="91" t="s">
        <v>450</v>
      </c>
      <c r="AE413" s="101" t="s">
        <v>470</v>
      </c>
      <c r="AF413" s="102" t="s">
        <v>472</v>
      </c>
      <c r="AG413" s="95">
        <v>1000</v>
      </c>
    </row>
    <row r="414" spans="2:33" x14ac:dyDescent="0.15">
      <c r="B414" s="82">
        <v>412</v>
      </c>
      <c r="C414" s="73">
        <v>12027</v>
      </c>
      <c r="D414" s="82">
        <v>185</v>
      </c>
      <c r="E414" s="82">
        <f t="shared" si="103"/>
        <v>4</v>
      </c>
      <c r="F414" s="82">
        <v>51</v>
      </c>
      <c r="G414" s="82">
        <f t="shared" si="104"/>
        <v>1</v>
      </c>
      <c r="H414" s="82">
        <f t="shared" si="105"/>
        <v>10</v>
      </c>
      <c r="I414" s="73">
        <f t="shared" si="106"/>
        <v>16</v>
      </c>
      <c r="J414" s="73">
        <f t="shared" si="107"/>
        <v>160</v>
      </c>
      <c r="K414" s="73">
        <f t="shared" si="108"/>
        <v>160</v>
      </c>
      <c r="L414" s="95">
        <v>14060</v>
      </c>
      <c r="M414" s="73">
        <f t="shared" si="109"/>
        <v>89</v>
      </c>
      <c r="N414" s="73">
        <f t="shared" si="110"/>
        <v>1</v>
      </c>
      <c r="O414" s="97">
        <f t="shared" si="113"/>
        <v>9</v>
      </c>
      <c r="P414" s="82">
        <f t="shared" si="111"/>
        <v>1</v>
      </c>
      <c r="Q414" s="90">
        <v>9</v>
      </c>
      <c r="R414" s="98">
        <f t="shared" si="115"/>
        <v>5163</v>
      </c>
      <c r="S414" s="100">
        <f t="shared" si="116"/>
        <v>220</v>
      </c>
      <c r="T414" s="91" t="s">
        <v>453</v>
      </c>
      <c r="U414" s="74" t="s">
        <v>399</v>
      </c>
      <c r="V414" s="83" t="s">
        <v>408</v>
      </c>
      <c r="W414" s="82">
        <f t="shared" si="112"/>
        <v>5</v>
      </c>
      <c r="X414" s="85">
        <f t="shared" si="114"/>
        <v>1091</v>
      </c>
      <c r="Y414" s="98">
        <v>0.34</v>
      </c>
      <c r="Z414" s="98">
        <v>0.32</v>
      </c>
      <c r="AA414" s="90">
        <v>2</v>
      </c>
      <c r="AB414" s="90">
        <v>2</v>
      </c>
      <c r="AC414" s="90">
        <v>3</v>
      </c>
      <c r="AD414" s="91" t="s">
        <v>450</v>
      </c>
      <c r="AE414" s="101" t="s">
        <v>470</v>
      </c>
      <c r="AF414" s="102" t="s">
        <v>472</v>
      </c>
      <c r="AG414" s="95">
        <v>1000</v>
      </c>
    </row>
    <row r="415" spans="2:33" x14ac:dyDescent="0.15">
      <c r="B415" s="82">
        <v>413</v>
      </c>
      <c r="C415" s="73">
        <v>12028</v>
      </c>
      <c r="D415" s="82">
        <v>185</v>
      </c>
      <c r="E415" s="82">
        <f t="shared" si="103"/>
        <v>5</v>
      </c>
      <c r="F415" s="82">
        <v>51</v>
      </c>
      <c r="G415" s="82">
        <f t="shared" si="104"/>
        <v>2</v>
      </c>
      <c r="H415" s="82">
        <f t="shared" si="105"/>
        <v>10</v>
      </c>
      <c r="I415" s="73">
        <f t="shared" si="106"/>
        <v>16</v>
      </c>
      <c r="J415" s="73">
        <f t="shared" si="107"/>
        <v>161</v>
      </c>
      <c r="K415" s="73">
        <f t="shared" si="108"/>
        <v>161</v>
      </c>
      <c r="L415" s="95">
        <v>14060</v>
      </c>
      <c r="M415" s="73">
        <f t="shared" si="109"/>
        <v>89</v>
      </c>
      <c r="N415" s="73">
        <f t="shared" si="110"/>
        <v>1</v>
      </c>
      <c r="O415" s="97">
        <f t="shared" si="113"/>
        <v>9</v>
      </c>
      <c r="P415" s="82">
        <f t="shared" si="111"/>
        <v>2</v>
      </c>
      <c r="Q415" s="90">
        <v>9</v>
      </c>
      <c r="R415" s="98">
        <f t="shared" si="115"/>
        <v>5196</v>
      </c>
      <c r="S415" s="100">
        <f t="shared" si="116"/>
        <v>221</v>
      </c>
      <c r="T415" s="91" t="s">
        <v>453</v>
      </c>
      <c r="U415" s="74" t="s">
        <v>399</v>
      </c>
      <c r="V415" s="83" t="s">
        <v>408</v>
      </c>
      <c r="W415" s="82">
        <f t="shared" si="112"/>
        <v>5</v>
      </c>
      <c r="X415" s="85">
        <f t="shared" si="114"/>
        <v>1092</v>
      </c>
      <c r="Y415" s="98">
        <v>0.55000000000000004</v>
      </c>
      <c r="Z415" s="98">
        <v>0.17</v>
      </c>
      <c r="AA415" s="90">
        <v>2</v>
      </c>
      <c r="AB415" s="90">
        <v>2</v>
      </c>
      <c r="AC415" s="90">
        <v>3</v>
      </c>
      <c r="AD415" s="91" t="s">
        <v>450</v>
      </c>
      <c r="AE415" s="101" t="s">
        <v>470</v>
      </c>
      <c r="AF415" s="102" t="s">
        <v>472</v>
      </c>
      <c r="AG415" s="95">
        <v>1000</v>
      </c>
    </row>
    <row r="416" spans="2:33" x14ac:dyDescent="0.15">
      <c r="B416" s="82">
        <v>414</v>
      </c>
      <c r="C416" s="73">
        <v>12029</v>
      </c>
      <c r="D416" s="82">
        <v>185</v>
      </c>
      <c r="E416" s="82">
        <f t="shared" si="103"/>
        <v>6</v>
      </c>
      <c r="F416" s="82">
        <v>51</v>
      </c>
      <c r="G416" s="82">
        <f t="shared" si="104"/>
        <v>3</v>
      </c>
      <c r="H416" s="82">
        <f t="shared" si="105"/>
        <v>10</v>
      </c>
      <c r="I416" s="73">
        <f t="shared" si="106"/>
        <v>16</v>
      </c>
      <c r="J416" s="73">
        <f t="shared" si="107"/>
        <v>162</v>
      </c>
      <c r="K416" s="73">
        <f t="shared" si="108"/>
        <v>162</v>
      </c>
      <c r="L416" s="95">
        <v>14060</v>
      </c>
      <c r="M416" s="73">
        <f t="shared" si="109"/>
        <v>89</v>
      </c>
      <c r="N416" s="73">
        <f t="shared" si="110"/>
        <v>1</v>
      </c>
      <c r="O416" s="97">
        <f t="shared" si="113"/>
        <v>9</v>
      </c>
      <c r="P416" s="82">
        <f t="shared" si="111"/>
        <v>3</v>
      </c>
      <c r="Q416" s="90">
        <v>9</v>
      </c>
      <c r="R416" s="98">
        <f t="shared" si="115"/>
        <v>5229</v>
      </c>
      <c r="S416" s="100">
        <f t="shared" si="116"/>
        <v>222</v>
      </c>
      <c r="T416" s="91" t="s">
        <v>453</v>
      </c>
      <c r="U416" s="74" t="s">
        <v>399</v>
      </c>
      <c r="V416" s="83" t="s">
        <v>408</v>
      </c>
      <c r="W416" s="82">
        <f t="shared" si="112"/>
        <v>5</v>
      </c>
      <c r="X416" s="85">
        <f t="shared" si="114"/>
        <v>1093</v>
      </c>
      <c r="Y416" s="98">
        <v>0.77</v>
      </c>
      <c r="Z416" s="98">
        <v>0.05</v>
      </c>
      <c r="AA416" s="90">
        <v>2</v>
      </c>
      <c r="AB416" s="90">
        <v>2</v>
      </c>
      <c r="AC416" s="90">
        <v>3</v>
      </c>
      <c r="AD416" s="91" t="s">
        <v>450</v>
      </c>
      <c r="AE416" s="101" t="s">
        <v>470</v>
      </c>
      <c r="AF416" s="102" t="s">
        <v>472</v>
      </c>
      <c r="AG416" s="95">
        <v>1000</v>
      </c>
    </row>
    <row r="417" spans="2:33" x14ac:dyDescent="0.15">
      <c r="B417" s="82">
        <v>415</v>
      </c>
      <c r="C417" s="73">
        <v>12030</v>
      </c>
      <c r="D417" s="82">
        <v>185</v>
      </c>
      <c r="E417" s="82">
        <f t="shared" si="103"/>
        <v>7</v>
      </c>
      <c r="F417" s="82">
        <v>51</v>
      </c>
      <c r="G417" s="82">
        <f t="shared" si="104"/>
        <v>1</v>
      </c>
      <c r="H417" s="82">
        <f t="shared" si="105"/>
        <v>11</v>
      </c>
      <c r="I417" s="73">
        <f t="shared" si="106"/>
        <v>16</v>
      </c>
      <c r="J417" s="73">
        <f t="shared" si="107"/>
        <v>160</v>
      </c>
      <c r="K417" s="73">
        <f t="shared" si="108"/>
        <v>160</v>
      </c>
      <c r="L417" s="95">
        <v>14061</v>
      </c>
      <c r="M417" s="73">
        <f t="shared" si="109"/>
        <v>89</v>
      </c>
      <c r="N417" s="73">
        <f t="shared" si="110"/>
        <v>1</v>
      </c>
      <c r="O417" s="97">
        <f t="shared" si="113"/>
        <v>9</v>
      </c>
      <c r="P417" s="82">
        <f t="shared" si="111"/>
        <v>1</v>
      </c>
      <c r="Q417" s="90">
        <v>10</v>
      </c>
      <c r="R417" s="98">
        <f t="shared" si="115"/>
        <v>5262</v>
      </c>
      <c r="S417" s="100">
        <f t="shared" si="116"/>
        <v>223</v>
      </c>
      <c r="T417" s="91" t="s">
        <v>453</v>
      </c>
      <c r="U417" s="74" t="s">
        <v>399</v>
      </c>
      <c r="V417" s="83" t="s">
        <v>409</v>
      </c>
      <c r="W417" s="82">
        <f t="shared" si="112"/>
        <v>6</v>
      </c>
      <c r="X417" s="85">
        <f t="shared" si="114"/>
        <v>1091</v>
      </c>
      <c r="Y417" s="98">
        <v>0.34</v>
      </c>
      <c r="Z417" s="98">
        <v>0.32</v>
      </c>
      <c r="AA417" s="90">
        <v>2</v>
      </c>
      <c r="AB417" s="90">
        <v>2</v>
      </c>
      <c r="AC417" s="90">
        <v>3</v>
      </c>
      <c r="AD417" s="91" t="s">
        <v>450</v>
      </c>
      <c r="AE417" s="101" t="s">
        <v>470</v>
      </c>
      <c r="AF417" s="102" t="s">
        <v>472</v>
      </c>
      <c r="AG417" s="95">
        <v>1000</v>
      </c>
    </row>
    <row r="418" spans="2:33" x14ac:dyDescent="0.15">
      <c r="B418" s="82">
        <v>416</v>
      </c>
      <c r="C418" s="73">
        <v>12031</v>
      </c>
      <c r="D418" s="82">
        <v>185</v>
      </c>
      <c r="E418" s="82">
        <f t="shared" si="103"/>
        <v>8</v>
      </c>
      <c r="F418" s="82">
        <v>51</v>
      </c>
      <c r="G418" s="82">
        <f t="shared" si="104"/>
        <v>2</v>
      </c>
      <c r="H418" s="82">
        <f t="shared" si="105"/>
        <v>11</v>
      </c>
      <c r="I418" s="73">
        <f t="shared" si="106"/>
        <v>16</v>
      </c>
      <c r="J418" s="73">
        <f t="shared" si="107"/>
        <v>161</v>
      </c>
      <c r="K418" s="73">
        <f t="shared" si="108"/>
        <v>161</v>
      </c>
      <c r="L418" s="95">
        <v>14061</v>
      </c>
      <c r="M418" s="73">
        <f t="shared" si="109"/>
        <v>89</v>
      </c>
      <c r="N418" s="73">
        <f t="shared" si="110"/>
        <v>1</v>
      </c>
      <c r="O418" s="97">
        <f t="shared" si="113"/>
        <v>9</v>
      </c>
      <c r="P418" s="82">
        <f t="shared" si="111"/>
        <v>2</v>
      </c>
      <c r="Q418" s="90">
        <v>10</v>
      </c>
      <c r="R418" s="98">
        <f t="shared" si="115"/>
        <v>5295</v>
      </c>
      <c r="S418" s="100">
        <f t="shared" si="116"/>
        <v>224</v>
      </c>
      <c r="T418" s="91" t="s">
        <v>453</v>
      </c>
      <c r="U418" s="74" t="s">
        <v>399</v>
      </c>
      <c r="V418" s="83" t="s">
        <v>409</v>
      </c>
      <c r="W418" s="82">
        <f t="shared" si="112"/>
        <v>6</v>
      </c>
      <c r="X418" s="85">
        <f t="shared" si="114"/>
        <v>1092</v>
      </c>
      <c r="Y418" s="98">
        <v>0.55000000000000004</v>
      </c>
      <c r="Z418" s="98">
        <v>0.17</v>
      </c>
      <c r="AA418" s="90">
        <v>2</v>
      </c>
      <c r="AB418" s="90">
        <v>2</v>
      </c>
      <c r="AC418" s="90">
        <v>3</v>
      </c>
      <c r="AD418" s="91" t="s">
        <v>450</v>
      </c>
      <c r="AE418" s="101" t="s">
        <v>470</v>
      </c>
      <c r="AF418" s="102" t="s">
        <v>472</v>
      </c>
      <c r="AG418" s="95">
        <v>1000</v>
      </c>
    </row>
    <row r="419" spans="2:33" x14ac:dyDescent="0.15">
      <c r="B419" s="82">
        <v>417</v>
      </c>
      <c r="C419" s="73">
        <v>12032</v>
      </c>
      <c r="D419" s="73">
        <v>194</v>
      </c>
      <c r="E419" s="82">
        <f t="shared" si="103"/>
        <v>1</v>
      </c>
      <c r="F419" s="82">
        <v>51</v>
      </c>
      <c r="G419" s="82">
        <f t="shared" si="104"/>
        <v>3</v>
      </c>
      <c r="H419" s="82">
        <f t="shared" ref="H419:H450" si="117">INT((MOD((C419-12000),48))/3)+1</f>
        <v>11</v>
      </c>
      <c r="I419" s="73">
        <f t="shared" si="106"/>
        <v>16</v>
      </c>
      <c r="J419" s="73">
        <f t="shared" si="107"/>
        <v>162</v>
      </c>
      <c r="K419" s="73">
        <f t="shared" si="108"/>
        <v>162</v>
      </c>
      <c r="L419" s="95">
        <v>14061</v>
      </c>
      <c r="M419" s="73">
        <f t="shared" si="109"/>
        <v>89</v>
      </c>
      <c r="N419" s="73">
        <f t="shared" si="110"/>
        <v>1</v>
      </c>
      <c r="O419" s="97">
        <f t="shared" si="113"/>
        <v>9</v>
      </c>
      <c r="P419" s="82">
        <f t="shared" si="111"/>
        <v>3</v>
      </c>
      <c r="Q419" s="90">
        <v>10</v>
      </c>
      <c r="R419" s="98">
        <f t="shared" si="115"/>
        <v>5328</v>
      </c>
      <c r="S419" s="100">
        <f t="shared" si="116"/>
        <v>225</v>
      </c>
      <c r="T419" s="91" t="s">
        <v>453</v>
      </c>
      <c r="U419" s="74" t="s">
        <v>399</v>
      </c>
      <c r="V419" s="83" t="s">
        <v>409</v>
      </c>
      <c r="W419" s="82">
        <f t="shared" si="112"/>
        <v>6</v>
      </c>
      <c r="X419" s="85">
        <f t="shared" si="114"/>
        <v>1093</v>
      </c>
      <c r="Y419" s="98">
        <v>0.77</v>
      </c>
      <c r="Z419" s="98">
        <v>0.05</v>
      </c>
      <c r="AA419" s="90">
        <v>2</v>
      </c>
      <c r="AB419" s="90">
        <v>2</v>
      </c>
      <c r="AC419" s="90">
        <v>3</v>
      </c>
      <c r="AD419" s="91" t="s">
        <v>450</v>
      </c>
      <c r="AE419" s="101" t="s">
        <v>470</v>
      </c>
      <c r="AF419" s="102" t="s">
        <v>472</v>
      </c>
      <c r="AG419" s="95">
        <v>1000</v>
      </c>
    </row>
    <row r="420" spans="2:33" x14ac:dyDescent="0.15">
      <c r="B420" s="82">
        <v>418</v>
      </c>
      <c r="C420" s="73">
        <v>12033</v>
      </c>
      <c r="D420" s="82">
        <v>194</v>
      </c>
      <c r="E420" s="82">
        <f t="shared" si="103"/>
        <v>2</v>
      </c>
      <c r="F420" s="82">
        <v>51</v>
      </c>
      <c r="G420" s="82">
        <f t="shared" si="104"/>
        <v>1</v>
      </c>
      <c r="H420" s="82">
        <f t="shared" si="117"/>
        <v>12</v>
      </c>
      <c r="I420" s="73">
        <f t="shared" si="106"/>
        <v>16</v>
      </c>
      <c r="J420" s="73">
        <f t="shared" si="107"/>
        <v>160</v>
      </c>
      <c r="K420" s="73">
        <f t="shared" si="108"/>
        <v>160</v>
      </c>
      <c r="L420" s="95">
        <v>14062</v>
      </c>
      <c r="M420" s="73">
        <f t="shared" si="109"/>
        <v>89</v>
      </c>
      <c r="N420" s="73">
        <f t="shared" si="110"/>
        <v>1</v>
      </c>
      <c r="O420" s="97">
        <f t="shared" si="113"/>
        <v>9</v>
      </c>
      <c r="P420" s="82">
        <f t="shared" si="111"/>
        <v>1</v>
      </c>
      <c r="Q420" s="90">
        <v>11</v>
      </c>
      <c r="R420" s="98">
        <f t="shared" si="115"/>
        <v>5361</v>
      </c>
      <c r="S420" s="100">
        <f t="shared" si="116"/>
        <v>226</v>
      </c>
      <c r="T420" s="91" t="s">
        <v>453</v>
      </c>
      <c r="U420" s="74" t="s">
        <v>399</v>
      </c>
      <c r="V420" s="83" t="s">
        <v>408</v>
      </c>
      <c r="W420" s="82">
        <f t="shared" si="112"/>
        <v>6</v>
      </c>
      <c r="X420" s="85">
        <f t="shared" si="114"/>
        <v>1091</v>
      </c>
      <c r="Y420" s="98">
        <v>0.34</v>
      </c>
      <c r="Z420" s="98">
        <v>0.32</v>
      </c>
      <c r="AA420" s="90">
        <v>2</v>
      </c>
      <c r="AB420" s="90">
        <v>2</v>
      </c>
      <c r="AC420" s="90">
        <v>3</v>
      </c>
      <c r="AD420" s="91" t="s">
        <v>450</v>
      </c>
      <c r="AE420" s="101" t="s">
        <v>470</v>
      </c>
      <c r="AF420" s="102" t="s">
        <v>472</v>
      </c>
      <c r="AG420" s="95">
        <v>1000</v>
      </c>
    </row>
    <row r="421" spans="2:33" x14ac:dyDescent="0.15">
      <c r="B421" s="82">
        <v>419</v>
      </c>
      <c r="C421" s="73">
        <v>12034</v>
      </c>
      <c r="D421" s="82">
        <v>194</v>
      </c>
      <c r="E421" s="82">
        <f t="shared" si="103"/>
        <v>3</v>
      </c>
      <c r="F421" s="82">
        <v>51</v>
      </c>
      <c r="G421" s="82">
        <f t="shared" si="104"/>
        <v>2</v>
      </c>
      <c r="H421" s="82">
        <f t="shared" si="117"/>
        <v>12</v>
      </c>
      <c r="I421" s="73">
        <f t="shared" si="106"/>
        <v>16</v>
      </c>
      <c r="J421" s="73">
        <f t="shared" si="107"/>
        <v>161</v>
      </c>
      <c r="K421" s="73">
        <f t="shared" si="108"/>
        <v>161</v>
      </c>
      <c r="L421" s="95">
        <v>14062</v>
      </c>
      <c r="M421" s="73">
        <f t="shared" si="109"/>
        <v>89</v>
      </c>
      <c r="N421" s="73">
        <f t="shared" si="110"/>
        <v>1</v>
      </c>
      <c r="O421" s="97">
        <f t="shared" si="113"/>
        <v>9</v>
      </c>
      <c r="P421" s="82">
        <f t="shared" si="111"/>
        <v>2</v>
      </c>
      <c r="Q421" s="90">
        <v>11</v>
      </c>
      <c r="R421" s="98">
        <f t="shared" si="115"/>
        <v>5394</v>
      </c>
      <c r="S421" s="100">
        <f t="shared" si="116"/>
        <v>227</v>
      </c>
      <c r="T421" s="91" t="s">
        <v>453</v>
      </c>
      <c r="U421" s="74" t="s">
        <v>399</v>
      </c>
      <c r="V421" s="83" t="s">
        <v>408</v>
      </c>
      <c r="W421" s="82">
        <f t="shared" si="112"/>
        <v>6</v>
      </c>
      <c r="X421" s="85">
        <f t="shared" si="114"/>
        <v>1092</v>
      </c>
      <c r="Y421" s="98">
        <v>0.55000000000000004</v>
      </c>
      <c r="Z421" s="98">
        <v>0.17</v>
      </c>
      <c r="AA421" s="90">
        <v>2</v>
      </c>
      <c r="AB421" s="90">
        <v>2</v>
      </c>
      <c r="AC421" s="90">
        <v>3</v>
      </c>
      <c r="AD421" s="91" t="s">
        <v>450</v>
      </c>
      <c r="AE421" s="101" t="s">
        <v>470</v>
      </c>
      <c r="AF421" s="102" t="s">
        <v>472</v>
      </c>
      <c r="AG421" s="95">
        <v>1000</v>
      </c>
    </row>
    <row r="422" spans="2:33" x14ac:dyDescent="0.15">
      <c r="B422" s="82">
        <v>420</v>
      </c>
      <c r="C422" s="73">
        <v>12035</v>
      </c>
      <c r="D422" s="82">
        <v>194</v>
      </c>
      <c r="E422" s="82">
        <f t="shared" si="103"/>
        <v>4</v>
      </c>
      <c r="F422" s="82">
        <v>51</v>
      </c>
      <c r="G422" s="82">
        <f t="shared" si="104"/>
        <v>3</v>
      </c>
      <c r="H422" s="82">
        <f t="shared" si="117"/>
        <v>12</v>
      </c>
      <c r="I422" s="73">
        <f t="shared" si="106"/>
        <v>16</v>
      </c>
      <c r="J422" s="73">
        <f t="shared" si="107"/>
        <v>162</v>
      </c>
      <c r="K422" s="73">
        <f t="shared" si="108"/>
        <v>162</v>
      </c>
      <c r="L422" s="95">
        <v>14062</v>
      </c>
      <c r="M422" s="73">
        <f t="shared" si="109"/>
        <v>89</v>
      </c>
      <c r="N422" s="73">
        <f t="shared" si="110"/>
        <v>1</v>
      </c>
      <c r="O422" s="97">
        <f t="shared" si="113"/>
        <v>9</v>
      </c>
      <c r="P422" s="82">
        <f t="shared" si="111"/>
        <v>3</v>
      </c>
      <c r="Q422" s="90">
        <v>11</v>
      </c>
      <c r="R422" s="98">
        <f t="shared" si="115"/>
        <v>5427</v>
      </c>
      <c r="S422" s="100">
        <f t="shared" si="116"/>
        <v>228</v>
      </c>
      <c r="T422" s="91" t="s">
        <v>453</v>
      </c>
      <c r="U422" s="74" t="s">
        <v>399</v>
      </c>
      <c r="V422" s="83" t="s">
        <v>408</v>
      </c>
      <c r="W422" s="82">
        <f t="shared" si="112"/>
        <v>6</v>
      </c>
      <c r="X422" s="85">
        <f t="shared" si="114"/>
        <v>1093</v>
      </c>
      <c r="Y422" s="98">
        <v>0.77</v>
      </c>
      <c r="Z422" s="98">
        <v>0.05</v>
      </c>
      <c r="AA422" s="90">
        <v>2</v>
      </c>
      <c r="AB422" s="90">
        <v>2</v>
      </c>
      <c r="AC422" s="90">
        <v>3</v>
      </c>
      <c r="AD422" s="91" t="s">
        <v>450</v>
      </c>
      <c r="AE422" s="101" t="s">
        <v>470</v>
      </c>
      <c r="AF422" s="102" t="s">
        <v>472</v>
      </c>
      <c r="AG422" s="95">
        <v>1000</v>
      </c>
    </row>
    <row r="423" spans="2:33" x14ac:dyDescent="0.15">
      <c r="B423" s="82">
        <v>421</v>
      </c>
      <c r="C423" s="73">
        <v>12036</v>
      </c>
      <c r="D423" s="82">
        <v>194</v>
      </c>
      <c r="E423" s="82">
        <f t="shared" si="103"/>
        <v>5</v>
      </c>
      <c r="F423" s="82">
        <v>51</v>
      </c>
      <c r="G423" s="82">
        <f t="shared" si="104"/>
        <v>1</v>
      </c>
      <c r="H423" s="82">
        <f t="shared" si="117"/>
        <v>13</v>
      </c>
      <c r="I423" s="73">
        <f t="shared" si="106"/>
        <v>16</v>
      </c>
      <c r="J423" s="73">
        <f t="shared" si="107"/>
        <v>160</v>
      </c>
      <c r="K423" s="73">
        <f t="shared" si="108"/>
        <v>160</v>
      </c>
      <c r="L423" s="95">
        <v>14063</v>
      </c>
      <c r="M423" s="73">
        <f t="shared" si="109"/>
        <v>89</v>
      </c>
      <c r="N423" s="73">
        <f t="shared" si="110"/>
        <v>1</v>
      </c>
      <c r="O423" s="97">
        <f t="shared" si="113"/>
        <v>9</v>
      </c>
      <c r="P423" s="82">
        <f t="shared" si="111"/>
        <v>1</v>
      </c>
      <c r="Q423" s="90">
        <v>12</v>
      </c>
      <c r="R423" s="98">
        <f t="shared" si="115"/>
        <v>5460</v>
      </c>
      <c r="S423" s="100">
        <f t="shared" si="116"/>
        <v>229</v>
      </c>
      <c r="T423" s="91" t="s">
        <v>453</v>
      </c>
      <c r="U423" s="74" t="s">
        <v>399</v>
      </c>
      <c r="V423" s="83" t="s">
        <v>409</v>
      </c>
      <c r="W423" s="82">
        <f t="shared" si="112"/>
        <v>7</v>
      </c>
      <c r="X423" s="85">
        <f t="shared" si="114"/>
        <v>1091</v>
      </c>
      <c r="Y423" s="98">
        <v>0.34</v>
      </c>
      <c r="Z423" s="98">
        <v>0.32</v>
      </c>
      <c r="AA423" s="90">
        <v>2</v>
      </c>
      <c r="AB423" s="90">
        <v>2</v>
      </c>
      <c r="AC423" s="90">
        <v>3</v>
      </c>
      <c r="AD423" s="91" t="s">
        <v>450</v>
      </c>
      <c r="AE423" s="101" t="s">
        <v>470</v>
      </c>
      <c r="AF423" s="102" t="s">
        <v>472</v>
      </c>
      <c r="AG423" s="95">
        <v>1000</v>
      </c>
    </row>
    <row r="424" spans="2:33" x14ac:dyDescent="0.15">
      <c r="B424" s="82">
        <v>422</v>
      </c>
      <c r="C424" s="73">
        <v>12037</v>
      </c>
      <c r="D424" s="82">
        <v>194</v>
      </c>
      <c r="E424" s="82">
        <f t="shared" si="103"/>
        <v>6</v>
      </c>
      <c r="F424" s="82">
        <v>51</v>
      </c>
      <c r="G424" s="82">
        <f t="shared" si="104"/>
        <v>2</v>
      </c>
      <c r="H424" s="82">
        <f t="shared" si="117"/>
        <v>13</v>
      </c>
      <c r="I424" s="73">
        <f t="shared" si="106"/>
        <v>16</v>
      </c>
      <c r="J424" s="73">
        <f t="shared" si="107"/>
        <v>161</v>
      </c>
      <c r="K424" s="73">
        <f t="shared" si="108"/>
        <v>161</v>
      </c>
      <c r="L424" s="95">
        <v>14063</v>
      </c>
      <c r="M424" s="73">
        <f t="shared" si="109"/>
        <v>89</v>
      </c>
      <c r="N424" s="73">
        <f t="shared" si="110"/>
        <v>1</v>
      </c>
      <c r="O424" s="97">
        <f t="shared" si="113"/>
        <v>9</v>
      </c>
      <c r="P424" s="82">
        <f t="shared" si="111"/>
        <v>2</v>
      </c>
      <c r="Q424" s="90">
        <v>12</v>
      </c>
      <c r="R424" s="98">
        <f t="shared" si="115"/>
        <v>5493</v>
      </c>
      <c r="S424" s="100">
        <f t="shared" si="116"/>
        <v>230</v>
      </c>
      <c r="T424" s="91" t="s">
        <v>453</v>
      </c>
      <c r="U424" s="74" t="s">
        <v>399</v>
      </c>
      <c r="V424" s="83" t="s">
        <v>409</v>
      </c>
      <c r="W424" s="82">
        <f t="shared" si="112"/>
        <v>7</v>
      </c>
      <c r="X424" s="85">
        <f t="shared" si="114"/>
        <v>1092</v>
      </c>
      <c r="Y424" s="98">
        <v>0.55000000000000004</v>
      </c>
      <c r="Z424" s="98">
        <v>0.17</v>
      </c>
      <c r="AA424" s="90">
        <v>2</v>
      </c>
      <c r="AB424" s="90">
        <v>2</v>
      </c>
      <c r="AC424" s="90">
        <v>3</v>
      </c>
      <c r="AD424" s="91" t="s">
        <v>450</v>
      </c>
      <c r="AE424" s="101" t="s">
        <v>470</v>
      </c>
      <c r="AF424" s="102" t="s">
        <v>472</v>
      </c>
      <c r="AG424" s="95">
        <v>1000</v>
      </c>
    </row>
    <row r="425" spans="2:33" x14ac:dyDescent="0.15">
      <c r="B425" s="82">
        <v>423</v>
      </c>
      <c r="C425" s="73">
        <v>12038</v>
      </c>
      <c r="D425" s="82">
        <v>194</v>
      </c>
      <c r="E425" s="82">
        <f t="shared" si="103"/>
        <v>7</v>
      </c>
      <c r="F425" s="82">
        <v>51</v>
      </c>
      <c r="G425" s="82">
        <f t="shared" si="104"/>
        <v>3</v>
      </c>
      <c r="H425" s="82">
        <f t="shared" si="117"/>
        <v>13</v>
      </c>
      <c r="I425" s="73">
        <f t="shared" si="106"/>
        <v>16</v>
      </c>
      <c r="J425" s="73">
        <f t="shared" si="107"/>
        <v>162</v>
      </c>
      <c r="K425" s="73">
        <f t="shared" si="108"/>
        <v>162</v>
      </c>
      <c r="L425" s="95">
        <v>14063</v>
      </c>
      <c r="M425" s="73">
        <f t="shared" si="109"/>
        <v>89</v>
      </c>
      <c r="N425" s="73">
        <f t="shared" si="110"/>
        <v>1</v>
      </c>
      <c r="O425" s="97">
        <f t="shared" si="113"/>
        <v>9</v>
      </c>
      <c r="P425" s="82">
        <f t="shared" si="111"/>
        <v>3</v>
      </c>
      <c r="Q425" s="90">
        <v>12</v>
      </c>
      <c r="R425" s="98">
        <f t="shared" si="115"/>
        <v>5526</v>
      </c>
      <c r="S425" s="100">
        <f t="shared" si="116"/>
        <v>231</v>
      </c>
      <c r="T425" s="91" t="s">
        <v>453</v>
      </c>
      <c r="U425" s="74" t="s">
        <v>399</v>
      </c>
      <c r="V425" s="83" t="s">
        <v>409</v>
      </c>
      <c r="W425" s="82">
        <f t="shared" si="112"/>
        <v>7</v>
      </c>
      <c r="X425" s="85">
        <f t="shared" si="114"/>
        <v>1093</v>
      </c>
      <c r="Y425" s="98">
        <v>0.77</v>
      </c>
      <c r="Z425" s="98">
        <v>0.05</v>
      </c>
      <c r="AA425" s="90">
        <v>2</v>
      </c>
      <c r="AB425" s="90">
        <v>2</v>
      </c>
      <c r="AC425" s="90">
        <v>3</v>
      </c>
      <c r="AD425" s="91" t="s">
        <v>450</v>
      </c>
      <c r="AE425" s="101" t="s">
        <v>470</v>
      </c>
      <c r="AF425" s="102" t="s">
        <v>472</v>
      </c>
      <c r="AG425" s="95">
        <v>1000</v>
      </c>
    </row>
    <row r="426" spans="2:33" x14ac:dyDescent="0.15">
      <c r="B426" s="82">
        <v>424</v>
      </c>
      <c r="C426" s="73">
        <v>12039</v>
      </c>
      <c r="D426" s="82">
        <v>194</v>
      </c>
      <c r="E426" s="82">
        <f t="shared" si="103"/>
        <v>8</v>
      </c>
      <c r="F426" s="82">
        <v>51</v>
      </c>
      <c r="G426" s="82">
        <f t="shared" si="104"/>
        <v>1</v>
      </c>
      <c r="H426" s="82">
        <f t="shared" si="117"/>
        <v>14</v>
      </c>
      <c r="I426" s="73">
        <f t="shared" si="106"/>
        <v>16</v>
      </c>
      <c r="J426" s="73">
        <f t="shared" si="107"/>
        <v>160</v>
      </c>
      <c r="K426" s="73">
        <f t="shared" si="108"/>
        <v>160</v>
      </c>
      <c r="L426" s="95">
        <v>14064</v>
      </c>
      <c r="M426" s="73">
        <f t="shared" si="109"/>
        <v>89</v>
      </c>
      <c r="N426" s="73">
        <f t="shared" si="110"/>
        <v>1</v>
      </c>
      <c r="O426" s="97">
        <f t="shared" si="113"/>
        <v>9</v>
      </c>
      <c r="P426" s="82">
        <f t="shared" si="111"/>
        <v>1</v>
      </c>
      <c r="Q426" s="90">
        <v>13</v>
      </c>
      <c r="R426" s="98">
        <f t="shared" si="115"/>
        <v>5559</v>
      </c>
      <c r="S426" s="100">
        <f t="shared" si="116"/>
        <v>232</v>
      </c>
      <c r="T426" s="91" t="s">
        <v>453</v>
      </c>
      <c r="U426" s="74" t="s">
        <v>399</v>
      </c>
      <c r="V426" s="83" t="s">
        <v>408</v>
      </c>
      <c r="W426" s="82">
        <f t="shared" si="112"/>
        <v>7</v>
      </c>
      <c r="X426" s="85">
        <f t="shared" si="114"/>
        <v>1091</v>
      </c>
      <c r="Y426" s="98">
        <v>0.34</v>
      </c>
      <c r="Z426" s="98">
        <v>0.32</v>
      </c>
      <c r="AA426" s="90">
        <v>2</v>
      </c>
      <c r="AB426" s="90">
        <v>2</v>
      </c>
      <c r="AC426" s="90">
        <v>3</v>
      </c>
      <c r="AD426" s="91" t="s">
        <v>450</v>
      </c>
      <c r="AE426" s="101" t="s">
        <v>470</v>
      </c>
      <c r="AF426" s="102" t="s">
        <v>472</v>
      </c>
      <c r="AG426" s="95">
        <v>1000</v>
      </c>
    </row>
    <row r="427" spans="2:33" x14ac:dyDescent="0.15">
      <c r="B427" s="82">
        <v>425</v>
      </c>
      <c r="C427" s="73">
        <v>12040</v>
      </c>
      <c r="D427" s="73">
        <v>206</v>
      </c>
      <c r="E427" s="82">
        <f t="shared" si="103"/>
        <v>1</v>
      </c>
      <c r="F427" s="82">
        <v>51</v>
      </c>
      <c r="G427" s="82">
        <f t="shared" si="104"/>
        <v>2</v>
      </c>
      <c r="H427" s="82">
        <f t="shared" si="117"/>
        <v>14</v>
      </c>
      <c r="I427" s="73">
        <f t="shared" si="106"/>
        <v>16</v>
      </c>
      <c r="J427" s="73">
        <f t="shared" si="107"/>
        <v>161</v>
      </c>
      <c r="K427" s="73">
        <f t="shared" si="108"/>
        <v>161</v>
      </c>
      <c r="L427" s="95">
        <v>14064</v>
      </c>
      <c r="M427" s="73">
        <f t="shared" si="109"/>
        <v>89</v>
      </c>
      <c r="N427" s="73">
        <f t="shared" si="110"/>
        <v>1</v>
      </c>
      <c r="O427" s="97">
        <f t="shared" si="113"/>
        <v>9</v>
      </c>
      <c r="P427" s="82">
        <f t="shared" si="111"/>
        <v>2</v>
      </c>
      <c r="Q427" s="90">
        <v>13</v>
      </c>
      <c r="R427" s="98">
        <f t="shared" si="115"/>
        <v>5592</v>
      </c>
      <c r="S427" s="100">
        <f t="shared" si="116"/>
        <v>233</v>
      </c>
      <c r="T427" s="91" t="s">
        <v>453</v>
      </c>
      <c r="U427" s="74" t="s">
        <v>399</v>
      </c>
      <c r="V427" s="83" t="s">
        <v>408</v>
      </c>
      <c r="W427" s="82">
        <f t="shared" si="112"/>
        <v>7</v>
      </c>
      <c r="X427" s="85">
        <f t="shared" si="114"/>
        <v>1092</v>
      </c>
      <c r="Y427" s="98">
        <v>0.55000000000000004</v>
      </c>
      <c r="Z427" s="98">
        <v>0.17</v>
      </c>
      <c r="AA427" s="90">
        <v>2</v>
      </c>
      <c r="AB427" s="90">
        <v>2</v>
      </c>
      <c r="AC427" s="90">
        <v>3</v>
      </c>
      <c r="AD427" s="91" t="s">
        <v>450</v>
      </c>
      <c r="AE427" s="101" t="s">
        <v>470</v>
      </c>
      <c r="AF427" s="102" t="s">
        <v>472</v>
      </c>
      <c r="AG427" s="95">
        <v>1000</v>
      </c>
    </row>
    <row r="428" spans="2:33" x14ac:dyDescent="0.15">
      <c r="B428" s="82">
        <v>426</v>
      </c>
      <c r="C428" s="73">
        <v>12041</v>
      </c>
      <c r="D428" s="82">
        <v>206</v>
      </c>
      <c r="E428" s="82">
        <f t="shared" si="103"/>
        <v>2</v>
      </c>
      <c r="F428" s="82">
        <v>51</v>
      </c>
      <c r="G428" s="82">
        <f t="shared" si="104"/>
        <v>3</v>
      </c>
      <c r="H428" s="82">
        <f t="shared" si="117"/>
        <v>14</v>
      </c>
      <c r="I428" s="73">
        <f t="shared" si="106"/>
        <v>16</v>
      </c>
      <c r="J428" s="73">
        <f t="shared" si="107"/>
        <v>162</v>
      </c>
      <c r="K428" s="73">
        <f t="shared" si="108"/>
        <v>162</v>
      </c>
      <c r="L428" s="95">
        <v>14064</v>
      </c>
      <c r="M428" s="73">
        <f t="shared" si="109"/>
        <v>89</v>
      </c>
      <c r="N428" s="73">
        <f t="shared" si="110"/>
        <v>1</v>
      </c>
      <c r="O428" s="97">
        <f t="shared" si="113"/>
        <v>9</v>
      </c>
      <c r="P428" s="82">
        <f t="shared" si="111"/>
        <v>3</v>
      </c>
      <c r="Q428" s="90">
        <v>13</v>
      </c>
      <c r="R428" s="98">
        <f t="shared" si="115"/>
        <v>5625</v>
      </c>
      <c r="S428" s="100">
        <f t="shared" si="116"/>
        <v>234</v>
      </c>
      <c r="T428" s="91" t="s">
        <v>453</v>
      </c>
      <c r="U428" s="74" t="s">
        <v>399</v>
      </c>
      <c r="V428" s="83" t="s">
        <v>408</v>
      </c>
      <c r="W428" s="82">
        <f t="shared" si="112"/>
        <v>7</v>
      </c>
      <c r="X428" s="85">
        <f t="shared" si="114"/>
        <v>1093</v>
      </c>
      <c r="Y428" s="98">
        <v>0.77</v>
      </c>
      <c r="Z428" s="98">
        <v>0.05</v>
      </c>
      <c r="AA428" s="90">
        <v>2</v>
      </c>
      <c r="AB428" s="90">
        <v>2</v>
      </c>
      <c r="AC428" s="90">
        <v>3</v>
      </c>
      <c r="AD428" s="91" t="s">
        <v>450</v>
      </c>
      <c r="AE428" s="101" t="s">
        <v>470</v>
      </c>
      <c r="AF428" s="102" t="s">
        <v>472</v>
      </c>
      <c r="AG428" s="95">
        <v>1000</v>
      </c>
    </row>
    <row r="429" spans="2:33" x14ac:dyDescent="0.15">
      <c r="B429" s="82">
        <v>427</v>
      </c>
      <c r="C429" s="73">
        <v>12042</v>
      </c>
      <c r="D429" s="82">
        <v>206</v>
      </c>
      <c r="E429" s="82">
        <f t="shared" si="103"/>
        <v>3</v>
      </c>
      <c r="F429" s="82">
        <v>51</v>
      </c>
      <c r="G429" s="82">
        <f t="shared" si="104"/>
        <v>1</v>
      </c>
      <c r="H429" s="82">
        <f t="shared" si="117"/>
        <v>15</v>
      </c>
      <c r="I429" s="73">
        <f t="shared" si="106"/>
        <v>16</v>
      </c>
      <c r="J429" s="73">
        <f t="shared" si="107"/>
        <v>160</v>
      </c>
      <c r="K429" s="73">
        <f t="shared" si="108"/>
        <v>160</v>
      </c>
      <c r="L429" s="95">
        <v>14065</v>
      </c>
      <c r="M429" s="73">
        <f t="shared" si="109"/>
        <v>89</v>
      </c>
      <c r="N429" s="73">
        <f t="shared" si="110"/>
        <v>1</v>
      </c>
      <c r="O429" s="97">
        <f t="shared" si="113"/>
        <v>9</v>
      </c>
      <c r="P429" s="82">
        <f t="shared" si="111"/>
        <v>1</v>
      </c>
      <c r="Q429" s="90">
        <v>14</v>
      </c>
      <c r="R429" s="98">
        <f t="shared" si="115"/>
        <v>5658</v>
      </c>
      <c r="S429" s="100">
        <f t="shared" si="116"/>
        <v>235</v>
      </c>
      <c r="T429" s="91" t="s">
        <v>453</v>
      </c>
      <c r="U429" s="74" t="s">
        <v>399</v>
      </c>
      <c r="V429" s="83" t="s">
        <v>409</v>
      </c>
      <c r="W429" s="82">
        <f t="shared" si="112"/>
        <v>8</v>
      </c>
      <c r="X429" s="85">
        <f t="shared" si="114"/>
        <v>1091</v>
      </c>
      <c r="Y429" s="98">
        <v>0.34</v>
      </c>
      <c r="Z429" s="98">
        <v>0.32</v>
      </c>
      <c r="AA429" s="90">
        <v>2</v>
      </c>
      <c r="AB429" s="90">
        <v>2</v>
      </c>
      <c r="AC429" s="90">
        <v>3</v>
      </c>
      <c r="AD429" s="91" t="s">
        <v>450</v>
      </c>
      <c r="AE429" s="101" t="s">
        <v>470</v>
      </c>
      <c r="AF429" s="102" t="s">
        <v>472</v>
      </c>
      <c r="AG429" s="95">
        <v>1000</v>
      </c>
    </row>
    <row r="430" spans="2:33" x14ac:dyDescent="0.15">
      <c r="B430" s="82">
        <v>428</v>
      </c>
      <c r="C430" s="73">
        <v>12043</v>
      </c>
      <c r="D430" s="82">
        <v>206</v>
      </c>
      <c r="E430" s="82">
        <f t="shared" si="103"/>
        <v>4</v>
      </c>
      <c r="F430" s="82">
        <v>51</v>
      </c>
      <c r="G430" s="82">
        <f t="shared" si="104"/>
        <v>2</v>
      </c>
      <c r="H430" s="82">
        <f t="shared" si="117"/>
        <v>15</v>
      </c>
      <c r="I430" s="73">
        <f t="shared" si="106"/>
        <v>16</v>
      </c>
      <c r="J430" s="73">
        <f t="shared" si="107"/>
        <v>161</v>
      </c>
      <c r="K430" s="73">
        <f t="shared" si="108"/>
        <v>161</v>
      </c>
      <c r="L430" s="95">
        <v>14065</v>
      </c>
      <c r="M430" s="73">
        <f t="shared" si="109"/>
        <v>89</v>
      </c>
      <c r="N430" s="73">
        <f t="shared" si="110"/>
        <v>1</v>
      </c>
      <c r="O430" s="97">
        <f t="shared" si="113"/>
        <v>9</v>
      </c>
      <c r="P430" s="82">
        <f t="shared" si="111"/>
        <v>2</v>
      </c>
      <c r="Q430" s="90">
        <v>14</v>
      </c>
      <c r="R430" s="98">
        <f t="shared" si="115"/>
        <v>5691</v>
      </c>
      <c r="S430" s="100">
        <f t="shared" si="116"/>
        <v>236</v>
      </c>
      <c r="T430" s="91" t="s">
        <v>453</v>
      </c>
      <c r="U430" s="74" t="s">
        <v>399</v>
      </c>
      <c r="V430" s="83" t="s">
        <v>409</v>
      </c>
      <c r="W430" s="82">
        <f t="shared" si="112"/>
        <v>8</v>
      </c>
      <c r="X430" s="85">
        <f t="shared" si="114"/>
        <v>1092</v>
      </c>
      <c r="Y430" s="98">
        <v>0.55000000000000004</v>
      </c>
      <c r="Z430" s="98">
        <v>0.17</v>
      </c>
      <c r="AA430" s="90">
        <v>2</v>
      </c>
      <c r="AB430" s="90">
        <v>2</v>
      </c>
      <c r="AC430" s="90">
        <v>3</v>
      </c>
      <c r="AD430" s="91" t="s">
        <v>450</v>
      </c>
      <c r="AE430" s="101" t="s">
        <v>470</v>
      </c>
      <c r="AF430" s="102" t="s">
        <v>472</v>
      </c>
      <c r="AG430" s="95">
        <v>1000</v>
      </c>
    </row>
    <row r="431" spans="2:33" x14ac:dyDescent="0.15">
      <c r="B431" s="82">
        <v>429</v>
      </c>
      <c r="C431" s="73">
        <v>12044</v>
      </c>
      <c r="D431" s="82">
        <v>206</v>
      </c>
      <c r="E431" s="82">
        <f t="shared" si="103"/>
        <v>5</v>
      </c>
      <c r="F431" s="82">
        <v>51</v>
      </c>
      <c r="G431" s="82">
        <f t="shared" si="104"/>
        <v>3</v>
      </c>
      <c r="H431" s="82">
        <f t="shared" si="117"/>
        <v>15</v>
      </c>
      <c r="I431" s="73">
        <f t="shared" si="106"/>
        <v>16</v>
      </c>
      <c r="J431" s="73">
        <f t="shared" si="107"/>
        <v>162</v>
      </c>
      <c r="K431" s="73">
        <f t="shared" si="108"/>
        <v>162</v>
      </c>
      <c r="L431" s="95">
        <v>14065</v>
      </c>
      <c r="M431" s="73">
        <f t="shared" si="109"/>
        <v>89</v>
      </c>
      <c r="N431" s="73">
        <f t="shared" si="110"/>
        <v>1</v>
      </c>
      <c r="O431" s="97">
        <f t="shared" si="113"/>
        <v>9</v>
      </c>
      <c r="P431" s="82">
        <f t="shared" si="111"/>
        <v>3</v>
      </c>
      <c r="Q431" s="90">
        <v>14</v>
      </c>
      <c r="R431" s="98">
        <f t="shared" si="115"/>
        <v>5724</v>
      </c>
      <c r="S431" s="100">
        <f t="shared" si="116"/>
        <v>237</v>
      </c>
      <c r="T431" s="91" t="s">
        <v>453</v>
      </c>
      <c r="U431" s="74" t="s">
        <v>399</v>
      </c>
      <c r="V431" s="83" t="s">
        <v>409</v>
      </c>
      <c r="W431" s="82">
        <f t="shared" si="112"/>
        <v>8</v>
      </c>
      <c r="X431" s="85">
        <f t="shared" si="114"/>
        <v>1093</v>
      </c>
      <c r="Y431" s="98">
        <v>0.77</v>
      </c>
      <c r="Z431" s="98">
        <v>0.05</v>
      </c>
      <c r="AA431" s="90">
        <v>2</v>
      </c>
      <c r="AB431" s="90">
        <v>2</v>
      </c>
      <c r="AC431" s="90">
        <v>3</v>
      </c>
      <c r="AD431" s="91" t="s">
        <v>450</v>
      </c>
      <c r="AE431" s="101" t="s">
        <v>470</v>
      </c>
      <c r="AF431" s="102" t="s">
        <v>472</v>
      </c>
      <c r="AG431" s="95">
        <v>1000</v>
      </c>
    </row>
    <row r="432" spans="2:33" x14ac:dyDescent="0.15">
      <c r="B432" s="82">
        <v>430</v>
      </c>
      <c r="C432" s="73">
        <v>12045</v>
      </c>
      <c r="D432" s="82">
        <v>206</v>
      </c>
      <c r="E432" s="82">
        <f t="shared" si="103"/>
        <v>6</v>
      </c>
      <c r="F432" s="82">
        <v>51</v>
      </c>
      <c r="G432" s="82">
        <f t="shared" si="104"/>
        <v>1</v>
      </c>
      <c r="H432" s="82">
        <f t="shared" si="117"/>
        <v>16</v>
      </c>
      <c r="I432" s="73">
        <f t="shared" si="106"/>
        <v>16</v>
      </c>
      <c r="J432" s="73">
        <f t="shared" si="107"/>
        <v>160</v>
      </c>
      <c r="K432" s="73">
        <f t="shared" si="108"/>
        <v>160</v>
      </c>
      <c r="L432" s="95">
        <v>14066</v>
      </c>
      <c r="M432" s="73">
        <f t="shared" si="109"/>
        <v>89</v>
      </c>
      <c r="N432" s="73">
        <f t="shared" si="110"/>
        <v>1</v>
      </c>
      <c r="O432" s="97">
        <f t="shared" si="113"/>
        <v>9</v>
      </c>
      <c r="P432" s="82">
        <f t="shared" si="111"/>
        <v>1</v>
      </c>
      <c r="Q432" s="90">
        <v>15</v>
      </c>
      <c r="R432" s="98">
        <f t="shared" si="115"/>
        <v>5757</v>
      </c>
      <c r="S432" s="100">
        <f t="shared" si="116"/>
        <v>238</v>
      </c>
      <c r="T432" s="91" t="s">
        <v>453</v>
      </c>
      <c r="U432" s="74" t="s">
        <v>399</v>
      </c>
      <c r="V432" s="83" t="s">
        <v>408</v>
      </c>
      <c r="W432" s="82">
        <f t="shared" si="112"/>
        <v>8</v>
      </c>
      <c r="X432" s="85">
        <f t="shared" si="114"/>
        <v>1091</v>
      </c>
      <c r="Y432" s="98">
        <v>0.34</v>
      </c>
      <c r="Z432" s="98">
        <v>0.32</v>
      </c>
      <c r="AA432" s="90">
        <v>2</v>
      </c>
      <c r="AB432" s="90">
        <v>2</v>
      </c>
      <c r="AC432" s="90">
        <v>3</v>
      </c>
      <c r="AD432" s="91" t="s">
        <v>450</v>
      </c>
      <c r="AE432" s="101" t="s">
        <v>470</v>
      </c>
      <c r="AF432" s="102" t="s">
        <v>472</v>
      </c>
      <c r="AG432" s="95">
        <v>1000</v>
      </c>
    </row>
    <row r="433" spans="2:33" x14ac:dyDescent="0.15">
      <c r="B433" s="82">
        <v>431</v>
      </c>
      <c r="C433" s="73">
        <v>12046</v>
      </c>
      <c r="D433" s="82">
        <v>206</v>
      </c>
      <c r="E433" s="82">
        <f t="shared" si="103"/>
        <v>7</v>
      </c>
      <c r="F433" s="82">
        <v>51</v>
      </c>
      <c r="G433" s="82">
        <f t="shared" si="104"/>
        <v>2</v>
      </c>
      <c r="H433" s="82">
        <f t="shared" si="117"/>
        <v>16</v>
      </c>
      <c r="I433" s="73">
        <f t="shared" si="106"/>
        <v>16</v>
      </c>
      <c r="J433" s="73">
        <f t="shared" si="107"/>
        <v>161</v>
      </c>
      <c r="K433" s="73">
        <f t="shared" si="108"/>
        <v>161</v>
      </c>
      <c r="L433" s="95">
        <v>14066</v>
      </c>
      <c r="M433" s="73">
        <f t="shared" si="109"/>
        <v>89</v>
      </c>
      <c r="N433" s="73">
        <f t="shared" si="110"/>
        <v>1</v>
      </c>
      <c r="O433" s="97">
        <f t="shared" si="113"/>
        <v>9</v>
      </c>
      <c r="P433" s="82">
        <f t="shared" si="111"/>
        <v>2</v>
      </c>
      <c r="Q433" s="90">
        <v>15</v>
      </c>
      <c r="R433" s="98">
        <f t="shared" si="115"/>
        <v>5790</v>
      </c>
      <c r="S433" s="100">
        <f t="shared" si="116"/>
        <v>239</v>
      </c>
      <c r="T433" s="91" t="s">
        <v>453</v>
      </c>
      <c r="U433" s="74" t="s">
        <v>399</v>
      </c>
      <c r="V433" s="83" t="s">
        <v>408</v>
      </c>
      <c r="W433" s="82">
        <f t="shared" si="112"/>
        <v>8</v>
      </c>
      <c r="X433" s="85">
        <f t="shared" si="114"/>
        <v>1092</v>
      </c>
      <c r="Y433" s="98">
        <v>0.55000000000000004</v>
      </c>
      <c r="Z433" s="98">
        <v>0.17</v>
      </c>
      <c r="AA433" s="90">
        <v>2</v>
      </c>
      <c r="AB433" s="90">
        <v>2</v>
      </c>
      <c r="AC433" s="90">
        <v>3</v>
      </c>
      <c r="AD433" s="91" t="s">
        <v>450</v>
      </c>
      <c r="AE433" s="101" t="s">
        <v>470</v>
      </c>
      <c r="AF433" s="102" t="s">
        <v>472</v>
      </c>
      <c r="AG433" s="95">
        <v>1000</v>
      </c>
    </row>
    <row r="434" spans="2:33" x14ac:dyDescent="0.15">
      <c r="B434" s="82">
        <v>432</v>
      </c>
      <c r="C434" s="73">
        <v>12047</v>
      </c>
      <c r="D434" s="82">
        <v>206</v>
      </c>
      <c r="E434" s="82">
        <f t="shared" si="103"/>
        <v>8</v>
      </c>
      <c r="F434" s="82">
        <v>51</v>
      </c>
      <c r="G434" s="82">
        <f t="shared" si="104"/>
        <v>3</v>
      </c>
      <c r="H434" s="82">
        <f t="shared" si="117"/>
        <v>16</v>
      </c>
      <c r="I434" s="73">
        <f t="shared" si="106"/>
        <v>16</v>
      </c>
      <c r="J434" s="73">
        <f t="shared" si="107"/>
        <v>162</v>
      </c>
      <c r="K434" s="73">
        <f t="shared" si="108"/>
        <v>162</v>
      </c>
      <c r="L434" s="95">
        <v>14066</v>
      </c>
      <c r="M434" s="73">
        <f t="shared" si="109"/>
        <v>89</v>
      </c>
      <c r="N434" s="73">
        <f t="shared" si="110"/>
        <v>1</v>
      </c>
      <c r="O434" s="97">
        <f t="shared" si="113"/>
        <v>9</v>
      </c>
      <c r="P434" s="82">
        <f t="shared" si="111"/>
        <v>3</v>
      </c>
      <c r="Q434" s="90">
        <v>15</v>
      </c>
      <c r="R434" s="98">
        <f t="shared" si="115"/>
        <v>5823</v>
      </c>
      <c r="S434" s="100">
        <f t="shared" si="116"/>
        <v>240</v>
      </c>
      <c r="T434" s="91" t="s">
        <v>453</v>
      </c>
      <c r="U434" s="74" t="s">
        <v>399</v>
      </c>
      <c r="V434" s="83" t="s">
        <v>408</v>
      </c>
      <c r="W434" s="82">
        <f t="shared" si="112"/>
        <v>8</v>
      </c>
      <c r="X434" s="85">
        <f t="shared" si="114"/>
        <v>1093</v>
      </c>
      <c r="Y434" s="98">
        <v>0.77</v>
      </c>
      <c r="Z434" s="98">
        <v>0.05</v>
      </c>
      <c r="AA434" s="90">
        <v>2</v>
      </c>
      <c r="AB434" s="90">
        <v>2</v>
      </c>
      <c r="AC434" s="90">
        <v>3</v>
      </c>
      <c r="AD434" s="91" t="s">
        <v>450</v>
      </c>
      <c r="AE434" s="101" t="s">
        <v>470</v>
      </c>
      <c r="AF434" s="102" t="s">
        <v>472</v>
      </c>
      <c r="AG434" s="95">
        <v>1000</v>
      </c>
    </row>
    <row r="435" spans="2:33" x14ac:dyDescent="0.15">
      <c r="B435" s="82">
        <v>433</v>
      </c>
      <c r="C435" s="73">
        <v>12048</v>
      </c>
      <c r="D435" s="73">
        <v>215</v>
      </c>
      <c r="E435" s="82">
        <f t="shared" si="103"/>
        <v>1</v>
      </c>
      <c r="F435" s="82">
        <v>51</v>
      </c>
      <c r="G435" s="82">
        <f t="shared" si="104"/>
        <v>7</v>
      </c>
      <c r="H435" s="82">
        <f t="shared" si="117"/>
        <v>1</v>
      </c>
      <c r="I435" s="73">
        <f t="shared" si="106"/>
        <v>17</v>
      </c>
      <c r="J435" s="73">
        <f t="shared" si="107"/>
        <v>170</v>
      </c>
      <c r="K435" s="73">
        <f t="shared" si="108"/>
        <v>170</v>
      </c>
      <c r="L435" s="95">
        <v>14067</v>
      </c>
      <c r="M435" s="73">
        <f t="shared" si="109"/>
        <v>89</v>
      </c>
      <c r="N435" s="73">
        <f t="shared" si="110"/>
        <v>1</v>
      </c>
      <c r="O435" s="97">
        <f t="shared" si="113"/>
        <v>10</v>
      </c>
      <c r="P435" s="82">
        <f t="shared" si="111"/>
        <v>1</v>
      </c>
      <c r="Q435" s="90">
        <v>0</v>
      </c>
      <c r="R435" s="98">
        <f t="shared" si="115"/>
        <v>5856</v>
      </c>
      <c r="S435" s="100">
        <f t="shared" si="116"/>
        <v>241</v>
      </c>
      <c r="T435" s="91" t="s">
        <v>453</v>
      </c>
      <c r="U435" s="74" t="s">
        <v>399</v>
      </c>
      <c r="V435" s="83" t="s">
        <v>409</v>
      </c>
      <c r="W435" s="82">
        <f t="shared" si="112"/>
        <v>1</v>
      </c>
      <c r="X435" s="85">
        <f t="shared" si="114"/>
        <v>1101</v>
      </c>
      <c r="Y435" s="98">
        <v>0.34</v>
      </c>
      <c r="Z435" s="98">
        <v>0.32</v>
      </c>
      <c r="AA435" s="90">
        <v>2</v>
      </c>
      <c r="AB435" s="90">
        <v>2</v>
      </c>
      <c r="AC435" s="90">
        <v>3</v>
      </c>
      <c r="AD435" s="91" t="s">
        <v>450</v>
      </c>
      <c r="AE435" s="101" t="s">
        <v>470</v>
      </c>
      <c r="AF435" s="102" t="s">
        <v>472</v>
      </c>
      <c r="AG435" s="95">
        <v>1000</v>
      </c>
    </row>
    <row r="436" spans="2:33" x14ac:dyDescent="0.15">
      <c r="B436" s="82">
        <v>434</v>
      </c>
      <c r="C436" s="73">
        <v>12049</v>
      </c>
      <c r="D436" s="82">
        <v>215</v>
      </c>
      <c r="E436" s="82">
        <f t="shared" si="103"/>
        <v>2</v>
      </c>
      <c r="F436" s="82">
        <v>51</v>
      </c>
      <c r="G436" s="82">
        <f t="shared" si="104"/>
        <v>8</v>
      </c>
      <c r="H436" s="82">
        <f t="shared" si="117"/>
        <v>1</v>
      </c>
      <c r="I436" s="73">
        <f t="shared" si="106"/>
        <v>17</v>
      </c>
      <c r="J436" s="73">
        <f t="shared" si="107"/>
        <v>171</v>
      </c>
      <c r="K436" s="73">
        <f t="shared" si="108"/>
        <v>171</v>
      </c>
      <c r="L436" s="95">
        <v>14067</v>
      </c>
      <c r="M436" s="73">
        <f t="shared" si="109"/>
        <v>89</v>
      </c>
      <c r="N436" s="73">
        <f t="shared" si="110"/>
        <v>1</v>
      </c>
      <c r="O436" s="97">
        <f t="shared" si="113"/>
        <v>10</v>
      </c>
      <c r="P436" s="82">
        <f t="shared" si="111"/>
        <v>2</v>
      </c>
      <c r="Q436" s="90">
        <v>0</v>
      </c>
      <c r="R436" s="98">
        <f t="shared" si="115"/>
        <v>5889</v>
      </c>
      <c r="S436" s="100">
        <f t="shared" si="116"/>
        <v>242</v>
      </c>
      <c r="T436" s="91" t="s">
        <v>453</v>
      </c>
      <c r="U436" s="74" t="s">
        <v>399</v>
      </c>
      <c r="V436" s="83" t="s">
        <v>409</v>
      </c>
      <c r="W436" s="82">
        <f t="shared" si="112"/>
        <v>1</v>
      </c>
      <c r="X436" s="85">
        <f t="shared" si="114"/>
        <v>1102</v>
      </c>
      <c r="Y436" s="98">
        <v>0.55000000000000004</v>
      </c>
      <c r="Z436" s="98">
        <v>0.17</v>
      </c>
      <c r="AA436" s="90">
        <v>2</v>
      </c>
      <c r="AB436" s="90">
        <v>2</v>
      </c>
      <c r="AC436" s="90">
        <v>3</v>
      </c>
      <c r="AD436" s="91" t="s">
        <v>450</v>
      </c>
      <c r="AE436" s="101" t="s">
        <v>470</v>
      </c>
      <c r="AF436" s="102" t="s">
        <v>472</v>
      </c>
      <c r="AG436" s="95">
        <v>1000</v>
      </c>
    </row>
    <row r="437" spans="2:33" x14ac:dyDescent="0.15">
      <c r="B437" s="82">
        <v>435</v>
      </c>
      <c r="C437" s="73">
        <v>12050</v>
      </c>
      <c r="D437" s="82">
        <v>215</v>
      </c>
      <c r="E437" s="82">
        <f t="shared" si="103"/>
        <v>3</v>
      </c>
      <c r="F437" s="82">
        <v>51</v>
      </c>
      <c r="G437" s="82">
        <f t="shared" si="104"/>
        <v>9</v>
      </c>
      <c r="H437" s="82">
        <f t="shared" si="117"/>
        <v>1</v>
      </c>
      <c r="I437" s="73">
        <f t="shared" si="106"/>
        <v>17</v>
      </c>
      <c r="J437" s="73">
        <f t="shared" si="107"/>
        <v>172</v>
      </c>
      <c r="K437" s="73">
        <f t="shared" si="108"/>
        <v>172</v>
      </c>
      <c r="L437" s="95">
        <v>14067</v>
      </c>
      <c r="M437" s="73">
        <f t="shared" si="109"/>
        <v>89</v>
      </c>
      <c r="N437" s="73">
        <f t="shared" si="110"/>
        <v>1</v>
      </c>
      <c r="O437" s="97">
        <f t="shared" si="113"/>
        <v>10</v>
      </c>
      <c r="P437" s="82">
        <f t="shared" si="111"/>
        <v>3</v>
      </c>
      <c r="Q437" s="90">
        <v>0</v>
      </c>
      <c r="R437" s="98">
        <f t="shared" si="115"/>
        <v>5922</v>
      </c>
      <c r="S437" s="100">
        <f t="shared" si="116"/>
        <v>243</v>
      </c>
      <c r="T437" s="91" t="s">
        <v>453</v>
      </c>
      <c r="U437" s="74" t="s">
        <v>399</v>
      </c>
      <c r="V437" s="83" t="s">
        <v>409</v>
      </c>
      <c r="W437" s="82">
        <f t="shared" si="112"/>
        <v>1</v>
      </c>
      <c r="X437" s="85">
        <f t="shared" si="114"/>
        <v>1103</v>
      </c>
      <c r="Y437" s="98">
        <v>0.77</v>
      </c>
      <c r="Z437" s="98">
        <v>0.05</v>
      </c>
      <c r="AA437" s="90">
        <v>2</v>
      </c>
      <c r="AB437" s="90">
        <v>2</v>
      </c>
      <c r="AC437" s="90">
        <v>3</v>
      </c>
      <c r="AD437" s="91" t="s">
        <v>450</v>
      </c>
      <c r="AE437" s="101" t="s">
        <v>470</v>
      </c>
      <c r="AF437" s="102" t="s">
        <v>472</v>
      </c>
      <c r="AG437" s="95">
        <v>1000</v>
      </c>
    </row>
    <row r="438" spans="2:33" x14ac:dyDescent="0.15">
      <c r="B438" s="82">
        <v>436</v>
      </c>
      <c r="C438" s="73">
        <v>12051</v>
      </c>
      <c r="D438" s="82">
        <v>215</v>
      </c>
      <c r="E438" s="82">
        <f t="shared" si="103"/>
        <v>4</v>
      </c>
      <c r="F438" s="82">
        <v>51</v>
      </c>
      <c r="G438" s="82">
        <f t="shared" si="104"/>
        <v>7</v>
      </c>
      <c r="H438" s="82">
        <f t="shared" si="117"/>
        <v>2</v>
      </c>
      <c r="I438" s="73">
        <f t="shared" si="106"/>
        <v>17</v>
      </c>
      <c r="J438" s="73">
        <f t="shared" si="107"/>
        <v>170</v>
      </c>
      <c r="K438" s="73">
        <f t="shared" si="108"/>
        <v>170</v>
      </c>
      <c r="L438" s="95">
        <v>14068</v>
      </c>
      <c r="M438" s="73">
        <f t="shared" si="109"/>
        <v>89</v>
      </c>
      <c r="N438" s="73">
        <f t="shared" si="110"/>
        <v>1</v>
      </c>
      <c r="O438" s="97">
        <f t="shared" si="113"/>
        <v>10</v>
      </c>
      <c r="P438" s="82">
        <f t="shared" si="111"/>
        <v>1</v>
      </c>
      <c r="Q438" s="90">
        <v>1</v>
      </c>
      <c r="R438" s="98">
        <f t="shared" si="115"/>
        <v>5955</v>
      </c>
      <c r="S438" s="100">
        <f t="shared" si="116"/>
        <v>244</v>
      </c>
      <c r="T438" s="91" t="s">
        <v>453</v>
      </c>
      <c r="U438" s="74" t="s">
        <v>399</v>
      </c>
      <c r="V438" s="83" t="s">
        <v>408</v>
      </c>
      <c r="W438" s="82">
        <f t="shared" si="112"/>
        <v>1</v>
      </c>
      <c r="X438" s="85">
        <f t="shared" si="114"/>
        <v>1101</v>
      </c>
      <c r="Y438" s="98">
        <v>0.34</v>
      </c>
      <c r="Z438" s="98">
        <v>0.32</v>
      </c>
      <c r="AA438" s="90">
        <v>2</v>
      </c>
      <c r="AB438" s="90">
        <v>2</v>
      </c>
      <c r="AC438" s="90">
        <v>3</v>
      </c>
      <c r="AD438" s="91" t="s">
        <v>450</v>
      </c>
      <c r="AE438" s="101" t="s">
        <v>470</v>
      </c>
      <c r="AF438" s="102" t="s">
        <v>472</v>
      </c>
      <c r="AG438" s="95">
        <v>1000</v>
      </c>
    </row>
    <row r="439" spans="2:33" x14ac:dyDescent="0.15">
      <c r="B439" s="82">
        <v>437</v>
      </c>
      <c r="C439" s="73">
        <v>12052</v>
      </c>
      <c r="D439" s="82">
        <v>215</v>
      </c>
      <c r="E439" s="82">
        <f t="shared" si="103"/>
        <v>5</v>
      </c>
      <c r="F439" s="82">
        <v>51</v>
      </c>
      <c r="G439" s="82">
        <f t="shared" si="104"/>
        <v>8</v>
      </c>
      <c r="H439" s="82">
        <f t="shared" si="117"/>
        <v>2</v>
      </c>
      <c r="I439" s="73">
        <f t="shared" si="106"/>
        <v>17</v>
      </c>
      <c r="J439" s="73">
        <f t="shared" si="107"/>
        <v>171</v>
      </c>
      <c r="K439" s="73">
        <f t="shared" si="108"/>
        <v>171</v>
      </c>
      <c r="L439" s="95">
        <v>14068</v>
      </c>
      <c r="M439" s="73">
        <f t="shared" si="109"/>
        <v>89</v>
      </c>
      <c r="N439" s="73">
        <f t="shared" si="110"/>
        <v>1</v>
      </c>
      <c r="O439" s="97">
        <f t="shared" si="113"/>
        <v>10</v>
      </c>
      <c r="P439" s="82">
        <f t="shared" si="111"/>
        <v>2</v>
      </c>
      <c r="Q439" s="90">
        <v>1</v>
      </c>
      <c r="R439" s="98">
        <f t="shared" si="115"/>
        <v>5988</v>
      </c>
      <c r="S439" s="100">
        <f t="shared" si="116"/>
        <v>245</v>
      </c>
      <c r="T439" s="91" t="s">
        <v>453</v>
      </c>
      <c r="U439" s="74" t="s">
        <v>399</v>
      </c>
      <c r="V439" s="83" t="s">
        <v>408</v>
      </c>
      <c r="W439" s="82">
        <f t="shared" si="112"/>
        <v>1</v>
      </c>
      <c r="X439" s="85">
        <f t="shared" si="114"/>
        <v>1102</v>
      </c>
      <c r="Y439" s="98">
        <v>0.55000000000000004</v>
      </c>
      <c r="Z439" s="98">
        <v>0.17</v>
      </c>
      <c r="AA439" s="90">
        <v>2</v>
      </c>
      <c r="AB439" s="90">
        <v>2</v>
      </c>
      <c r="AC439" s="90">
        <v>3</v>
      </c>
      <c r="AD439" s="91" t="s">
        <v>450</v>
      </c>
      <c r="AE439" s="101" t="s">
        <v>470</v>
      </c>
      <c r="AF439" s="102" t="s">
        <v>472</v>
      </c>
      <c r="AG439" s="95">
        <v>1000</v>
      </c>
    </row>
    <row r="440" spans="2:33" x14ac:dyDescent="0.15">
      <c r="B440" s="82">
        <v>438</v>
      </c>
      <c r="C440" s="73">
        <v>12053</v>
      </c>
      <c r="D440" s="82">
        <v>215</v>
      </c>
      <c r="E440" s="82">
        <f t="shared" si="103"/>
        <v>6</v>
      </c>
      <c r="F440" s="82">
        <v>51</v>
      </c>
      <c r="G440" s="82">
        <f t="shared" si="104"/>
        <v>9</v>
      </c>
      <c r="H440" s="82">
        <f t="shared" si="117"/>
        <v>2</v>
      </c>
      <c r="I440" s="73">
        <f t="shared" si="106"/>
        <v>17</v>
      </c>
      <c r="J440" s="73">
        <f t="shared" si="107"/>
        <v>172</v>
      </c>
      <c r="K440" s="73">
        <f t="shared" si="108"/>
        <v>172</v>
      </c>
      <c r="L440" s="95">
        <v>14068</v>
      </c>
      <c r="M440" s="73">
        <f t="shared" si="109"/>
        <v>89</v>
      </c>
      <c r="N440" s="73">
        <f t="shared" si="110"/>
        <v>1</v>
      </c>
      <c r="O440" s="97">
        <f t="shared" si="113"/>
        <v>10</v>
      </c>
      <c r="P440" s="82">
        <f t="shared" si="111"/>
        <v>3</v>
      </c>
      <c r="Q440" s="90">
        <v>1</v>
      </c>
      <c r="R440" s="98">
        <f t="shared" si="115"/>
        <v>6021</v>
      </c>
      <c r="S440" s="100">
        <f t="shared" si="116"/>
        <v>246</v>
      </c>
      <c r="T440" s="91" t="s">
        <v>453</v>
      </c>
      <c r="U440" s="74" t="s">
        <v>399</v>
      </c>
      <c r="V440" s="83" t="s">
        <v>408</v>
      </c>
      <c r="W440" s="82">
        <f t="shared" si="112"/>
        <v>1</v>
      </c>
      <c r="X440" s="85">
        <f t="shared" si="114"/>
        <v>1103</v>
      </c>
      <c r="Y440" s="98">
        <v>0.77</v>
      </c>
      <c r="Z440" s="98">
        <v>0.05</v>
      </c>
      <c r="AA440" s="90">
        <v>2</v>
      </c>
      <c r="AB440" s="90">
        <v>2</v>
      </c>
      <c r="AC440" s="90">
        <v>3</v>
      </c>
      <c r="AD440" s="91" t="s">
        <v>450</v>
      </c>
      <c r="AE440" s="101" t="s">
        <v>470</v>
      </c>
      <c r="AF440" s="102" t="s">
        <v>472</v>
      </c>
      <c r="AG440" s="95">
        <v>1000</v>
      </c>
    </row>
    <row r="441" spans="2:33" x14ac:dyDescent="0.15">
      <c r="B441" s="82">
        <v>439</v>
      </c>
      <c r="C441" s="73">
        <v>12054</v>
      </c>
      <c r="D441" s="82">
        <v>215</v>
      </c>
      <c r="E441" s="82">
        <f t="shared" si="103"/>
        <v>7</v>
      </c>
      <c r="F441" s="82">
        <v>51</v>
      </c>
      <c r="G441" s="82">
        <f t="shared" si="104"/>
        <v>7</v>
      </c>
      <c r="H441" s="82">
        <f t="shared" si="117"/>
        <v>3</v>
      </c>
      <c r="I441" s="73">
        <f t="shared" si="106"/>
        <v>17</v>
      </c>
      <c r="J441" s="73">
        <f t="shared" si="107"/>
        <v>170</v>
      </c>
      <c r="K441" s="73">
        <f t="shared" si="108"/>
        <v>170</v>
      </c>
      <c r="L441" s="95">
        <v>14069</v>
      </c>
      <c r="M441" s="73">
        <f t="shared" si="109"/>
        <v>89</v>
      </c>
      <c r="N441" s="73">
        <f t="shared" si="110"/>
        <v>1</v>
      </c>
      <c r="O441" s="97">
        <f t="shared" si="113"/>
        <v>10</v>
      </c>
      <c r="P441" s="82">
        <f t="shared" si="111"/>
        <v>1</v>
      </c>
      <c r="Q441" s="90">
        <v>2</v>
      </c>
      <c r="R441" s="98">
        <f t="shared" si="115"/>
        <v>6054</v>
      </c>
      <c r="S441" s="100">
        <f t="shared" si="116"/>
        <v>247</v>
      </c>
      <c r="T441" s="91" t="s">
        <v>453</v>
      </c>
      <c r="U441" s="74" t="s">
        <v>399</v>
      </c>
      <c r="V441" s="83" t="s">
        <v>409</v>
      </c>
      <c r="W441" s="82">
        <f t="shared" si="112"/>
        <v>2</v>
      </c>
      <c r="X441" s="85">
        <f t="shared" si="114"/>
        <v>1101</v>
      </c>
      <c r="Y441" s="98">
        <v>0.34</v>
      </c>
      <c r="Z441" s="98">
        <v>0.32</v>
      </c>
      <c r="AA441" s="90">
        <v>2</v>
      </c>
      <c r="AB441" s="90">
        <v>2</v>
      </c>
      <c r="AC441" s="90">
        <v>3</v>
      </c>
      <c r="AD441" s="91" t="s">
        <v>450</v>
      </c>
      <c r="AE441" s="101" t="s">
        <v>470</v>
      </c>
      <c r="AF441" s="102" t="s">
        <v>472</v>
      </c>
      <c r="AG441" s="95">
        <v>1000</v>
      </c>
    </row>
    <row r="442" spans="2:33" x14ac:dyDescent="0.15">
      <c r="B442" s="82">
        <v>440</v>
      </c>
      <c r="C442" s="73">
        <v>12055</v>
      </c>
      <c r="D442" s="82">
        <v>215</v>
      </c>
      <c r="E442" s="82">
        <f t="shared" si="103"/>
        <v>8</v>
      </c>
      <c r="F442" s="82">
        <v>51</v>
      </c>
      <c r="G442" s="82">
        <f t="shared" si="104"/>
        <v>8</v>
      </c>
      <c r="H442" s="82">
        <f t="shared" si="117"/>
        <v>3</v>
      </c>
      <c r="I442" s="73">
        <f t="shared" si="106"/>
        <v>17</v>
      </c>
      <c r="J442" s="73">
        <f t="shared" si="107"/>
        <v>171</v>
      </c>
      <c r="K442" s="73">
        <f t="shared" si="108"/>
        <v>171</v>
      </c>
      <c r="L442" s="95">
        <v>14069</v>
      </c>
      <c r="M442" s="73">
        <f t="shared" si="109"/>
        <v>89</v>
      </c>
      <c r="N442" s="73">
        <f t="shared" si="110"/>
        <v>1</v>
      </c>
      <c r="O442" s="97">
        <f t="shared" si="113"/>
        <v>10</v>
      </c>
      <c r="P442" s="82">
        <f t="shared" si="111"/>
        <v>2</v>
      </c>
      <c r="Q442" s="90">
        <v>2</v>
      </c>
      <c r="R442" s="98">
        <f t="shared" si="115"/>
        <v>6087</v>
      </c>
      <c r="S442" s="100">
        <f t="shared" si="116"/>
        <v>248</v>
      </c>
      <c r="T442" s="91" t="s">
        <v>453</v>
      </c>
      <c r="U442" s="74" t="s">
        <v>399</v>
      </c>
      <c r="V442" s="83" t="s">
        <v>409</v>
      </c>
      <c r="W442" s="82">
        <f t="shared" si="112"/>
        <v>2</v>
      </c>
      <c r="X442" s="85">
        <f t="shared" si="114"/>
        <v>1102</v>
      </c>
      <c r="Y442" s="98">
        <v>0.55000000000000004</v>
      </c>
      <c r="Z442" s="98">
        <v>0.17</v>
      </c>
      <c r="AA442" s="90">
        <v>2</v>
      </c>
      <c r="AB442" s="90">
        <v>2</v>
      </c>
      <c r="AC442" s="90">
        <v>3</v>
      </c>
      <c r="AD442" s="91" t="s">
        <v>450</v>
      </c>
      <c r="AE442" s="101" t="s">
        <v>470</v>
      </c>
      <c r="AF442" s="102" t="s">
        <v>472</v>
      </c>
      <c r="AG442" s="95">
        <v>1000</v>
      </c>
    </row>
    <row r="443" spans="2:33" x14ac:dyDescent="0.15">
      <c r="B443" s="82">
        <v>441</v>
      </c>
      <c r="C443" s="73">
        <v>12056</v>
      </c>
      <c r="D443" s="73">
        <v>216</v>
      </c>
      <c r="E443" s="82">
        <f t="shared" si="103"/>
        <v>1</v>
      </c>
      <c r="F443" s="82">
        <v>51</v>
      </c>
      <c r="G443" s="82">
        <f t="shared" si="104"/>
        <v>9</v>
      </c>
      <c r="H443" s="82">
        <f t="shared" si="117"/>
        <v>3</v>
      </c>
      <c r="I443" s="73">
        <f t="shared" si="106"/>
        <v>17</v>
      </c>
      <c r="J443" s="73">
        <f t="shared" si="107"/>
        <v>172</v>
      </c>
      <c r="K443" s="73">
        <f t="shared" si="108"/>
        <v>172</v>
      </c>
      <c r="L443" s="95">
        <v>14069</v>
      </c>
      <c r="M443" s="73">
        <f t="shared" si="109"/>
        <v>89</v>
      </c>
      <c r="N443" s="73">
        <f t="shared" si="110"/>
        <v>1</v>
      </c>
      <c r="O443" s="97">
        <f t="shared" si="113"/>
        <v>10</v>
      </c>
      <c r="P443" s="82">
        <f t="shared" si="111"/>
        <v>3</v>
      </c>
      <c r="Q443" s="90">
        <v>2</v>
      </c>
      <c r="R443" s="98">
        <f t="shared" si="115"/>
        <v>6120</v>
      </c>
      <c r="S443" s="100">
        <f t="shared" si="116"/>
        <v>249</v>
      </c>
      <c r="T443" s="91" t="s">
        <v>453</v>
      </c>
      <c r="U443" s="74" t="s">
        <v>399</v>
      </c>
      <c r="V443" s="83" t="s">
        <v>409</v>
      </c>
      <c r="W443" s="82">
        <f t="shared" si="112"/>
        <v>2</v>
      </c>
      <c r="X443" s="85">
        <f t="shared" si="114"/>
        <v>1103</v>
      </c>
      <c r="Y443" s="98">
        <v>0.77</v>
      </c>
      <c r="Z443" s="98">
        <v>0.05</v>
      </c>
      <c r="AA443" s="90">
        <v>2</v>
      </c>
      <c r="AB443" s="90">
        <v>2</v>
      </c>
      <c r="AC443" s="90">
        <v>3</v>
      </c>
      <c r="AD443" s="91" t="s">
        <v>450</v>
      </c>
      <c r="AE443" s="101" t="s">
        <v>470</v>
      </c>
      <c r="AF443" s="102" t="s">
        <v>472</v>
      </c>
      <c r="AG443" s="95">
        <v>1000</v>
      </c>
    </row>
    <row r="444" spans="2:33" x14ac:dyDescent="0.15">
      <c r="B444" s="82">
        <v>442</v>
      </c>
      <c r="C444" s="73">
        <v>12057</v>
      </c>
      <c r="D444" s="82">
        <v>216</v>
      </c>
      <c r="E444" s="82">
        <f t="shared" si="103"/>
        <v>2</v>
      </c>
      <c r="F444" s="82">
        <v>51</v>
      </c>
      <c r="G444" s="82">
        <f t="shared" si="104"/>
        <v>7</v>
      </c>
      <c r="H444" s="82">
        <f t="shared" si="117"/>
        <v>4</v>
      </c>
      <c r="I444" s="73">
        <f t="shared" si="106"/>
        <v>17</v>
      </c>
      <c r="J444" s="73">
        <f t="shared" si="107"/>
        <v>170</v>
      </c>
      <c r="K444" s="73">
        <f t="shared" si="108"/>
        <v>170</v>
      </c>
      <c r="L444" s="95">
        <v>14070</v>
      </c>
      <c r="M444" s="73">
        <f t="shared" si="109"/>
        <v>89</v>
      </c>
      <c r="N444" s="73">
        <f t="shared" si="110"/>
        <v>1</v>
      </c>
      <c r="O444" s="97">
        <f t="shared" si="113"/>
        <v>10</v>
      </c>
      <c r="P444" s="82">
        <f t="shared" si="111"/>
        <v>1</v>
      </c>
      <c r="Q444" s="90">
        <v>3</v>
      </c>
      <c r="R444" s="98">
        <f t="shared" si="115"/>
        <v>6153</v>
      </c>
      <c r="S444" s="100">
        <f t="shared" si="116"/>
        <v>250</v>
      </c>
      <c r="T444" s="91" t="s">
        <v>453</v>
      </c>
      <c r="U444" s="74" t="s">
        <v>399</v>
      </c>
      <c r="V444" s="83" t="s">
        <v>408</v>
      </c>
      <c r="W444" s="82">
        <f t="shared" si="112"/>
        <v>2</v>
      </c>
      <c r="X444" s="85">
        <f t="shared" si="114"/>
        <v>1101</v>
      </c>
      <c r="Y444" s="98">
        <v>0.34</v>
      </c>
      <c r="Z444" s="98">
        <v>0.32</v>
      </c>
      <c r="AA444" s="90">
        <v>2</v>
      </c>
      <c r="AB444" s="90">
        <v>2</v>
      </c>
      <c r="AC444" s="90">
        <v>3</v>
      </c>
      <c r="AD444" s="91" t="s">
        <v>450</v>
      </c>
      <c r="AE444" s="101" t="s">
        <v>470</v>
      </c>
      <c r="AF444" s="102" t="s">
        <v>472</v>
      </c>
      <c r="AG444" s="95">
        <v>1000</v>
      </c>
    </row>
    <row r="445" spans="2:33" x14ac:dyDescent="0.15">
      <c r="B445" s="82">
        <v>443</v>
      </c>
      <c r="C445" s="73">
        <v>12058</v>
      </c>
      <c r="D445" s="82">
        <v>216</v>
      </c>
      <c r="E445" s="82">
        <f t="shared" si="103"/>
        <v>3</v>
      </c>
      <c r="F445" s="82">
        <v>51</v>
      </c>
      <c r="G445" s="82">
        <f t="shared" si="104"/>
        <v>8</v>
      </c>
      <c r="H445" s="82">
        <f t="shared" si="117"/>
        <v>4</v>
      </c>
      <c r="I445" s="73">
        <f t="shared" si="106"/>
        <v>17</v>
      </c>
      <c r="J445" s="73">
        <f t="shared" si="107"/>
        <v>171</v>
      </c>
      <c r="K445" s="73">
        <f t="shared" si="108"/>
        <v>171</v>
      </c>
      <c r="L445" s="95">
        <v>14070</v>
      </c>
      <c r="M445" s="73">
        <f t="shared" si="109"/>
        <v>89</v>
      </c>
      <c r="N445" s="73">
        <f t="shared" si="110"/>
        <v>1</v>
      </c>
      <c r="O445" s="97">
        <f t="shared" si="113"/>
        <v>10</v>
      </c>
      <c r="P445" s="82">
        <f t="shared" si="111"/>
        <v>2</v>
      </c>
      <c r="Q445" s="90">
        <v>3</v>
      </c>
      <c r="R445" s="98">
        <f t="shared" si="115"/>
        <v>6186</v>
      </c>
      <c r="S445" s="100">
        <f t="shared" si="116"/>
        <v>251</v>
      </c>
      <c r="T445" s="91" t="s">
        <v>453</v>
      </c>
      <c r="U445" s="74" t="s">
        <v>399</v>
      </c>
      <c r="V445" s="83" t="s">
        <v>408</v>
      </c>
      <c r="W445" s="82">
        <f t="shared" si="112"/>
        <v>2</v>
      </c>
      <c r="X445" s="85">
        <f t="shared" si="114"/>
        <v>1102</v>
      </c>
      <c r="Y445" s="98">
        <v>0.55000000000000004</v>
      </c>
      <c r="Z445" s="98">
        <v>0.17</v>
      </c>
      <c r="AA445" s="90">
        <v>2</v>
      </c>
      <c r="AB445" s="90">
        <v>2</v>
      </c>
      <c r="AC445" s="90">
        <v>3</v>
      </c>
      <c r="AD445" s="91" t="s">
        <v>450</v>
      </c>
      <c r="AE445" s="101" t="s">
        <v>470</v>
      </c>
      <c r="AF445" s="102" t="s">
        <v>472</v>
      </c>
      <c r="AG445" s="95">
        <v>1000</v>
      </c>
    </row>
    <row r="446" spans="2:33" x14ac:dyDescent="0.15">
      <c r="B446" s="82">
        <v>444</v>
      </c>
      <c r="C446" s="73">
        <v>12059</v>
      </c>
      <c r="D446" s="82">
        <v>216</v>
      </c>
      <c r="E446" s="82">
        <f t="shared" si="103"/>
        <v>4</v>
      </c>
      <c r="F446" s="82">
        <v>51</v>
      </c>
      <c r="G446" s="82">
        <f t="shared" si="104"/>
        <v>9</v>
      </c>
      <c r="H446" s="82">
        <f t="shared" si="117"/>
        <v>4</v>
      </c>
      <c r="I446" s="73">
        <f t="shared" si="106"/>
        <v>17</v>
      </c>
      <c r="J446" s="73">
        <f t="shared" si="107"/>
        <v>172</v>
      </c>
      <c r="K446" s="73">
        <f t="shared" si="108"/>
        <v>172</v>
      </c>
      <c r="L446" s="95">
        <v>14070</v>
      </c>
      <c r="M446" s="73">
        <f t="shared" si="109"/>
        <v>89</v>
      </c>
      <c r="N446" s="73">
        <f t="shared" si="110"/>
        <v>1</v>
      </c>
      <c r="O446" s="97">
        <f t="shared" si="113"/>
        <v>10</v>
      </c>
      <c r="P446" s="82">
        <f t="shared" si="111"/>
        <v>3</v>
      </c>
      <c r="Q446" s="90">
        <v>3</v>
      </c>
      <c r="R446" s="98">
        <f t="shared" si="115"/>
        <v>6219</v>
      </c>
      <c r="S446" s="100">
        <f t="shared" si="116"/>
        <v>252</v>
      </c>
      <c r="T446" s="91" t="s">
        <v>453</v>
      </c>
      <c r="U446" s="74" t="s">
        <v>399</v>
      </c>
      <c r="V446" s="83" t="s">
        <v>408</v>
      </c>
      <c r="W446" s="82">
        <f t="shared" si="112"/>
        <v>2</v>
      </c>
      <c r="X446" s="85">
        <f t="shared" si="114"/>
        <v>1103</v>
      </c>
      <c r="Y446" s="98">
        <v>0.77</v>
      </c>
      <c r="Z446" s="98">
        <v>0.05</v>
      </c>
      <c r="AA446" s="90">
        <v>2</v>
      </c>
      <c r="AB446" s="90">
        <v>2</v>
      </c>
      <c r="AC446" s="90">
        <v>3</v>
      </c>
      <c r="AD446" s="91" t="s">
        <v>450</v>
      </c>
      <c r="AE446" s="101" t="s">
        <v>470</v>
      </c>
      <c r="AF446" s="102" t="s">
        <v>472</v>
      </c>
      <c r="AG446" s="95">
        <v>1000</v>
      </c>
    </row>
    <row r="447" spans="2:33" x14ac:dyDescent="0.15">
      <c r="B447" s="82">
        <v>445</v>
      </c>
      <c r="C447" s="73">
        <v>12060</v>
      </c>
      <c r="D447" s="82">
        <v>216</v>
      </c>
      <c r="E447" s="82">
        <f t="shared" si="103"/>
        <v>5</v>
      </c>
      <c r="F447" s="82">
        <v>51</v>
      </c>
      <c r="G447" s="82">
        <f t="shared" si="104"/>
        <v>7</v>
      </c>
      <c r="H447" s="82">
        <f t="shared" si="117"/>
        <v>5</v>
      </c>
      <c r="I447" s="73">
        <f t="shared" si="106"/>
        <v>17</v>
      </c>
      <c r="J447" s="73">
        <f t="shared" si="107"/>
        <v>170</v>
      </c>
      <c r="K447" s="73">
        <f t="shared" si="108"/>
        <v>170</v>
      </c>
      <c r="L447" s="95">
        <v>14071</v>
      </c>
      <c r="M447" s="73">
        <f t="shared" si="109"/>
        <v>89</v>
      </c>
      <c r="N447" s="73">
        <f t="shared" si="110"/>
        <v>1</v>
      </c>
      <c r="O447" s="97">
        <f t="shared" si="113"/>
        <v>10</v>
      </c>
      <c r="P447" s="82">
        <f t="shared" si="111"/>
        <v>1</v>
      </c>
      <c r="Q447" s="90">
        <v>4</v>
      </c>
      <c r="R447" s="98">
        <f t="shared" si="115"/>
        <v>6252</v>
      </c>
      <c r="S447" s="100">
        <f t="shared" si="116"/>
        <v>253</v>
      </c>
      <c r="T447" s="91" t="s">
        <v>453</v>
      </c>
      <c r="U447" s="74" t="s">
        <v>399</v>
      </c>
      <c r="V447" s="83" t="s">
        <v>409</v>
      </c>
      <c r="W447" s="82">
        <f t="shared" si="112"/>
        <v>3</v>
      </c>
      <c r="X447" s="85">
        <f t="shared" si="114"/>
        <v>1101</v>
      </c>
      <c r="Y447" s="98">
        <v>0.34</v>
      </c>
      <c r="Z447" s="98">
        <v>0.32</v>
      </c>
      <c r="AA447" s="90">
        <v>2</v>
      </c>
      <c r="AB447" s="90">
        <v>2</v>
      </c>
      <c r="AC447" s="90">
        <v>3</v>
      </c>
      <c r="AD447" s="91" t="s">
        <v>450</v>
      </c>
      <c r="AE447" s="101" t="s">
        <v>470</v>
      </c>
      <c r="AF447" s="102" t="s">
        <v>472</v>
      </c>
      <c r="AG447" s="95">
        <v>1000</v>
      </c>
    </row>
    <row r="448" spans="2:33" x14ac:dyDescent="0.15">
      <c r="B448" s="82">
        <v>446</v>
      </c>
      <c r="C448" s="73">
        <v>12061</v>
      </c>
      <c r="D448" s="82">
        <v>216</v>
      </c>
      <c r="E448" s="82">
        <f t="shared" si="103"/>
        <v>6</v>
      </c>
      <c r="F448" s="82">
        <v>51</v>
      </c>
      <c r="G448" s="82">
        <f t="shared" si="104"/>
        <v>8</v>
      </c>
      <c r="H448" s="82">
        <f t="shared" si="117"/>
        <v>5</v>
      </c>
      <c r="I448" s="73">
        <f t="shared" si="106"/>
        <v>17</v>
      </c>
      <c r="J448" s="73">
        <f t="shared" si="107"/>
        <v>171</v>
      </c>
      <c r="K448" s="73">
        <f t="shared" si="108"/>
        <v>171</v>
      </c>
      <c r="L448" s="95">
        <v>14071</v>
      </c>
      <c r="M448" s="73">
        <f t="shared" si="109"/>
        <v>89</v>
      </c>
      <c r="N448" s="73">
        <f t="shared" si="110"/>
        <v>1</v>
      </c>
      <c r="O448" s="97">
        <f t="shared" si="113"/>
        <v>10</v>
      </c>
      <c r="P448" s="82">
        <f t="shared" si="111"/>
        <v>2</v>
      </c>
      <c r="Q448" s="90">
        <v>4</v>
      </c>
      <c r="R448" s="98">
        <f t="shared" si="115"/>
        <v>6285</v>
      </c>
      <c r="S448" s="100">
        <f t="shared" si="116"/>
        <v>254</v>
      </c>
      <c r="T448" s="91" t="s">
        <v>453</v>
      </c>
      <c r="U448" s="74" t="s">
        <v>399</v>
      </c>
      <c r="V448" s="83" t="s">
        <v>409</v>
      </c>
      <c r="W448" s="82">
        <f t="shared" si="112"/>
        <v>3</v>
      </c>
      <c r="X448" s="85">
        <f t="shared" si="114"/>
        <v>1102</v>
      </c>
      <c r="Y448" s="98">
        <v>0.55000000000000004</v>
      </c>
      <c r="Z448" s="98">
        <v>0.17</v>
      </c>
      <c r="AA448" s="90">
        <v>2</v>
      </c>
      <c r="AB448" s="90">
        <v>2</v>
      </c>
      <c r="AC448" s="90">
        <v>3</v>
      </c>
      <c r="AD448" s="91" t="s">
        <v>450</v>
      </c>
      <c r="AE448" s="101" t="s">
        <v>470</v>
      </c>
      <c r="AF448" s="102" t="s">
        <v>472</v>
      </c>
      <c r="AG448" s="95">
        <v>1000</v>
      </c>
    </row>
    <row r="449" spans="2:33" x14ac:dyDescent="0.15">
      <c r="B449" s="82">
        <v>447</v>
      </c>
      <c r="C449" s="73">
        <v>12062</v>
      </c>
      <c r="D449" s="82">
        <v>216</v>
      </c>
      <c r="E449" s="82">
        <f t="shared" si="103"/>
        <v>7</v>
      </c>
      <c r="F449" s="82">
        <v>51</v>
      </c>
      <c r="G449" s="82">
        <f t="shared" si="104"/>
        <v>9</v>
      </c>
      <c r="H449" s="82">
        <f t="shared" si="117"/>
        <v>5</v>
      </c>
      <c r="I449" s="73">
        <f t="shared" si="106"/>
        <v>17</v>
      </c>
      <c r="J449" s="73">
        <f t="shared" si="107"/>
        <v>172</v>
      </c>
      <c r="K449" s="73">
        <f t="shared" si="108"/>
        <v>172</v>
      </c>
      <c r="L449" s="95">
        <v>14071</v>
      </c>
      <c r="M449" s="73">
        <f t="shared" si="109"/>
        <v>89</v>
      </c>
      <c r="N449" s="73">
        <f t="shared" si="110"/>
        <v>1</v>
      </c>
      <c r="O449" s="97">
        <f t="shared" si="113"/>
        <v>10</v>
      </c>
      <c r="P449" s="82">
        <f t="shared" si="111"/>
        <v>3</v>
      </c>
      <c r="Q449" s="90">
        <v>4</v>
      </c>
      <c r="R449" s="98">
        <f t="shared" si="115"/>
        <v>6318</v>
      </c>
      <c r="S449" s="100">
        <f t="shared" si="116"/>
        <v>255</v>
      </c>
      <c r="T449" s="91" t="s">
        <v>453</v>
      </c>
      <c r="U449" s="74" t="s">
        <v>399</v>
      </c>
      <c r="V449" s="83" t="s">
        <v>409</v>
      </c>
      <c r="W449" s="82">
        <f t="shared" si="112"/>
        <v>3</v>
      </c>
      <c r="X449" s="85">
        <f t="shared" si="114"/>
        <v>1103</v>
      </c>
      <c r="Y449" s="98">
        <v>0.77</v>
      </c>
      <c r="Z449" s="98">
        <v>0.05</v>
      </c>
      <c r="AA449" s="90">
        <v>2</v>
      </c>
      <c r="AB449" s="90">
        <v>2</v>
      </c>
      <c r="AC449" s="90">
        <v>3</v>
      </c>
      <c r="AD449" s="91" t="s">
        <v>450</v>
      </c>
      <c r="AE449" s="101" t="s">
        <v>470</v>
      </c>
      <c r="AF449" s="102" t="s">
        <v>472</v>
      </c>
      <c r="AG449" s="95">
        <v>1000</v>
      </c>
    </row>
    <row r="450" spans="2:33" x14ac:dyDescent="0.15">
      <c r="B450" s="82">
        <v>448</v>
      </c>
      <c r="C450" s="73">
        <v>12063</v>
      </c>
      <c r="D450" s="82">
        <v>216</v>
      </c>
      <c r="E450" s="82">
        <f t="shared" si="103"/>
        <v>8</v>
      </c>
      <c r="F450" s="82">
        <v>51</v>
      </c>
      <c r="G450" s="82">
        <f t="shared" si="104"/>
        <v>7</v>
      </c>
      <c r="H450" s="82">
        <f t="shared" si="117"/>
        <v>6</v>
      </c>
      <c r="I450" s="73">
        <f t="shared" si="106"/>
        <v>17</v>
      </c>
      <c r="J450" s="73">
        <f t="shared" si="107"/>
        <v>170</v>
      </c>
      <c r="K450" s="73">
        <f t="shared" si="108"/>
        <v>170</v>
      </c>
      <c r="L450" s="95">
        <v>14072</v>
      </c>
      <c r="M450" s="73">
        <f t="shared" si="109"/>
        <v>89</v>
      </c>
      <c r="N450" s="73">
        <f t="shared" si="110"/>
        <v>1</v>
      </c>
      <c r="O450" s="97">
        <f t="shared" si="113"/>
        <v>10</v>
      </c>
      <c r="P450" s="82">
        <f t="shared" si="111"/>
        <v>1</v>
      </c>
      <c r="Q450" s="90">
        <v>5</v>
      </c>
      <c r="R450" s="98">
        <f t="shared" si="115"/>
        <v>6351</v>
      </c>
      <c r="S450" s="100">
        <f t="shared" si="116"/>
        <v>256</v>
      </c>
      <c r="T450" s="91" t="s">
        <v>453</v>
      </c>
      <c r="U450" s="74" t="s">
        <v>399</v>
      </c>
      <c r="V450" s="83" t="s">
        <v>408</v>
      </c>
      <c r="W450" s="82">
        <f t="shared" si="112"/>
        <v>3</v>
      </c>
      <c r="X450" s="85">
        <f t="shared" si="114"/>
        <v>1101</v>
      </c>
      <c r="Y450" s="98">
        <v>0.34</v>
      </c>
      <c r="Z450" s="98">
        <v>0.32</v>
      </c>
      <c r="AA450" s="90">
        <v>2</v>
      </c>
      <c r="AB450" s="90">
        <v>2</v>
      </c>
      <c r="AC450" s="90">
        <v>3</v>
      </c>
      <c r="AD450" s="91" t="s">
        <v>450</v>
      </c>
      <c r="AE450" s="101" t="s">
        <v>470</v>
      </c>
      <c r="AF450" s="102" t="s">
        <v>472</v>
      </c>
      <c r="AG450" s="95">
        <v>1000</v>
      </c>
    </row>
    <row r="451" spans="2:33" x14ac:dyDescent="0.15">
      <c r="B451" s="82">
        <v>449</v>
      </c>
      <c r="C451" s="73">
        <v>12064</v>
      </c>
      <c r="D451" s="73">
        <v>226</v>
      </c>
      <c r="E451" s="82">
        <f t="shared" ref="E451:E514" si="118">MOD((C451-9999),8)+INT((8-MOD((C451-9999),8))/8)*8</f>
        <v>1</v>
      </c>
      <c r="F451" s="82">
        <v>51</v>
      </c>
      <c r="G451" s="82">
        <f t="shared" ref="G451:G514" si="119">MOD((MOD((C451-12000),3)+160+6*INT(MOD((C451-12000),120)/48)+INT(((C451-12000)/120))*3),10)+1</f>
        <v>8</v>
      </c>
      <c r="H451" s="82">
        <f t="shared" ref="H451:H482" si="120">INT((MOD((C451-12000),48))/3)+1</f>
        <v>6</v>
      </c>
      <c r="I451" s="73">
        <f t="shared" ref="I451:I514" si="121">INT(K451/10)</f>
        <v>17</v>
      </c>
      <c r="J451" s="73">
        <f t="shared" ref="J451:J514" si="122">K451</f>
        <v>171</v>
      </c>
      <c r="K451" s="73">
        <f t="shared" ref="K451:K514" si="123">MOD((C451-12000),3)+160+10*INT(MOD((C451-12000),120)/48)+INT(((C451-12000)/120))*3</f>
        <v>171</v>
      </c>
      <c r="L451" s="95">
        <v>14072</v>
      </c>
      <c r="M451" s="73">
        <f t="shared" ref="M451:M514" si="124">(N451-1)*60+89</f>
        <v>89</v>
      </c>
      <c r="N451" s="73">
        <f t="shared" ref="N451:N514" si="125">INT(C451/10000)</f>
        <v>1</v>
      </c>
      <c r="O451" s="97">
        <f t="shared" si="113"/>
        <v>10</v>
      </c>
      <c r="P451" s="82">
        <f t="shared" ref="P451:P514" si="126">MOD(J451,10)+1</f>
        <v>2</v>
      </c>
      <c r="Q451" s="90">
        <v>5</v>
      </c>
      <c r="R451" s="98">
        <f t="shared" si="115"/>
        <v>6384</v>
      </c>
      <c r="S451" s="100">
        <f t="shared" si="116"/>
        <v>257</v>
      </c>
      <c r="T451" s="91" t="s">
        <v>453</v>
      </c>
      <c r="U451" s="74" t="s">
        <v>399</v>
      </c>
      <c r="V451" s="83" t="s">
        <v>408</v>
      </c>
      <c r="W451" s="82">
        <f t="shared" ref="W451:W514" si="127">INT((H451+1)/2)</f>
        <v>3</v>
      </c>
      <c r="X451" s="85">
        <f t="shared" si="114"/>
        <v>1102</v>
      </c>
      <c r="Y451" s="98">
        <v>0.55000000000000004</v>
      </c>
      <c r="Z451" s="98">
        <v>0.17</v>
      </c>
      <c r="AA451" s="90">
        <v>2</v>
      </c>
      <c r="AB451" s="90">
        <v>2</v>
      </c>
      <c r="AC451" s="90">
        <v>3</v>
      </c>
      <c r="AD451" s="91" t="s">
        <v>450</v>
      </c>
      <c r="AE451" s="101" t="s">
        <v>470</v>
      </c>
      <c r="AF451" s="102" t="s">
        <v>472</v>
      </c>
      <c r="AG451" s="95">
        <v>1000</v>
      </c>
    </row>
    <row r="452" spans="2:33" x14ac:dyDescent="0.15">
      <c r="B452" s="82">
        <v>450</v>
      </c>
      <c r="C452" s="73">
        <v>12065</v>
      </c>
      <c r="D452" s="82">
        <v>226</v>
      </c>
      <c r="E452" s="82">
        <f t="shared" si="118"/>
        <v>2</v>
      </c>
      <c r="F452" s="82">
        <v>51</v>
      </c>
      <c r="G452" s="82">
        <f t="shared" si="119"/>
        <v>9</v>
      </c>
      <c r="H452" s="82">
        <f t="shared" si="120"/>
        <v>6</v>
      </c>
      <c r="I452" s="73">
        <f t="shared" si="121"/>
        <v>17</v>
      </c>
      <c r="J452" s="73">
        <f t="shared" si="122"/>
        <v>172</v>
      </c>
      <c r="K452" s="73">
        <f t="shared" si="123"/>
        <v>172</v>
      </c>
      <c r="L452" s="95">
        <v>14072</v>
      </c>
      <c r="M452" s="73">
        <f t="shared" si="124"/>
        <v>89</v>
      </c>
      <c r="N452" s="73">
        <f t="shared" si="125"/>
        <v>1</v>
      </c>
      <c r="O452" s="97">
        <f t="shared" ref="O452:O515" si="128">I452-10+3</f>
        <v>10</v>
      </c>
      <c r="P452" s="82">
        <f t="shared" si="126"/>
        <v>3</v>
      </c>
      <c r="Q452" s="90">
        <v>5</v>
      </c>
      <c r="R452" s="98">
        <f t="shared" si="115"/>
        <v>6417</v>
      </c>
      <c r="S452" s="100">
        <f t="shared" si="116"/>
        <v>258</v>
      </c>
      <c r="T452" s="91" t="s">
        <v>453</v>
      </c>
      <c r="U452" s="74" t="s">
        <v>399</v>
      </c>
      <c r="V452" s="83" t="s">
        <v>408</v>
      </c>
      <c r="W452" s="82">
        <f t="shared" si="127"/>
        <v>3</v>
      </c>
      <c r="X452" s="85">
        <f t="shared" ref="X452:X515" si="129">N452*1000+O452*10+P452</f>
        <v>1103</v>
      </c>
      <c r="Y452" s="98">
        <v>0.77</v>
      </c>
      <c r="Z452" s="98">
        <v>0.05</v>
      </c>
      <c r="AA452" s="90">
        <v>2</v>
      </c>
      <c r="AB452" s="90">
        <v>2</v>
      </c>
      <c r="AC452" s="90">
        <v>3</v>
      </c>
      <c r="AD452" s="91" t="s">
        <v>450</v>
      </c>
      <c r="AE452" s="101" t="s">
        <v>470</v>
      </c>
      <c r="AF452" s="102" t="s">
        <v>472</v>
      </c>
      <c r="AG452" s="95">
        <v>1000</v>
      </c>
    </row>
    <row r="453" spans="2:33" x14ac:dyDescent="0.15">
      <c r="B453" s="82">
        <v>451</v>
      </c>
      <c r="C453" s="73">
        <v>12066</v>
      </c>
      <c r="D453" s="82">
        <v>226</v>
      </c>
      <c r="E453" s="82">
        <f t="shared" si="118"/>
        <v>3</v>
      </c>
      <c r="F453" s="82">
        <v>51</v>
      </c>
      <c r="G453" s="82">
        <f t="shared" si="119"/>
        <v>7</v>
      </c>
      <c r="H453" s="82">
        <f t="shared" si="120"/>
        <v>7</v>
      </c>
      <c r="I453" s="73">
        <f t="shared" si="121"/>
        <v>17</v>
      </c>
      <c r="J453" s="73">
        <f t="shared" si="122"/>
        <v>170</v>
      </c>
      <c r="K453" s="73">
        <f t="shared" si="123"/>
        <v>170</v>
      </c>
      <c r="L453" s="95">
        <v>14073</v>
      </c>
      <c r="M453" s="73">
        <f t="shared" si="124"/>
        <v>89</v>
      </c>
      <c r="N453" s="73">
        <f t="shared" si="125"/>
        <v>1</v>
      </c>
      <c r="O453" s="97">
        <f t="shared" si="128"/>
        <v>10</v>
      </c>
      <c r="P453" s="82">
        <f t="shared" si="126"/>
        <v>1</v>
      </c>
      <c r="Q453" s="90">
        <v>6</v>
      </c>
      <c r="R453" s="98">
        <f t="shared" ref="R453:R506" si="130">R452+33</f>
        <v>6450</v>
      </c>
      <c r="S453" s="100">
        <f t="shared" ref="S453:S516" si="131">S452+1</f>
        <v>259</v>
      </c>
      <c r="T453" s="91" t="s">
        <v>453</v>
      </c>
      <c r="U453" s="74" t="s">
        <v>399</v>
      </c>
      <c r="V453" s="83" t="s">
        <v>409</v>
      </c>
      <c r="W453" s="82">
        <f t="shared" si="127"/>
        <v>4</v>
      </c>
      <c r="X453" s="85">
        <f t="shared" si="129"/>
        <v>1101</v>
      </c>
      <c r="Y453" s="98">
        <v>0.34</v>
      </c>
      <c r="Z453" s="98">
        <v>0.32</v>
      </c>
      <c r="AA453" s="90">
        <v>2</v>
      </c>
      <c r="AB453" s="90">
        <v>2</v>
      </c>
      <c r="AC453" s="90">
        <v>3</v>
      </c>
      <c r="AD453" s="91" t="s">
        <v>450</v>
      </c>
      <c r="AE453" s="101" t="s">
        <v>470</v>
      </c>
      <c r="AF453" s="102" t="s">
        <v>472</v>
      </c>
      <c r="AG453" s="95">
        <v>1000</v>
      </c>
    </row>
    <row r="454" spans="2:33" x14ac:dyDescent="0.15">
      <c r="B454" s="82">
        <v>452</v>
      </c>
      <c r="C454" s="73">
        <v>12067</v>
      </c>
      <c r="D454" s="82">
        <v>226</v>
      </c>
      <c r="E454" s="82">
        <f t="shared" si="118"/>
        <v>4</v>
      </c>
      <c r="F454" s="82">
        <v>51</v>
      </c>
      <c r="G454" s="82">
        <f t="shared" si="119"/>
        <v>8</v>
      </c>
      <c r="H454" s="82">
        <f t="shared" si="120"/>
        <v>7</v>
      </c>
      <c r="I454" s="73">
        <f t="shared" si="121"/>
        <v>17</v>
      </c>
      <c r="J454" s="73">
        <f t="shared" si="122"/>
        <v>171</v>
      </c>
      <c r="K454" s="73">
        <f t="shared" si="123"/>
        <v>171</v>
      </c>
      <c r="L454" s="95">
        <v>14073</v>
      </c>
      <c r="M454" s="73">
        <f t="shared" si="124"/>
        <v>89</v>
      </c>
      <c r="N454" s="73">
        <f t="shared" si="125"/>
        <v>1</v>
      </c>
      <c r="O454" s="97">
        <f t="shared" si="128"/>
        <v>10</v>
      </c>
      <c r="P454" s="82">
        <f t="shared" si="126"/>
        <v>2</v>
      </c>
      <c r="Q454" s="90">
        <v>6</v>
      </c>
      <c r="R454" s="98">
        <f t="shared" si="130"/>
        <v>6483</v>
      </c>
      <c r="S454" s="100">
        <f t="shared" si="131"/>
        <v>260</v>
      </c>
      <c r="T454" s="91" t="s">
        <v>453</v>
      </c>
      <c r="U454" s="74" t="s">
        <v>399</v>
      </c>
      <c r="V454" s="83" t="s">
        <v>409</v>
      </c>
      <c r="W454" s="82">
        <f t="shared" si="127"/>
        <v>4</v>
      </c>
      <c r="X454" s="85">
        <f t="shared" si="129"/>
        <v>1102</v>
      </c>
      <c r="Y454" s="98">
        <v>0.55000000000000004</v>
      </c>
      <c r="Z454" s="98">
        <v>0.17</v>
      </c>
      <c r="AA454" s="90">
        <v>2</v>
      </c>
      <c r="AB454" s="90">
        <v>2</v>
      </c>
      <c r="AC454" s="90">
        <v>3</v>
      </c>
      <c r="AD454" s="91" t="s">
        <v>450</v>
      </c>
      <c r="AE454" s="101" t="s">
        <v>470</v>
      </c>
      <c r="AF454" s="102" t="s">
        <v>472</v>
      </c>
      <c r="AG454" s="95">
        <v>1000</v>
      </c>
    </row>
    <row r="455" spans="2:33" x14ac:dyDescent="0.15">
      <c r="B455" s="82">
        <v>453</v>
      </c>
      <c r="C455" s="73">
        <v>12068</v>
      </c>
      <c r="D455" s="82">
        <v>226</v>
      </c>
      <c r="E455" s="82">
        <f t="shared" si="118"/>
        <v>5</v>
      </c>
      <c r="F455" s="82">
        <v>51</v>
      </c>
      <c r="G455" s="82">
        <f t="shared" si="119"/>
        <v>9</v>
      </c>
      <c r="H455" s="82">
        <f t="shared" si="120"/>
        <v>7</v>
      </c>
      <c r="I455" s="73">
        <f t="shared" si="121"/>
        <v>17</v>
      </c>
      <c r="J455" s="73">
        <f t="shared" si="122"/>
        <v>172</v>
      </c>
      <c r="K455" s="73">
        <f t="shared" si="123"/>
        <v>172</v>
      </c>
      <c r="L455" s="95">
        <v>14073</v>
      </c>
      <c r="M455" s="73">
        <f t="shared" si="124"/>
        <v>89</v>
      </c>
      <c r="N455" s="73">
        <f t="shared" si="125"/>
        <v>1</v>
      </c>
      <c r="O455" s="97">
        <f t="shared" si="128"/>
        <v>10</v>
      </c>
      <c r="P455" s="82">
        <f t="shared" si="126"/>
        <v>3</v>
      </c>
      <c r="Q455" s="90">
        <v>6</v>
      </c>
      <c r="R455" s="98">
        <f t="shared" si="130"/>
        <v>6516</v>
      </c>
      <c r="S455" s="100">
        <f t="shared" si="131"/>
        <v>261</v>
      </c>
      <c r="T455" s="91" t="s">
        <v>453</v>
      </c>
      <c r="U455" s="74" t="s">
        <v>399</v>
      </c>
      <c r="V455" s="83" t="s">
        <v>409</v>
      </c>
      <c r="W455" s="82">
        <f t="shared" si="127"/>
        <v>4</v>
      </c>
      <c r="X455" s="85">
        <f t="shared" si="129"/>
        <v>1103</v>
      </c>
      <c r="Y455" s="98">
        <v>0.77</v>
      </c>
      <c r="Z455" s="98">
        <v>0.05</v>
      </c>
      <c r="AA455" s="90">
        <v>2</v>
      </c>
      <c r="AB455" s="90">
        <v>2</v>
      </c>
      <c r="AC455" s="90">
        <v>3</v>
      </c>
      <c r="AD455" s="91" t="s">
        <v>450</v>
      </c>
      <c r="AE455" s="101" t="s">
        <v>470</v>
      </c>
      <c r="AF455" s="102" t="s">
        <v>472</v>
      </c>
      <c r="AG455" s="95">
        <v>1000</v>
      </c>
    </row>
    <row r="456" spans="2:33" x14ac:dyDescent="0.15">
      <c r="B456" s="82">
        <v>454</v>
      </c>
      <c r="C456" s="73">
        <v>12069</v>
      </c>
      <c r="D456" s="82">
        <v>226</v>
      </c>
      <c r="E456" s="82">
        <f t="shared" si="118"/>
        <v>6</v>
      </c>
      <c r="F456" s="82">
        <v>51</v>
      </c>
      <c r="G456" s="82">
        <f t="shared" si="119"/>
        <v>7</v>
      </c>
      <c r="H456" s="82">
        <f t="shared" si="120"/>
        <v>8</v>
      </c>
      <c r="I456" s="73">
        <f t="shared" si="121"/>
        <v>17</v>
      </c>
      <c r="J456" s="73">
        <f t="shared" si="122"/>
        <v>170</v>
      </c>
      <c r="K456" s="73">
        <f t="shared" si="123"/>
        <v>170</v>
      </c>
      <c r="L456" s="95">
        <v>14074</v>
      </c>
      <c r="M456" s="73">
        <f t="shared" si="124"/>
        <v>89</v>
      </c>
      <c r="N456" s="73">
        <f t="shared" si="125"/>
        <v>1</v>
      </c>
      <c r="O456" s="97">
        <f t="shared" si="128"/>
        <v>10</v>
      </c>
      <c r="P456" s="82">
        <f t="shared" si="126"/>
        <v>1</v>
      </c>
      <c r="Q456" s="90">
        <v>7</v>
      </c>
      <c r="R456" s="98">
        <f t="shared" si="130"/>
        <v>6549</v>
      </c>
      <c r="S456" s="100">
        <f t="shared" si="131"/>
        <v>262</v>
      </c>
      <c r="T456" s="91" t="s">
        <v>453</v>
      </c>
      <c r="U456" s="74" t="s">
        <v>399</v>
      </c>
      <c r="V456" s="83" t="s">
        <v>408</v>
      </c>
      <c r="W456" s="82">
        <f t="shared" si="127"/>
        <v>4</v>
      </c>
      <c r="X456" s="85">
        <f t="shared" si="129"/>
        <v>1101</v>
      </c>
      <c r="Y456" s="98">
        <v>0.34</v>
      </c>
      <c r="Z456" s="98">
        <v>0.32</v>
      </c>
      <c r="AA456" s="90">
        <v>2</v>
      </c>
      <c r="AB456" s="90">
        <v>2</v>
      </c>
      <c r="AC456" s="90">
        <v>3</v>
      </c>
      <c r="AD456" s="91" t="s">
        <v>450</v>
      </c>
      <c r="AE456" s="101" t="s">
        <v>470</v>
      </c>
      <c r="AF456" s="102" t="s">
        <v>472</v>
      </c>
      <c r="AG456" s="95">
        <v>1000</v>
      </c>
    </row>
    <row r="457" spans="2:33" x14ac:dyDescent="0.15">
      <c r="B457" s="82">
        <v>455</v>
      </c>
      <c r="C457" s="73">
        <v>12070</v>
      </c>
      <c r="D457" s="82">
        <v>226</v>
      </c>
      <c r="E457" s="82">
        <f t="shared" si="118"/>
        <v>7</v>
      </c>
      <c r="F457" s="82">
        <v>51</v>
      </c>
      <c r="G457" s="82">
        <f t="shared" si="119"/>
        <v>8</v>
      </c>
      <c r="H457" s="82">
        <f t="shared" si="120"/>
        <v>8</v>
      </c>
      <c r="I457" s="73">
        <f t="shared" si="121"/>
        <v>17</v>
      </c>
      <c r="J457" s="73">
        <f t="shared" si="122"/>
        <v>171</v>
      </c>
      <c r="K457" s="73">
        <f t="shared" si="123"/>
        <v>171</v>
      </c>
      <c r="L457" s="95">
        <v>14074</v>
      </c>
      <c r="M457" s="73">
        <f t="shared" si="124"/>
        <v>89</v>
      </c>
      <c r="N457" s="73">
        <f t="shared" si="125"/>
        <v>1</v>
      </c>
      <c r="O457" s="97">
        <f t="shared" si="128"/>
        <v>10</v>
      </c>
      <c r="P457" s="82">
        <f t="shared" si="126"/>
        <v>2</v>
      </c>
      <c r="Q457" s="90">
        <v>7</v>
      </c>
      <c r="R457" s="98">
        <f t="shared" si="130"/>
        <v>6582</v>
      </c>
      <c r="S457" s="100">
        <f t="shared" si="131"/>
        <v>263</v>
      </c>
      <c r="T457" s="91" t="s">
        <v>453</v>
      </c>
      <c r="U457" s="74" t="s">
        <v>399</v>
      </c>
      <c r="V457" s="83" t="s">
        <v>408</v>
      </c>
      <c r="W457" s="82">
        <f t="shared" si="127"/>
        <v>4</v>
      </c>
      <c r="X457" s="85">
        <f t="shared" si="129"/>
        <v>1102</v>
      </c>
      <c r="Y457" s="98">
        <v>0.55000000000000004</v>
      </c>
      <c r="Z457" s="98">
        <v>0.17</v>
      </c>
      <c r="AA457" s="90">
        <v>2</v>
      </c>
      <c r="AB457" s="90">
        <v>2</v>
      </c>
      <c r="AC457" s="90">
        <v>3</v>
      </c>
      <c r="AD457" s="91" t="s">
        <v>450</v>
      </c>
      <c r="AE457" s="101" t="s">
        <v>470</v>
      </c>
      <c r="AF457" s="102" t="s">
        <v>472</v>
      </c>
      <c r="AG457" s="95">
        <v>1000</v>
      </c>
    </row>
    <row r="458" spans="2:33" x14ac:dyDescent="0.15">
      <c r="B458" s="82">
        <v>456</v>
      </c>
      <c r="C458" s="73">
        <v>12071</v>
      </c>
      <c r="D458" s="82">
        <v>226</v>
      </c>
      <c r="E458" s="82">
        <f t="shared" si="118"/>
        <v>8</v>
      </c>
      <c r="F458" s="82">
        <v>51</v>
      </c>
      <c r="G458" s="82">
        <f t="shared" si="119"/>
        <v>9</v>
      </c>
      <c r="H458" s="82">
        <f t="shared" si="120"/>
        <v>8</v>
      </c>
      <c r="I458" s="73">
        <f t="shared" si="121"/>
        <v>17</v>
      </c>
      <c r="J458" s="73">
        <f t="shared" si="122"/>
        <v>172</v>
      </c>
      <c r="K458" s="73">
        <f t="shared" si="123"/>
        <v>172</v>
      </c>
      <c r="L458" s="95">
        <v>14074</v>
      </c>
      <c r="M458" s="73">
        <f t="shared" si="124"/>
        <v>89</v>
      </c>
      <c r="N458" s="73">
        <f t="shared" si="125"/>
        <v>1</v>
      </c>
      <c r="O458" s="97">
        <f t="shared" si="128"/>
        <v>10</v>
      </c>
      <c r="P458" s="82">
        <f t="shared" si="126"/>
        <v>3</v>
      </c>
      <c r="Q458" s="90">
        <v>7</v>
      </c>
      <c r="R458" s="98">
        <f t="shared" si="130"/>
        <v>6615</v>
      </c>
      <c r="S458" s="100">
        <f t="shared" si="131"/>
        <v>264</v>
      </c>
      <c r="T458" s="91" t="s">
        <v>453</v>
      </c>
      <c r="U458" s="74" t="s">
        <v>399</v>
      </c>
      <c r="V458" s="83" t="s">
        <v>408</v>
      </c>
      <c r="W458" s="82">
        <f t="shared" si="127"/>
        <v>4</v>
      </c>
      <c r="X458" s="85">
        <f t="shared" si="129"/>
        <v>1103</v>
      </c>
      <c r="Y458" s="98">
        <v>0.77</v>
      </c>
      <c r="Z458" s="98">
        <v>0.05</v>
      </c>
      <c r="AA458" s="90">
        <v>2</v>
      </c>
      <c r="AB458" s="90">
        <v>2</v>
      </c>
      <c r="AC458" s="90">
        <v>3</v>
      </c>
      <c r="AD458" s="91" t="s">
        <v>450</v>
      </c>
      <c r="AE458" s="101" t="s">
        <v>470</v>
      </c>
      <c r="AF458" s="102" t="s">
        <v>472</v>
      </c>
      <c r="AG458" s="95">
        <v>1000</v>
      </c>
    </row>
    <row r="459" spans="2:33" x14ac:dyDescent="0.15">
      <c r="B459" s="82">
        <v>457</v>
      </c>
      <c r="C459" s="73">
        <v>12072</v>
      </c>
      <c r="D459" s="73">
        <v>227</v>
      </c>
      <c r="E459" s="82">
        <f t="shared" si="118"/>
        <v>1</v>
      </c>
      <c r="F459" s="82">
        <v>51</v>
      </c>
      <c r="G459" s="82">
        <f t="shared" si="119"/>
        <v>7</v>
      </c>
      <c r="H459" s="82">
        <f t="shared" si="120"/>
        <v>9</v>
      </c>
      <c r="I459" s="73">
        <f t="shared" si="121"/>
        <v>17</v>
      </c>
      <c r="J459" s="73">
        <f t="shared" si="122"/>
        <v>170</v>
      </c>
      <c r="K459" s="73">
        <f t="shared" si="123"/>
        <v>170</v>
      </c>
      <c r="L459" s="95">
        <v>14075</v>
      </c>
      <c r="M459" s="73">
        <f t="shared" si="124"/>
        <v>89</v>
      </c>
      <c r="N459" s="73">
        <f t="shared" si="125"/>
        <v>1</v>
      </c>
      <c r="O459" s="97">
        <f t="shared" si="128"/>
        <v>10</v>
      </c>
      <c r="P459" s="82">
        <f t="shared" si="126"/>
        <v>1</v>
      </c>
      <c r="Q459" s="90">
        <v>8</v>
      </c>
      <c r="R459" s="98">
        <f t="shared" si="130"/>
        <v>6648</v>
      </c>
      <c r="S459" s="100">
        <f t="shared" si="131"/>
        <v>265</v>
      </c>
      <c r="T459" s="91" t="s">
        <v>453</v>
      </c>
      <c r="U459" s="74" t="s">
        <v>399</v>
      </c>
      <c r="V459" s="83" t="s">
        <v>409</v>
      </c>
      <c r="W459" s="82">
        <f t="shared" si="127"/>
        <v>5</v>
      </c>
      <c r="X459" s="85">
        <f t="shared" si="129"/>
        <v>1101</v>
      </c>
      <c r="Y459" s="98">
        <v>0.34</v>
      </c>
      <c r="Z459" s="98">
        <v>0.32</v>
      </c>
      <c r="AA459" s="90">
        <v>2</v>
      </c>
      <c r="AB459" s="90">
        <v>2</v>
      </c>
      <c r="AC459" s="90">
        <v>3</v>
      </c>
      <c r="AD459" s="91" t="s">
        <v>450</v>
      </c>
      <c r="AE459" s="101" t="s">
        <v>470</v>
      </c>
      <c r="AF459" s="102" t="s">
        <v>472</v>
      </c>
      <c r="AG459" s="95">
        <v>1000</v>
      </c>
    </row>
    <row r="460" spans="2:33" x14ac:dyDescent="0.15">
      <c r="B460" s="82">
        <v>458</v>
      </c>
      <c r="C460" s="73">
        <v>12073</v>
      </c>
      <c r="D460" s="82">
        <v>227</v>
      </c>
      <c r="E460" s="82">
        <f t="shared" si="118"/>
        <v>2</v>
      </c>
      <c r="F460" s="82">
        <v>51</v>
      </c>
      <c r="G460" s="82">
        <f t="shared" si="119"/>
        <v>8</v>
      </c>
      <c r="H460" s="82">
        <f t="shared" si="120"/>
        <v>9</v>
      </c>
      <c r="I460" s="73">
        <f t="shared" si="121"/>
        <v>17</v>
      </c>
      <c r="J460" s="73">
        <f t="shared" si="122"/>
        <v>171</v>
      </c>
      <c r="K460" s="73">
        <f t="shared" si="123"/>
        <v>171</v>
      </c>
      <c r="L460" s="95">
        <v>14075</v>
      </c>
      <c r="M460" s="73">
        <f t="shared" si="124"/>
        <v>89</v>
      </c>
      <c r="N460" s="73">
        <f t="shared" si="125"/>
        <v>1</v>
      </c>
      <c r="O460" s="97">
        <f t="shared" si="128"/>
        <v>10</v>
      </c>
      <c r="P460" s="82">
        <f t="shared" si="126"/>
        <v>2</v>
      </c>
      <c r="Q460" s="90">
        <v>8</v>
      </c>
      <c r="R460" s="98">
        <f t="shared" si="130"/>
        <v>6681</v>
      </c>
      <c r="S460" s="100">
        <f t="shared" si="131"/>
        <v>266</v>
      </c>
      <c r="T460" s="91" t="s">
        <v>453</v>
      </c>
      <c r="U460" s="74" t="s">
        <v>399</v>
      </c>
      <c r="V460" s="83" t="s">
        <v>409</v>
      </c>
      <c r="W460" s="82">
        <f t="shared" si="127"/>
        <v>5</v>
      </c>
      <c r="X460" s="85">
        <f t="shared" si="129"/>
        <v>1102</v>
      </c>
      <c r="Y460" s="98">
        <v>0.55000000000000004</v>
      </c>
      <c r="Z460" s="98">
        <v>0.17</v>
      </c>
      <c r="AA460" s="90">
        <v>2</v>
      </c>
      <c r="AB460" s="90">
        <v>2</v>
      </c>
      <c r="AC460" s="90">
        <v>3</v>
      </c>
      <c r="AD460" s="91" t="s">
        <v>450</v>
      </c>
      <c r="AE460" s="101" t="s">
        <v>470</v>
      </c>
      <c r="AF460" s="102" t="s">
        <v>472</v>
      </c>
      <c r="AG460" s="95">
        <v>1000</v>
      </c>
    </row>
    <row r="461" spans="2:33" x14ac:dyDescent="0.15">
      <c r="B461" s="82">
        <v>459</v>
      </c>
      <c r="C461" s="73">
        <v>12074</v>
      </c>
      <c r="D461" s="82">
        <v>227</v>
      </c>
      <c r="E461" s="82">
        <f t="shared" si="118"/>
        <v>3</v>
      </c>
      <c r="F461" s="82">
        <v>51</v>
      </c>
      <c r="G461" s="82">
        <f t="shared" si="119"/>
        <v>9</v>
      </c>
      <c r="H461" s="82">
        <f t="shared" si="120"/>
        <v>9</v>
      </c>
      <c r="I461" s="73">
        <f t="shared" si="121"/>
        <v>17</v>
      </c>
      <c r="J461" s="73">
        <f t="shared" si="122"/>
        <v>172</v>
      </c>
      <c r="K461" s="73">
        <f t="shared" si="123"/>
        <v>172</v>
      </c>
      <c r="L461" s="95">
        <v>14075</v>
      </c>
      <c r="M461" s="73">
        <f t="shared" si="124"/>
        <v>89</v>
      </c>
      <c r="N461" s="73">
        <f t="shared" si="125"/>
        <v>1</v>
      </c>
      <c r="O461" s="97">
        <f t="shared" si="128"/>
        <v>10</v>
      </c>
      <c r="P461" s="82">
        <f t="shared" si="126"/>
        <v>3</v>
      </c>
      <c r="Q461" s="90">
        <v>8</v>
      </c>
      <c r="R461" s="98">
        <f t="shared" si="130"/>
        <v>6714</v>
      </c>
      <c r="S461" s="100">
        <f t="shared" si="131"/>
        <v>267</v>
      </c>
      <c r="T461" s="91" t="s">
        <v>453</v>
      </c>
      <c r="U461" s="74" t="s">
        <v>399</v>
      </c>
      <c r="V461" s="83" t="s">
        <v>409</v>
      </c>
      <c r="W461" s="82">
        <f t="shared" si="127"/>
        <v>5</v>
      </c>
      <c r="X461" s="85">
        <f t="shared" si="129"/>
        <v>1103</v>
      </c>
      <c r="Y461" s="98">
        <v>0.77</v>
      </c>
      <c r="Z461" s="98">
        <v>0.05</v>
      </c>
      <c r="AA461" s="90">
        <v>2</v>
      </c>
      <c r="AB461" s="90">
        <v>2</v>
      </c>
      <c r="AC461" s="90">
        <v>3</v>
      </c>
      <c r="AD461" s="91" t="s">
        <v>450</v>
      </c>
      <c r="AE461" s="101" t="s">
        <v>470</v>
      </c>
      <c r="AF461" s="102" t="s">
        <v>472</v>
      </c>
      <c r="AG461" s="95">
        <v>1000</v>
      </c>
    </row>
    <row r="462" spans="2:33" x14ac:dyDescent="0.15">
      <c r="B462" s="82">
        <v>460</v>
      </c>
      <c r="C462" s="73">
        <v>12075</v>
      </c>
      <c r="D462" s="82">
        <v>227</v>
      </c>
      <c r="E462" s="82">
        <f t="shared" si="118"/>
        <v>4</v>
      </c>
      <c r="F462" s="82">
        <v>51</v>
      </c>
      <c r="G462" s="82">
        <f t="shared" si="119"/>
        <v>7</v>
      </c>
      <c r="H462" s="82">
        <f t="shared" si="120"/>
        <v>10</v>
      </c>
      <c r="I462" s="73">
        <f t="shared" si="121"/>
        <v>17</v>
      </c>
      <c r="J462" s="73">
        <f t="shared" si="122"/>
        <v>170</v>
      </c>
      <c r="K462" s="73">
        <f t="shared" si="123"/>
        <v>170</v>
      </c>
      <c r="L462" s="95">
        <v>14076</v>
      </c>
      <c r="M462" s="73">
        <f t="shared" si="124"/>
        <v>89</v>
      </c>
      <c r="N462" s="73">
        <f t="shared" si="125"/>
        <v>1</v>
      </c>
      <c r="O462" s="97">
        <f t="shared" si="128"/>
        <v>10</v>
      </c>
      <c r="P462" s="82">
        <f t="shared" si="126"/>
        <v>1</v>
      </c>
      <c r="Q462" s="90">
        <v>9</v>
      </c>
      <c r="R462" s="98">
        <f t="shared" si="130"/>
        <v>6747</v>
      </c>
      <c r="S462" s="100">
        <f t="shared" si="131"/>
        <v>268</v>
      </c>
      <c r="T462" s="91" t="s">
        <v>453</v>
      </c>
      <c r="U462" s="74" t="s">
        <v>399</v>
      </c>
      <c r="V462" s="83" t="s">
        <v>408</v>
      </c>
      <c r="W462" s="82">
        <f t="shared" si="127"/>
        <v>5</v>
      </c>
      <c r="X462" s="85">
        <f t="shared" si="129"/>
        <v>1101</v>
      </c>
      <c r="Y462" s="98">
        <v>0.34</v>
      </c>
      <c r="Z462" s="98">
        <v>0.32</v>
      </c>
      <c r="AA462" s="90">
        <v>2</v>
      </c>
      <c r="AB462" s="90">
        <v>2</v>
      </c>
      <c r="AC462" s="90">
        <v>3</v>
      </c>
      <c r="AD462" s="91" t="s">
        <v>450</v>
      </c>
      <c r="AE462" s="101" t="s">
        <v>470</v>
      </c>
      <c r="AF462" s="102" t="s">
        <v>472</v>
      </c>
      <c r="AG462" s="95">
        <v>1000</v>
      </c>
    </row>
    <row r="463" spans="2:33" x14ac:dyDescent="0.15">
      <c r="B463" s="82">
        <v>461</v>
      </c>
      <c r="C463" s="73">
        <v>12076</v>
      </c>
      <c r="D463" s="82">
        <v>227</v>
      </c>
      <c r="E463" s="82">
        <f t="shared" si="118"/>
        <v>5</v>
      </c>
      <c r="F463" s="82">
        <v>51</v>
      </c>
      <c r="G463" s="82">
        <f t="shared" si="119"/>
        <v>8</v>
      </c>
      <c r="H463" s="82">
        <f t="shared" si="120"/>
        <v>10</v>
      </c>
      <c r="I463" s="73">
        <f t="shared" si="121"/>
        <v>17</v>
      </c>
      <c r="J463" s="73">
        <f t="shared" si="122"/>
        <v>171</v>
      </c>
      <c r="K463" s="73">
        <f t="shared" si="123"/>
        <v>171</v>
      </c>
      <c r="L463" s="95">
        <v>14076</v>
      </c>
      <c r="M463" s="73">
        <f t="shared" si="124"/>
        <v>89</v>
      </c>
      <c r="N463" s="73">
        <f t="shared" si="125"/>
        <v>1</v>
      </c>
      <c r="O463" s="97">
        <f t="shared" si="128"/>
        <v>10</v>
      </c>
      <c r="P463" s="82">
        <f t="shared" si="126"/>
        <v>2</v>
      </c>
      <c r="Q463" s="90">
        <v>9</v>
      </c>
      <c r="R463" s="98">
        <f t="shared" si="130"/>
        <v>6780</v>
      </c>
      <c r="S463" s="100">
        <f t="shared" si="131"/>
        <v>269</v>
      </c>
      <c r="T463" s="91" t="s">
        <v>453</v>
      </c>
      <c r="U463" s="74" t="s">
        <v>399</v>
      </c>
      <c r="V463" s="83" t="s">
        <v>408</v>
      </c>
      <c r="W463" s="82">
        <f t="shared" si="127"/>
        <v>5</v>
      </c>
      <c r="X463" s="85">
        <f t="shared" si="129"/>
        <v>1102</v>
      </c>
      <c r="Y463" s="98">
        <v>0.55000000000000004</v>
      </c>
      <c r="Z463" s="98">
        <v>0.17</v>
      </c>
      <c r="AA463" s="90">
        <v>2</v>
      </c>
      <c r="AB463" s="90">
        <v>2</v>
      </c>
      <c r="AC463" s="90">
        <v>3</v>
      </c>
      <c r="AD463" s="91" t="s">
        <v>450</v>
      </c>
      <c r="AE463" s="101" t="s">
        <v>470</v>
      </c>
      <c r="AF463" s="102" t="s">
        <v>472</v>
      </c>
      <c r="AG463" s="95">
        <v>1000</v>
      </c>
    </row>
    <row r="464" spans="2:33" x14ac:dyDescent="0.15">
      <c r="B464" s="82">
        <v>462</v>
      </c>
      <c r="C464" s="73">
        <v>12077</v>
      </c>
      <c r="D464" s="82">
        <v>227</v>
      </c>
      <c r="E464" s="82">
        <f t="shared" si="118"/>
        <v>6</v>
      </c>
      <c r="F464" s="82">
        <v>51</v>
      </c>
      <c r="G464" s="82">
        <f t="shared" si="119"/>
        <v>9</v>
      </c>
      <c r="H464" s="82">
        <f t="shared" si="120"/>
        <v>10</v>
      </c>
      <c r="I464" s="73">
        <f t="shared" si="121"/>
        <v>17</v>
      </c>
      <c r="J464" s="73">
        <f t="shared" si="122"/>
        <v>172</v>
      </c>
      <c r="K464" s="73">
        <f t="shared" si="123"/>
        <v>172</v>
      </c>
      <c r="L464" s="95">
        <v>14076</v>
      </c>
      <c r="M464" s="73">
        <f t="shared" si="124"/>
        <v>89</v>
      </c>
      <c r="N464" s="73">
        <f t="shared" si="125"/>
        <v>1</v>
      </c>
      <c r="O464" s="97">
        <f t="shared" si="128"/>
        <v>10</v>
      </c>
      <c r="P464" s="82">
        <f t="shared" si="126"/>
        <v>3</v>
      </c>
      <c r="Q464" s="90">
        <v>9</v>
      </c>
      <c r="R464" s="98">
        <f t="shared" si="130"/>
        <v>6813</v>
      </c>
      <c r="S464" s="100">
        <f t="shared" si="131"/>
        <v>270</v>
      </c>
      <c r="T464" s="91" t="s">
        <v>453</v>
      </c>
      <c r="U464" s="74" t="s">
        <v>399</v>
      </c>
      <c r="V464" s="83" t="s">
        <v>408</v>
      </c>
      <c r="W464" s="82">
        <f t="shared" si="127"/>
        <v>5</v>
      </c>
      <c r="X464" s="85">
        <f t="shared" si="129"/>
        <v>1103</v>
      </c>
      <c r="Y464" s="98">
        <v>0.77</v>
      </c>
      <c r="Z464" s="98">
        <v>0.05</v>
      </c>
      <c r="AA464" s="90">
        <v>2</v>
      </c>
      <c r="AB464" s="90">
        <v>2</v>
      </c>
      <c r="AC464" s="90">
        <v>3</v>
      </c>
      <c r="AD464" s="91" t="s">
        <v>450</v>
      </c>
      <c r="AE464" s="101" t="s">
        <v>470</v>
      </c>
      <c r="AF464" s="102" t="s">
        <v>472</v>
      </c>
      <c r="AG464" s="95">
        <v>1000</v>
      </c>
    </row>
    <row r="465" spans="2:33" x14ac:dyDescent="0.15">
      <c r="B465" s="82">
        <v>463</v>
      </c>
      <c r="C465" s="73">
        <v>12078</v>
      </c>
      <c r="D465" s="82">
        <v>227</v>
      </c>
      <c r="E465" s="82">
        <f t="shared" si="118"/>
        <v>7</v>
      </c>
      <c r="F465" s="82">
        <v>51</v>
      </c>
      <c r="G465" s="82">
        <f t="shared" si="119"/>
        <v>7</v>
      </c>
      <c r="H465" s="82">
        <f t="shared" si="120"/>
        <v>11</v>
      </c>
      <c r="I465" s="73">
        <f t="shared" si="121"/>
        <v>17</v>
      </c>
      <c r="J465" s="73">
        <f t="shared" si="122"/>
        <v>170</v>
      </c>
      <c r="K465" s="73">
        <f t="shared" si="123"/>
        <v>170</v>
      </c>
      <c r="L465" s="95">
        <v>14077</v>
      </c>
      <c r="M465" s="73">
        <f t="shared" si="124"/>
        <v>89</v>
      </c>
      <c r="N465" s="73">
        <f t="shared" si="125"/>
        <v>1</v>
      </c>
      <c r="O465" s="97">
        <f t="shared" si="128"/>
        <v>10</v>
      </c>
      <c r="P465" s="82">
        <f t="shared" si="126"/>
        <v>1</v>
      </c>
      <c r="Q465" s="90">
        <v>10</v>
      </c>
      <c r="R465" s="98">
        <f t="shared" si="130"/>
        <v>6846</v>
      </c>
      <c r="S465" s="100">
        <f t="shared" si="131"/>
        <v>271</v>
      </c>
      <c r="T465" s="91" t="s">
        <v>453</v>
      </c>
      <c r="U465" s="74" t="s">
        <v>399</v>
      </c>
      <c r="V465" s="83" t="s">
        <v>409</v>
      </c>
      <c r="W465" s="82">
        <f t="shared" si="127"/>
        <v>6</v>
      </c>
      <c r="X465" s="85">
        <f t="shared" si="129"/>
        <v>1101</v>
      </c>
      <c r="Y465" s="98">
        <v>0.34</v>
      </c>
      <c r="Z465" s="98">
        <v>0.32</v>
      </c>
      <c r="AA465" s="90">
        <v>2</v>
      </c>
      <c r="AB465" s="90">
        <v>2</v>
      </c>
      <c r="AC465" s="90">
        <v>3</v>
      </c>
      <c r="AD465" s="91" t="s">
        <v>450</v>
      </c>
      <c r="AE465" s="101" t="s">
        <v>470</v>
      </c>
      <c r="AF465" s="102" t="s">
        <v>472</v>
      </c>
      <c r="AG465" s="95">
        <v>1000</v>
      </c>
    </row>
    <row r="466" spans="2:33" x14ac:dyDescent="0.15">
      <c r="B466" s="82">
        <v>464</v>
      </c>
      <c r="C466" s="73">
        <v>12079</v>
      </c>
      <c r="D466" s="82">
        <v>227</v>
      </c>
      <c r="E466" s="82">
        <f t="shared" si="118"/>
        <v>8</v>
      </c>
      <c r="F466" s="82">
        <v>51</v>
      </c>
      <c r="G466" s="82">
        <f t="shared" si="119"/>
        <v>8</v>
      </c>
      <c r="H466" s="82">
        <f t="shared" si="120"/>
        <v>11</v>
      </c>
      <c r="I466" s="73">
        <f t="shared" si="121"/>
        <v>17</v>
      </c>
      <c r="J466" s="73">
        <f t="shared" si="122"/>
        <v>171</v>
      </c>
      <c r="K466" s="73">
        <f t="shared" si="123"/>
        <v>171</v>
      </c>
      <c r="L466" s="95">
        <v>14077</v>
      </c>
      <c r="M466" s="73">
        <f t="shared" si="124"/>
        <v>89</v>
      </c>
      <c r="N466" s="73">
        <f t="shared" si="125"/>
        <v>1</v>
      </c>
      <c r="O466" s="97">
        <f t="shared" si="128"/>
        <v>10</v>
      </c>
      <c r="P466" s="82">
        <f t="shared" si="126"/>
        <v>2</v>
      </c>
      <c r="Q466" s="90">
        <v>10</v>
      </c>
      <c r="R466" s="98">
        <f t="shared" si="130"/>
        <v>6879</v>
      </c>
      <c r="S466" s="100">
        <f t="shared" si="131"/>
        <v>272</v>
      </c>
      <c r="T466" s="91" t="s">
        <v>453</v>
      </c>
      <c r="U466" s="74" t="s">
        <v>399</v>
      </c>
      <c r="V466" s="83" t="s">
        <v>409</v>
      </c>
      <c r="W466" s="82">
        <f t="shared" si="127"/>
        <v>6</v>
      </c>
      <c r="X466" s="85">
        <f t="shared" si="129"/>
        <v>1102</v>
      </c>
      <c r="Y466" s="98">
        <v>0.55000000000000004</v>
      </c>
      <c r="Z466" s="98">
        <v>0.17</v>
      </c>
      <c r="AA466" s="90">
        <v>2</v>
      </c>
      <c r="AB466" s="90">
        <v>2</v>
      </c>
      <c r="AC466" s="90">
        <v>3</v>
      </c>
      <c r="AD466" s="91" t="s">
        <v>450</v>
      </c>
      <c r="AE466" s="101" t="s">
        <v>470</v>
      </c>
      <c r="AF466" s="102" t="s">
        <v>472</v>
      </c>
      <c r="AG466" s="95">
        <v>1000</v>
      </c>
    </row>
    <row r="467" spans="2:33" x14ac:dyDescent="0.15">
      <c r="B467" s="82">
        <v>465</v>
      </c>
      <c r="C467" s="73">
        <v>12080</v>
      </c>
      <c r="D467" s="73">
        <v>243</v>
      </c>
      <c r="E467" s="82">
        <f t="shared" si="118"/>
        <v>1</v>
      </c>
      <c r="F467" s="82">
        <v>51</v>
      </c>
      <c r="G467" s="82">
        <f t="shared" si="119"/>
        <v>9</v>
      </c>
      <c r="H467" s="82">
        <f t="shared" si="120"/>
        <v>11</v>
      </c>
      <c r="I467" s="73">
        <f t="shared" si="121"/>
        <v>17</v>
      </c>
      <c r="J467" s="73">
        <f t="shared" si="122"/>
        <v>172</v>
      </c>
      <c r="K467" s="73">
        <f t="shared" si="123"/>
        <v>172</v>
      </c>
      <c r="L467" s="95">
        <v>14077</v>
      </c>
      <c r="M467" s="73">
        <f t="shared" si="124"/>
        <v>89</v>
      </c>
      <c r="N467" s="73">
        <f t="shared" si="125"/>
        <v>1</v>
      </c>
      <c r="O467" s="97">
        <f t="shared" si="128"/>
        <v>10</v>
      </c>
      <c r="P467" s="82">
        <f t="shared" si="126"/>
        <v>3</v>
      </c>
      <c r="Q467" s="90">
        <v>10</v>
      </c>
      <c r="R467" s="98">
        <f t="shared" si="130"/>
        <v>6912</v>
      </c>
      <c r="S467" s="100">
        <f t="shared" si="131"/>
        <v>273</v>
      </c>
      <c r="T467" s="91" t="s">
        <v>453</v>
      </c>
      <c r="U467" s="74" t="s">
        <v>399</v>
      </c>
      <c r="V467" s="83" t="s">
        <v>409</v>
      </c>
      <c r="W467" s="82">
        <f t="shared" si="127"/>
        <v>6</v>
      </c>
      <c r="X467" s="85">
        <f t="shared" si="129"/>
        <v>1103</v>
      </c>
      <c r="Y467" s="98">
        <v>0.77</v>
      </c>
      <c r="Z467" s="98">
        <v>0.05</v>
      </c>
      <c r="AA467" s="90">
        <v>2</v>
      </c>
      <c r="AB467" s="90">
        <v>2</v>
      </c>
      <c r="AC467" s="90">
        <v>3</v>
      </c>
      <c r="AD467" s="91" t="s">
        <v>450</v>
      </c>
      <c r="AE467" s="101" t="s">
        <v>470</v>
      </c>
      <c r="AF467" s="102" t="s">
        <v>472</v>
      </c>
      <c r="AG467" s="95">
        <v>1000</v>
      </c>
    </row>
    <row r="468" spans="2:33" x14ac:dyDescent="0.15">
      <c r="B468" s="82">
        <v>466</v>
      </c>
      <c r="C468" s="73">
        <v>12081</v>
      </c>
      <c r="D468" s="82">
        <v>243</v>
      </c>
      <c r="E468" s="82">
        <f t="shared" si="118"/>
        <v>2</v>
      </c>
      <c r="F468" s="82">
        <v>51</v>
      </c>
      <c r="G468" s="82">
        <f t="shared" si="119"/>
        <v>7</v>
      </c>
      <c r="H468" s="82">
        <f t="shared" si="120"/>
        <v>12</v>
      </c>
      <c r="I468" s="73">
        <f t="shared" si="121"/>
        <v>17</v>
      </c>
      <c r="J468" s="73">
        <f t="shared" si="122"/>
        <v>170</v>
      </c>
      <c r="K468" s="73">
        <f t="shared" si="123"/>
        <v>170</v>
      </c>
      <c r="L468" s="95">
        <v>14078</v>
      </c>
      <c r="M468" s="73">
        <f t="shared" si="124"/>
        <v>89</v>
      </c>
      <c r="N468" s="73">
        <f t="shared" si="125"/>
        <v>1</v>
      </c>
      <c r="O468" s="97">
        <f t="shared" si="128"/>
        <v>10</v>
      </c>
      <c r="P468" s="82">
        <f t="shared" si="126"/>
        <v>1</v>
      </c>
      <c r="Q468" s="90">
        <v>11</v>
      </c>
      <c r="R468" s="98">
        <f t="shared" si="130"/>
        <v>6945</v>
      </c>
      <c r="S468" s="100">
        <f t="shared" si="131"/>
        <v>274</v>
      </c>
      <c r="T468" s="91" t="s">
        <v>453</v>
      </c>
      <c r="U468" s="74" t="s">
        <v>399</v>
      </c>
      <c r="V468" s="83" t="s">
        <v>408</v>
      </c>
      <c r="W468" s="82">
        <f t="shared" si="127"/>
        <v>6</v>
      </c>
      <c r="X468" s="85">
        <f t="shared" si="129"/>
        <v>1101</v>
      </c>
      <c r="Y468" s="98">
        <v>0.34</v>
      </c>
      <c r="Z468" s="98">
        <v>0.32</v>
      </c>
      <c r="AA468" s="90">
        <v>2</v>
      </c>
      <c r="AB468" s="90">
        <v>2</v>
      </c>
      <c r="AC468" s="90">
        <v>3</v>
      </c>
      <c r="AD468" s="91" t="s">
        <v>450</v>
      </c>
      <c r="AE468" s="101" t="s">
        <v>470</v>
      </c>
      <c r="AF468" s="102" t="s">
        <v>472</v>
      </c>
      <c r="AG468" s="95">
        <v>1000</v>
      </c>
    </row>
    <row r="469" spans="2:33" x14ac:dyDescent="0.15">
      <c r="B469" s="82">
        <v>467</v>
      </c>
      <c r="C469" s="73">
        <v>12082</v>
      </c>
      <c r="D469" s="82">
        <v>243</v>
      </c>
      <c r="E469" s="82">
        <f t="shared" si="118"/>
        <v>3</v>
      </c>
      <c r="F469" s="82">
        <v>51</v>
      </c>
      <c r="G469" s="82">
        <f t="shared" si="119"/>
        <v>8</v>
      </c>
      <c r="H469" s="82">
        <f t="shared" si="120"/>
        <v>12</v>
      </c>
      <c r="I469" s="73">
        <f t="shared" si="121"/>
        <v>17</v>
      </c>
      <c r="J469" s="73">
        <f t="shared" si="122"/>
        <v>171</v>
      </c>
      <c r="K469" s="73">
        <f t="shared" si="123"/>
        <v>171</v>
      </c>
      <c r="L469" s="95">
        <v>14078</v>
      </c>
      <c r="M469" s="73">
        <f t="shared" si="124"/>
        <v>89</v>
      </c>
      <c r="N469" s="73">
        <f t="shared" si="125"/>
        <v>1</v>
      </c>
      <c r="O469" s="97">
        <f t="shared" si="128"/>
        <v>10</v>
      </c>
      <c r="P469" s="82">
        <f t="shared" si="126"/>
        <v>2</v>
      </c>
      <c r="Q469" s="90">
        <v>11</v>
      </c>
      <c r="R469" s="98">
        <f t="shared" si="130"/>
        <v>6978</v>
      </c>
      <c r="S469" s="100">
        <f t="shared" si="131"/>
        <v>275</v>
      </c>
      <c r="T469" s="91" t="s">
        <v>453</v>
      </c>
      <c r="U469" s="74" t="s">
        <v>399</v>
      </c>
      <c r="V469" s="83" t="s">
        <v>408</v>
      </c>
      <c r="W469" s="82">
        <f t="shared" si="127"/>
        <v>6</v>
      </c>
      <c r="X469" s="85">
        <f t="shared" si="129"/>
        <v>1102</v>
      </c>
      <c r="Y469" s="98">
        <v>0.55000000000000004</v>
      </c>
      <c r="Z469" s="98">
        <v>0.17</v>
      </c>
      <c r="AA469" s="90">
        <v>2</v>
      </c>
      <c r="AB469" s="90">
        <v>2</v>
      </c>
      <c r="AC469" s="90">
        <v>3</v>
      </c>
      <c r="AD469" s="91" t="s">
        <v>450</v>
      </c>
      <c r="AE469" s="101" t="s">
        <v>470</v>
      </c>
      <c r="AF469" s="102" t="s">
        <v>472</v>
      </c>
      <c r="AG469" s="95">
        <v>1000</v>
      </c>
    </row>
    <row r="470" spans="2:33" x14ac:dyDescent="0.15">
      <c r="B470" s="82">
        <v>468</v>
      </c>
      <c r="C470" s="73">
        <v>12083</v>
      </c>
      <c r="D470" s="82">
        <v>243</v>
      </c>
      <c r="E470" s="82">
        <f t="shared" si="118"/>
        <v>4</v>
      </c>
      <c r="F470" s="82">
        <v>51</v>
      </c>
      <c r="G470" s="82">
        <f t="shared" si="119"/>
        <v>9</v>
      </c>
      <c r="H470" s="82">
        <f t="shared" si="120"/>
        <v>12</v>
      </c>
      <c r="I470" s="73">
        <f t="shared" si="121"/>
        <v>17</v>
      </c>
      <c r="J470" s="73">
        <f t="shared" si="122"/>
        <v>172</v>
      </c>
      <c r="K470" s="73">
        <f t="shared" si="123"/>
        <v>172</v>
      </c>
      <c r="L470" s="95">
        <v>14078</v>
      </c>
      <c r="M470" s="73">
        <f t="shared" si="124"/>
        <v>89</v>
      </c>
      <c r="N470" s="73">
        <f t="shared" si="125"/>
        <v>1</v>
      </c>
      <c r="O470" s="97">
        <f t="shared" si="128"/>
        <v>10</v>
      </c>
      <c r="P470" s="82">
        <f t="shared" si="126"/>
        <v>3</v>
      </c>
      <c r="Q470" s="90">
        <v>11</v>
      </c>
      <c r="R470" s="98">
        <f t="shared" si="130"/>
        <v>7011</v>
      </c>
      <c r="S470" s="100">
        <f t="shared" si="131"/>
        <v>276</v>
      </c>
      <c r="T470" s="91" t="s">
        <v>453</v>
      </c>
      <c r="U470" s="74" t="s">
        <v>399</v>
      </c>
      <c r="V470" s="83" t="s">
        <v>408</v>
      </c>
      <c r="W470" s="82">
        <f t="shared" si="127"/>
        <v>6</v>
      </c>
      <c r="X470" s="85">
        <f t="shared" si="129"/>
        <v>1103</v>
      </c>
      <c r="Y470" s="98">
        <v>0.77</v>
      </c>
      <c r="Z470" s="98">
        <v>0.05</v>
      </c>
      <c r="AA470" s="90">
        <v>2</v>
      </c>
      <c r="AB470" s="90">
        <v>2</v>
      </c>
      <c r="AC470" s="90">
        <v>3</v>
      </c>
      <c r="AD470" s="91" t="s">
        <v>450</v>
      </c>
      <c r="AE470" s="101" t="s">
        <v>470</v>
      </c>
      <c r="AF470" s="102" t="s">
        <v>472</v>
      </c>
      <c r="AG470" s="95">
        <v>1000</v>
      </c>
    </row>
    <row r="471" spans="2:33" x14ac:dyDescent="0.15">
      <c r="B471" s="82">
        <v>469</v>
      </c>
      <c r="C471" s="73">
        <v>12084</v>
      </c>
      <c r="D471" s="82">
        <v>243</v>
      </c>
      <c r="E471" s="82">
        <f t="shared" si="118"/>
        <v>5</v>
      </c>
      <c r="F471" s="82">
        <v>51</v>
      </c>
      <c r="G471" s="82">
        <f t="shared" si="119"/>
        <v>7</v>
      </c>
      <c r="H471" s="82">
        <f t="shared" si="120"/>
        <v>13</v>
      </c>
      <c r="I471" s="73">
        <f t="shared" si="121"/>
        <v>17</v>
      </c>
      <c r="J471" s="73">
        <f t="shared" si="122"/>
        <v>170</v>
      </c>
      <c r="K471" s="73">
        <f t="shared" si="123"/>
        <v>170</v>
      </c>
      <c r="L471" s="95">
        <v>14079</v>
      </c>
      <c r="M471" s="73">
        <f t="shared" si="124"/>
        <v>89</v>
      </c>
      <c r="N471" s="73">
        <f t="shared" si="125"/>
        <v>1</v>
      </c>
      <c r="O471" s="97">
        <f t="shared" si="128"/>
        <v>10</v>
      </c>
      <c r="P471" s="82">
        <f t="shared" si="126"/>
        <v>1</v>
      </c>
      <c r="Q471" s="90">
        <v>12</v>
      </c>
      <c r="R471" s="98">
        <f t="shared" si="130"/>
        <v>7044</v>
      </c>
      <c r="S471" s="100">
        <f t="shared" si="131"/>
        <v>277</v>
      </c>
      <c r="T471" s="91" t="s">
        <v>453</v>
      </c>
      <c r="U471" s="74" t="s">
        <v>399</v>
      </c>
      <c r="V471" s="83" t="s">
        <v>409</v>
      </c>
      <c r="W471" s="82">
        <f t="shared" si="127"/>
        <v>7</v>
      </c>
      <c r="X471" s="85">
        <f t="shared" si="129"/>
        <v>1101</v>
      </c>
      <c r="Y471" s="98">
        <v>0.34</v>
      </c>
      <c r="Z471" s="98">
        <v>0.32</v>
      </c>
      <c r="AA471" s="90">
        <v>2</v>
      </c>
      <c r="AB471" s="90">
        <v>2</v>
      </c>
      <c r="AC471" s="90">
        <v>3</v>
      </c>
      <c r="AD471" s="91" t="s">
        <v>450</v>
      </c>
      <c r="AE471" s="101" t="s">
        <v>470</v>
      </c>
      <c r="AF471" s="102" t="s">
        <v>472</v>
      </c>
      <c r="AG471" s="95">
        <v>1000</v>
      </c>
    </row>
    <row r="472" spans="2:33" x14ac:dyDescent="0.15">
      <c r="B472" s="82">
        <v>470</v>
      </c>
      <c r="C472" s="73">
        <v>12085</v>
      </c>
      <c r="D472" s="82">
        <v>243</v>
      </c>
      <c r="E472" s="82">
        <f t="shared" si="118"/>
        <v>6</v>
      </c>
      <c r="F472" s="82">
        <v>51</v>
      </c>
      <c r="G472" s="82">
        <f t="shared" si="119"/>
        <v>8</v>
      </c>
      <c r="H472" s="82">
        <f t="shared" si="120"/>
        <v>13</v>
      </c>
      <c r="I472" s="73">
        <f t="shared" si="121"/>
        <v>17</v>
      </c>
      <c r="J472" s="73">
        <f t="shared" si="122"/>
        <v>171</v>
      </c>
      <c r="K472" s="73">
        <f t="shared" si="123"/>
        <v>171</v>
      </c>
      <c r="L472" s="95">
        <v>14079</v>
      </c>
      <c r="M472" s="73">
        <f t="shared" si="124"/>
        <v>89</v>
      </c>
      <c r="N472" s="73">
        <f t="shared" si="125"/>
        <v>1</v>
      </c>
      <c r="O472" s="97">
        <f t="shared" si="128"/>
        <v>10</v>
      </c>
      <c r="P472" s="82">
        <f t="shared" si="126"/>
        <v>2</v>
      </c>
      <c r="Q472" s="90">
        <v>12</v>
      </c>
      <c r="R472" s="98">
        <f t="shared" si="130"/>
        <v>7077</v>
      </c>
      <c r="S472" s="100">
        <f t="shared" si="131"/>
        <v>278</v>
      </c>
      <c r="T472" s="91" t="s">
        <v>453</v>
      </c>
      <c r="U472" s="74" t="s">
        <v>399</v>
      </c>
      <c r="V472" s="83" t="s">
        <v>409</v>
      </c>
      <c r="W472" s="82">
        <f t="shared" si="127"/>
        <v>7</v>
      </c>
      <c r="X472" s="85">
        <f t="shared" si="129"/>
        <v>1102</v>
      </c>
      <c r="Y472" s="98">
        <v>0.55000000000000004</v>
      </c>
      <c r="Z472" s="98">
        <v>0.17</v>
      </c>
      <c r="AA472" s="90">
        <v>2</v>
      </c>
      <c r="AB472" s="90">
        <v>2</v>
      </c>
      <c r="AC472" s="90">
        <v>3</v>
      </c>
      <c r="AD472" s="91" t="s">
        <v>450</v>
      </c>
      <c r="AE472" s="101" t="s">
        <v>470</v>
      </c>
      <c r="AF472" s="102" t="s">
        <v>472</v>
      </c>
      <c r="AG472" s="95">
        <v>1000</v>
      </c>
    </row>
    <row r="473" spans="2:33" x14ac:dyDescent="0.15">
      <c r="B473" s="82">
        <v>471</v>
      </c>
      <c r="C473" s="73">
        <v>12086</v>
      </c>
      <c r="D473" s="82">
        <v>243</v>
      </c>
      <c r="E473" s="82">
        <f t="shared" si="118"/>
        <v>7</v>
      </c>
      <c r="F473" s="82">
        <v>51</v>
      </c>
      <c r="G473" s="82">
        <f t="shared" si="119"/>
        <v>9</v>
      </c>
      <c r="H473" s="82">
        <f t="shared" si="120"/>
        <v>13</v>
      </c>
      <c r="I473" s="73">
        <f t="shared" si="121"/>
        <v>17</v>
      </c>
      <c r="J473" s="73">
        <f t="shared" si="122"/>
        <v>172</v>
      </c>
      <c r="K473" s="73">
        <f t="shared" si="123"/>
        <v>172</v>
      </c>
      <c r="L473" s="95">
        <v>14079</v>
      </c>
      <c r="M473" s="73">
        <f t="shared" si="124"/>
        <v>89</v>
      </c>
      <c r="N473" s="73">
        <f t="shared" si="125"/>
        <v>1</v>
      </c>
      <c r="O473" s="97">
        <f t="shared" si="128"/>
        <v>10</v>
      </c>
      <c r="P473" s="82">
        <f t="shared" si="126"/>
        <v>3</v>
      </c>
      <c r="Q473" s="90">
        <v>12</v>
      </c>
      <c r="R473" s="98">
        <f t="shared" si="130"/>
        <v>7110</v>
      </c>
      <c r="S473" s="100">
        <f t="shared" si="131"/>
        <v>279</v>
      </c>
      <c r="T473" s="91" t="s">
        <v>453</v>
      </c>
      <c r="U473" s="74" t="s">
        <v>399</v>
      </c>
      <c r="V473" s="83" t="s">
        <v>409</v>
      </c>
      <c r="W473" s="82">
        <f t="shared" si="127"/>
        <v>7</v>
      </c>
      <c r="X473" s="85">
        <f t="shared" si="129"/>
        <v>1103</v>
      </c>
      <c r="Y473" s="98">
        <v>0.77</v>
      </c>
      <c r="Z473" s="98">
        <v>0.05</v>
      </c>
      <c r="AA473" s="90">
        <v>2</v>
      </c>
      <c r="AB473" s="90">
        <v>2</v>
      </c>
      <c r="AC473" s="90">
        <v>3</v>
      </c>
      <c r="AD473" s="91" t="s">
        <v>450</v>
      </c>
      <c r="AE473" s="101" t="s">
        <v>470</v>
      </c>
      <c r="AF473" s="102" t="s">
        <v>472</v>
      </c>
      <c r="AG473" s="95">
        <v>1000</v>
      </c>
    </row>
    <row r="474" spans="2:33" x14ac:dyDescent="0.15">
      <c r="B474" s="82">
        <v>472</v>
      </c>
      <c r="C474" s="73">
        <v>12087</v>
      </c>
      <c r="D474" s="82">
        <v>243</v>
      </c>
      <c r="E474" s="82">
        <f t="shared" si="118"/>
        <v>8</v>
      </c>
      <c r="F474" s="82">
        <v>51</v>
      </c>
      <c r="G474" s="82">
        <f t="shared" si="119"/>
        <v>7</v>
      </c>
      <c r="H474" s="82">
        <f t="shared" si="120"/>
        <v>14</v>
      </c>
      <c r="I474" s="73">
        <f t="shared" si="121"/>
        <v>17</v>
      </c>
      <c r="J474" s="73">
        <f t="shared" si="122"/>
        <v>170</v>
      </c>
      <c r="K474" s="73">
        <f t="shared" si="123"/>
        <v>170</v>
      </c>
      <c r="L474" s="95">
        <v>14080</v>
      </c>
      <c r="M474" s="73">
        <f t="shared" si="124"/>
        <v>89</v>
      </c>
      <c r="N474" s="73">
        <f t="shared" si="125"/>
        <v>1</v>
      </c>
      <c r="O474" s="97">
        <f t="shared" si="128"/>
        <v>10</v>
      </c>
      <c r="P474" s="82">
        <f t="shared" si="126"/>
        <v>1</v>
      </c>
      <c r="Q474" s="90">
        <v>13</v>
      </c>
      <c r="R474" s="98">
        <f t="shared" si="130"/>
        <v>7143</v>
      </c>
      <c r="S474" s="100">
        <f t="shared" si="131"/>
        <v>280</v>
      </c>
      <c r="T474" s="91" t="s">
        <v>453</v>
      </c>
      <c r="U474" s="74" t="s">
        <v>399</v>
      </c>
      <c r="V474" s="83" t="s">
        <v>408</v>
      </c>
      <c r="W474" s="82">
        <f t="shared" si="127"/>
        <v>7</v>
      </c>
      <c r="X474" s="85">
        <f t="shared" si="129"/>
        <v>1101</v>
      </c>
      <c r="Y474" s="98">
        <v>0.34</v>
      </c>
      <c r="Z474" s="98">
        <v>0.32</v>
      </c>
      <c r="AA474" s="90">
        <v>2</v>
      </c>
      <c r="AB474" s="90">
        <v>2</v>
      </c>
      <c r="AC474" s="90">
        <v>3</v>
      </c>
      <c r="AD474" s="91" t="s">
        <v>450</v>
      </c>
      <c r="AE474" s="101" t="s">
        <v>470</v>
      </c>
      <c r="AF474" s="102" t="s">
        <v>472</v>
      </c>
      <c r="AG474" s="95">
        <v>1000</v>
      </c>
    </row>
    <row r="475" spans="2:33" x14ac:dyDescent="0.15">
      <c r="B475" s="82">
        <v>473</v>
      </c>
      <c r="C475" s="73">
        <v>12088</v>
      </c>
      <c r="D475" s="73">
        <v>252</v>
      </c>
      <c r="E475" s="82">
        <f t="shared" si="118"/>
        <v>1</v>
      </c>
      <c r="F475" s="82">
        <v>51</v>
      </c>
      <c r="G475" s="82">
        <f t="shared" si="119"/>
        <v>8</v>
      </c>
      <c r="H475" s="82">
        <f t="shared" si="120"/>
        <v>14</v>
      </c>
      <c r="I475" s="73">
        <f t="shared" si="121"/>
        <v>17</v>
      </c>
      <c r="J475" s="73">
        <f t="shared" si="122"/>
        <v>171</v>
      </c>
      <c r="K475" s="73">
        <f t="shared" si="123"/>
        <v>171</v>
      </c>
      <c r="L475" s="95">
        <v>14080</v>
      </c>
      <c r="M475" s="73">
        <f t="shared" si="124"/>
        <v>89</v>
      </c>
      <c r="N475" s="73">
        <f t="shared" si="125"/>
        <v>1</v>
      </c>
      <c r="O475" s="97">
        <f t="shared" si="128"/>
        <v>10</v>
      </c>
      <c r="P475" s="82">
        <f t="shared" si="126"/>
        <v>2</v>
      </c>
      <c r="Q475" s="90">
        <v>13</v>
      </c>
      <c r="R475" s="98">
        <f t="shared" si="130"/>
        <v>7176</v>
      </c>
      <c r="S475" s="100">
        <f t="shared" si="131"/>
        <v>281</v>
      </c>
      <c r="T475" s="91" t="s">
        <v>453</v>
      </c>
      <c r="U475" s="74" t="s">
        <v>399</v>
      </c>
      <c r="V475" s="83" t="s">
        <v>408</v>
      </c>
      <c r="W475" s="82">
        <f t="shared" si="127"/>
        <v>7</v>
      </c>
      <c r="X475" s="85">
        <f t="shared" si="129"/>
        <v>1102</v>
      </c>
      <c r="Y475" s="98">
        <v>0.55000000000000004</v>
      </c>
      <c r="Z475" s="98">
        <v>0.17</v>
      </c>
      <c r="AA475" s="90">
        <v>2</v>
      </c>
      <c r="AB475" s="90">
        <v>2</v>
      </c>
      <c r="AC475" s="90">
        <v>3</v>
      </c>
      <c r="AD475" s="91" t="s">
        <v>450</v>
      </c>
      <c r="AE475" s="101" t="s">
        <v>470</v>
      </c>
      <c r="AF475" s="102" t="s">
        <v>472</v>
      </c>
      <c r="AG475" s="95">
        <v>1000</v>
      </c>
    </row>
    <row r="476" spans="2:33" x14ac:dyDescent="0.15">
      <c r="B476" s="82">
        <v>474</v>
      </c>
      <c r="C476" s="73">
        <v>12089</v>
      </c>
      <c r="D476" s="82">
        <v>252</v>
      </c>
      <c r="E476" s="82">
        <f t="shared" si="118"/>
        <v>2</v>
      </c>
      <c r="F476" s="82">
        <v>51</v>
      </c>
      <c r="G476" s="82">
        <f t="shared" si="119"/>
        <v>9</v>
      </c>
      <c r="H476" s="82">
        <f t="shared" si="120"/>
        <v>14</v>
      </c>
      <c r="I476" s="73">
        <f t="shared" si="121"/>
        <v>17</v>
      </c>
      <c r="J476" s="73">
        <f t="shared" si="122"/>
        <v>172</v>
      </c>
      <c r="K476" s="73">
        <f t="shared" si="123"/>
        <v>172</v>
      </c>
      <c r="L476" s="95">
        <v>14080</v>
      </c>
      <c r="M476" s="73">
        <f t="shared" si="124"/>
        <v>89</v>
      </c>
      <c r="N476" s="73">
        <f t="shared" si="125"/>
        <v>1</v>
      </c>
      <c r="O476" s="97">
        <f t="shared" si="128"/>
        <v>10</v>
      </c>
      <c r="P476" s="82">
        <f t="shared" si="126"/>
        <v>3</v>
      </c>
      <c r="Q476" s="90">
        <v>13</v>
      </c>
      <c r="R476" s="98">
        <f t="shared" si="130"/>
        <v>7209</v>
      </c>
      <c r="S476" s="100">
        <f t="shared" si="131"/>
        <v>282</v>
      </c>
      <c r="T476" s="91" t="s">
        <v>453</v>
      </c>
      <c r="U476" s="74" t="s">
        <v>399</v>
      </c>
      <c r="V476" s="83" t="s">
        <v>408</v>
      </c>
      <c r="W476" s="82">
        <f t="shared" si="127"/>
        <v>7</v>
      </c>
      <c r="X476" s="85">
        <f t="shared" si="129"/>
        <v>1103</v>
      </c>
      <c r="Y476" s="98">
        <v>0.77</v>
      </c>
      <c r="Z476" s="98">
        <v>0.05</v>
      </c>
      <c r="AA476" s="90">
        <v>2</v>
      </c>
      <c r="AB476" s="90">
        <v>2</v>
      </c>
      <c r="AC476" s="90">
        <v>3</v>
      </c>
      <c r="AD476" s="91" t="s">
        <v>450</v>
      </c>
      <c r="AE476" s="101" t="s">
        <v>470</v>
      </c>
      <c r="AF476" s="102" t="s">
        <v>472</v>
      </c>
      <c r="AG476" s="95">
        <v>1000</v>
      </c>
    </row>
    <row r="477" spans="2:33" x14ac:dyDescent="0.15">
      <c r="B477" s="82">
        <v>475</v>
      </c>
      <c r="C477" s="73">
        <v>12090</v>
      </c>
      <c r="D477" s="82">
        <v>252</v>
      </c>
      <c r="E477" s="82">
        <f t="shared" si="118"/>
        <v>3</v>
      </c>
      <c r="F477" s="82">
        <v>51</v>
      </c>
      <c r="G477" s="82">
        <f t="shared" si="119"/>
        <v>7</v>
      </c>
      <c r="H477" s="82">
        <f t="shared" si="120"/>
        <v>15</v>
      </c>
      <c r="I477" s="73">
        <f t="shared" si="121"/>
        <v>17</v>
      </c>
      <c r="J477" s="73">
        <f t="shared" si="122"/>
        <v>170</v>
      </c>
      <c r="K477" s="73">
        <f t="shared" si="123"/>
        <v>170</v>
      </c>
      <c r="L477" s="95">
        <v>14081</v>
      </c>
      <c r="M477" s="73">
        <f t="shared" si="124"/>
        <v>89</v>
      </c>
      <c r="N477" s="73">
        <f t="shared" si="125"/>
        <v>1</v>
      </c>
      <c r="O477" s="97">
        <f t="shared" si="128"/>
        <v>10</v>
      </c>
      <c r="P477" s="82">
        <f t="shared" si="126"/>
        <v>1</v>
      </c>
      <c r="Q477" s="90">
        <v>14</v>
      </c>
      <c r="R477" s="98">
        <f t="shared" si="130"/>
        <v>7242</v>
      </c>
      <c r="S477" s="100">
        <f t="shared" si="131"/>
        <v>283</v>
      </c>
      <c r="T477" s="91" t="s">
        <v>453</v>
      </c>
      <c r="U477" s="74" t="s">
        <v>399</v>
      </c>
      <c r="V477" s="83" t="s">
        <v>409</v>
      </c>
      <c r="W477" s="82">
        <f t="shared" si="127"/>
        <v>8</v>
      </c>
      <c r="X477" s="85">
        <f t="shared" si="129"/>
        <v>1101</v>
      </c>
      <c r="Y477" s="98">
        <v>0.34</v>
      </c>
      <c r="Z477" s="98">
        <v>0.32</v>
      </c>
      <c r="AA477" s="90">
        <v>2</v>
      </c>
      <c r="AB477" s="90">
        <v>2</v>
      </c>
      <c r="AC477" s="90">
        <v>3</v>
      </c>
      <c r="AD477" s="91" t="s">
        <v>450</v>
      </c>
      <c r="AE477" s="101" t="s">
        <v>470</v>
      </c>
      <c r="AF477" s="102" t="s">
        <v>472</v>
      </c>
      <c r="AG477" s="95">
        <v>1000</v>
      </c>
    </row>
    <row r="478" spans="2:33" x14ac:dyDescent="0.15">
      <c r="B478" s="82">
        <v>476</v>
      </c>
      <c r="C478" s="73">
        <v>12091</v>
      </c>
      <c r="D478" s="82">
        <v>252</v>
      </c>
      <c r="E478" s="82">
        <f t="shared" si="118"/>
        <v>4</v>
      </c>
      <c r="F478" s="82">
        <v>51</v>
      </c>
      <c r="G478" s="82">
        <f t="shared" si="119"/>
        <v>8</v>
      </c>
      <c r="H478" s="82">
        <f t="shared" si="120"/>
        <v>15</v>
      </c>
      <c r="I478" s="73">
        <f t="shared" si="121"/>
        <v>17</v>
      </c>
      <c r="J478" s="73">
        <f t="shared" si="122"/>
        <v>171</v>
      </c>
      <c r="K478" s="73">
        <f t="shared" si="123"/>
        <v>171</v>
      </c>
      <c r="L478" s="95">
        <v>14081</v>
      </c>
      <c r="M478" s="73">
        <f t="shared" si="124"/>
        <v>89</v>
      </c>
      <c r="N478" s="73">
        <f t="shared" si="125"/>
        <v>1</v>
      </c>
      <c r="O478" s="97">
        <f t="shared" si="128"/>
        <v>10</v>
      </c>
      <c r="P478" s="82">
        <f t="shared" si="126"/>
        <v>2</v>
      </c>
      <c r="Q478" s="90">
        <v>14</v>
      </c>
      <c r="R478" s="98">
        <f t="shared" si="130"/>
        <v>7275</v>
      </c>
      <c r="S478" s="100">
        <f t="shared" si="131"/>
        <v>284</v>
      </c>
      <c r="T478" s="91" t="s">
        <v>453</v>
      </c>
      <c r="U478" s="74" t="s">
        <v>399</v>
      </c>
      <c r="V478" s="83" t="s">
        <v>409</v>
      </c>
      <c r="W478" s="82">
        <f t="shared" si="127"/>
        <v>8</v>
      </c>
      <c r="X478" s="85">
        <f t="shared" si="129"/>
        <v>1102</v>
      </c>
      <c r="Y478" s="98">
        <v>0.55000000000000004</v>
      </c>
      <c r="Z478" s="98">
        <v>0.17</v>
      </c>
      <c r="AA478" s="90">
        <v>2</v>
      </c>
      <c r="AB478" s="90">
        <v>2</v>
      </c>
      <c r="AC478" s="90">
        <v>3</v>
      </c>
      <c r="AD478" s="91" t="s">
        <v>450</v>
      </c>
      <c r="AE478" s="101" t="s">
        <v>470</v>
      </c>
      <c r="AF478" s="102" t="s">
        <v>472</v>
      </c>
      <c r="AG478" s="95">
        <v>1000</v>
      </c>
    </row>
    <row r="479" spans="2:33" x14ac:dyDescent="0.15">
      <c r="B479" s="82">
        <v>477</v>
      </c>
      <c r="C479" s="73">
        <v>12092</v>
      </c>
      <c r="D479" s="82">
        <v>252</v>
      </c>
      <c r="E479" s="82">
        <f t="shared" si="118"/>
        <v>5</v>
      </c>
      <c r="F479" s="82">
        <v>51</v>
      </c>
      <c r="G479" s="82">
        <f t="shared" si="119"/>
        <v>9</v>
      </c>
      <c r="H479" s="82">
        <f t="shared" si="120"/>
        <v>15</v>
      </c>
      <c r="I479" s="73">
        <f t="shared" si="121"/>
        <v>17</v>
      </c>
      <c r="J479" s="73">
        <f t="shared" si="122"/>
        <v>172</v>
      </c>
      <c r="K479" s="73">
        <f t="shared" si="123"/>
        <v>172</v>
      </c>
      <c r="L479" s="95">
        <v>14081</v>
      </c>
      <c r="M479" s="73">
        <f t="shared" si="124"/>
        <v>89</v>
      </c>
      <c r="N479" s="73">
        <f t="shared" si="125"/>
        <v>1</v>
      </c>
      <c r="O479" s="97">
        <f t="shared" si="128"/>
        <v>10</v>
      </c>
      <c r="P479" s="82">
        <f t="shared" si="126"/>
        <v>3</v>
      </c>
      <c r="Q479" s="90">
        <v>14</v>
      </c>
      <c r="R479" s="98">
        <f t="shared" si="130"/>
        <v>7308</v>
      </c>
      <c r="S479" s="100">
        <f t="shared" si="131"/>
        <v>285</v>
      </c>
      <c r="T479" s="91" t="s">
        <v>453</v>
      </c>
      <c r="U479" s="74" t="s">
        <v>399</v>
      </c>
      <c r="V479" s="83" t="s">
        <v>409</v>
      </c>
      <c r="W479" s="82">
        <f t="shared" si="127"/>
        <v>8</v>
      </c>
      <c r="X479" s="85">
        <f t="shared" si="129"/>
        <v>1103</v>
      </c>
      <c r="Y479" s="98">
        <v>0.77</v>
      </c>
      <c r="Z479" s="98">
        <v>0.05</v>
      </c>
      <c r="AA479" s="90">
        <v>2</v>
      </c>
      <c r="AB479" s="90">
        <v>2</v>
      </c>
      <c r="AC479" s="90">
        <v>3</v>
      </c>
      <c r="AD479" s="91" t="s">
        <v>450</v>
      </c>
      <c r="AE479" s="101" t="s">
        <v>470</v>
      </c>
      <c r="AF479" s="102" t="s">
        <v>472</v>
      </c>
      <c r="AG479" s="95">
        <v>1000</v>
      </c>
    </row>
    <row r="480" spans="2:33" x14ac:dyDescent="0.15">
      <c r="B480" s="82">
        <v>478</v>
      </c>
      <c r="C480" s="73">
        <v>12093</v>
      </c>
      <c r="D480" s="82">
        <v>252</v>
      </c>
      <c r="E480" s="82">
        <f t="shared" si="118"/>
        <v>6</v>
      </c>
      <c r="F480" s="82">
        <v>51</v>
      </c>
      <c r="G480" s="82">
        <f t="shared" si="119"/>
        <v>7</v>
      </c>
      <c r="H480" s="82">
        <f t="shared" si="120"/>
        <v>16</v>
      </c>
      <c r="I480" s="73">
        <f t="shared" si="121"/>
        <v>17</v>
      </c>
      <c r="J480" s="73">
        <f t="shared" si="122"/>
        <v>170</v>
      </c>
      <c r="K480" s="73">
        <f t="shared" si="123"/>
        <v>170</v>
      </c>
      <c r="L480" s="95">
        <v>14082</v>
      </c>
      <c r="M480" s="73">
        <f t="shared" si="124"/>
        <v>89</v>
      </c>
      <c r="N480" s="73">
        <f t="shared" si="125"/>
        <v>1</v>
      </c>
      <c r="O480" s="97">
        <f t="shared" si="128"/>
        <v>10</v>
      </c>
      <c r="P480" s="82">
        <f t="shared" si="126"/>
        <v>1</v>
      </c>
      <c r="Q480" s="90">
        <v>15</v>
      </c>
      <c r="R480" s="98">
        <f t="shared" si="130"/>
        <v>7341</v>
      </c>
      <c r="S480" s="100">
        <f t="shared" si="131"/>
        <v>286</v>
      </c>
      <c r="T480" s="91" t="s">
        <v>453</v>
      </c>
      <c r="U480" s="74" t="s">
        <v>399</v>
      </c>
      <c r="V480" s="83" t="s">
        <v>408</v>
      </c>
      <c r="W480" s="82">
        <f t="shared" si="127"/>
        <v>8</v>
      </c>
      <c r="X480" s="85">
        <f t="shared" si="129"/>
        <v>1101</v>
      </c>
      <c r="Y480" s="98">
        <v>0.34</v>
      </c>
      <c r="Z480" s="98">
        <v>0.32</v>
      </c>
      <c r="AA480" s="90">
        <v>2</v>
      </c>
      <c r="AB480" s="90">
        <v>2</v>
      </c>
      <c r="AC480" s="90">
        <v>3</v>
      </c>
      <c r="AD480" s="91" t="s">
        <v>450</v>
      </c>
      <c r="AE480" s="101" t="s">
        <v>470</v>
      </c>
      <c r="AF480" s="102" t="s">
        <v>472</v>
      </c>
      <c r="AG480" s="95">
        <v>1000</v>
      </c>
    </row>
    <row r="481" spans="2:33" x14ac:dyDescent="0.15">
      <c r="B481" s="82">
        <v>479</v>
      </c>
      <c r="C481" s="73">
        <v>12094</v>
      </c>
      <c r="D481" s="82">
        <v>252</v>
      </c>
      <c r="E481" s="82">
        <f t="shared" si="118"/>
        <v>7</v>
      </c>
      <c r="F481" s="82">
        <v>51</v>
      </c>
      <c r="G481" s="82">
        <f t="shared" si="119"/>
        <v>8</v>
      </c>
      <c r="H481" s="82">
        <f t="shared" si="120"/>
        <v>16</v>
      </c>
      <c r="I481" s="73">
        <f t="shared" si="121"/>
        <v>17</v>
      </c>
      <c r="J481" s="73">
        <f t="shared" si="122"/>
        <v>171</v>
      </c>
      <c r="K481" s="73">
        <f t="shared" si="123"/>
        <v>171</v>
      </c>
      <c r="L481" s="95">
        <v>14082</v>
      </c>
      <c r="M481" s="73">
        <f t="shared" si="124"/>
        <v>89</v>
      </c>
      <c r="N481" s="73">
        <f t="shared" si="125"/>
        <v>1</v>
      </c>
      <c r="O481" s="97">
        <f t="shared" si="128"/>
        <v>10</v>
      </c>
      <c r="P481" s="82">
        <f t="shared" si="126"/>
        <v>2</v>
      </c>
      <c r="Q481" s="90">
        <v>15</v>
      </c>
      <c r="R481" s="98">
        <f t="shared" si="130"/>
        <v>7374</v>
      </c>
      <c r="S481" s="100">
        <f t="shared" si="131"/>
        <v>287</v>
      </c>
      <c r="T481" s="91" t="s">
        <v>453</v>
      </c>
      <c r="U481" s="74" t="s">
        <v>399</v>
      </c>
      <c r="V481" s="83" t="s">
        <v>408</v>
      </c>
      <c r="W481" s="82">
        <f t="shared" si="127"/>
        <v>8</v>
      </c>
      <c r="X481" s="85">
        <f t="shared" si="129"/>
        <v>1102</v>
      </c>
      <c r="Y481" s="98">
        <v>0.55000000000000004</v>
      </c>
      <c r="Z481" s="98">
        <v>0.17</v>
      </c>
      <c r="AA481" s="90">
        <v>2</v>
      </c>
      <c r="AB481" s="90">
        <v>2</v>
      </c>
      <c r="AC481" s="90">
        <v>3</v>
      </c>
      <c r="AD481" s="91" t="s">
        <v>450</v>
      </c>
      <c r="AE481" s="101" t="s">
        <v>470</v>
      </c>
      <c r="AF481" s="102" t="s">
        <v>472</v>
      </c>
      <c r="AG481" s="95">
        <v>1000</v>
      </c>
    </row>
    <row r="482" spans="2:33" x14ac:dyDescent="0.15">
      <c r="B482" s="82">
        <v>480</v>
      </c>
      <c r="C482" s="73">
        <v>12095</v>
      </c>
      <c r="D482" s="82">
        <v>252</v>
      </c>
      <c r="E482" s="82">
        <f t="shared" si="118"/>
        <v>8</v>
      </c>
      <c r="F482" s="82">
        <v>51</v>
      </c>
      <c r="G482" s="82">
        <f t="shared" si="119"/>
        <v>9</v>
      </c>
      <c r="H482" s="82">
        <f t="shared" si="120"/>
        <v>16</v>
      </c>
      <c r="I482" s="73">
        <f t="shared" si="121"/>
        <v>17</v>
      </c>
      <c r="J482" s="73">
        <f t="shared" si="122"/>
        <v>172</v>
      </c>
      <c r="K482" s="73">
        <f t="shared" si="123"/>
        <v>172</v>
      </c>
      <c r="L482" s="95">
        <v>14082</v>
      </c>
      <c r="M482" s="73">
        <f t="shared" si="124"/>
        <v>89</v>
      </c>
      <c r="N482" s="73">
        <f t="shared" si="125"/>
        <v>1</v>
      </c>
      <c r="O482" s="97">
        <f t="shared" si="128"/>
        <v>10</v>
      </c>
      <c r="P482" s="82">
        <f t="shared" si="126"/>
        <v>3</v>
      </c>
      <c r="Q482" s="90">
        <v>15</v>
      </c>
      <c r="R482" s="98">
        <f t="shared" si="130"/>
        <v>7407</v>
      </c>
      <c r="S482" s="100">
        <f t="shared" si="131"/>
        <v>288</v>
      </c>
      <c r="T482" s="91" t="s">
        <v>453</v>
      </c>
      <c r="U482" s="74" t="s">
        <v>399</v>
      </c>
      <c r="V482" s="83" t="s">
        <v>408</v>
      </c>
      <c r="W482" s="82">
        <f t="shared" si="127"/>
        <v>8</v>
      </c>
      <c r="X482" s="85">
        <f t="shared" si="129"/>
        <v>1103</v>
      </c>
      <c r="Y482" s="98">
        <v>0.77</v>
      </c>
      <c r="Z482" s="98">
        <v>0.05</v>
      </c>
      <c r="AA482" s="90">
        <v>2</v>
      </c>
      <c r="AB482" s="90">
        <v>2</v>
      </c>
      <c r="AC482" s="90">
        <v>3</v>
      </c>
      <c r="AD482" s="91" t="s">
        <v>450</v>
      </c>
      <c r="AE482" s="101" t="s">
        <v>470</v>
      </c>
      <c r="AF482" s="102" t="s">
        <v>472</v>
      </c>
      <c r="AG482" s="95">
        <v>1000</v>
      </c>
    </row>
    <row r="483" spans="2:33" x14ac:dyDescent="0.15">
      <c r="B483" s="82">
        <v>481</v>
      </c>
      <c r="C483" s="73">
        <v>12096</v>
      </c>
      <c r="D483" s="73">
        <v>253</v>
      </c>
      <c r="E483" s="82">
        <f t="shared" si="118"/>
        <v>1</v>
      </c>
      <c r="F483" s="73">
        <v>52</v>
      </c>
      <c r="G483" s="82">
        <f t="shared" si="119"/>
        <v>3</v>
      </c>
      <c r="H483" s="82">
        <f t="shared" ref="H483:H506" si="132">INT((MOD((C483-12000),48))/3)+1</f>
        <v>1</v>
      </c>
      <c r="I483" s="73">
        <f t="shared" si="121"/>
        <v>18</v>
      </c>
      <c r="J483" s="73">
        <f t="shared" si="122"/>
        <v>180</v>
      </c>
      <c r="K483" s="73">
        <f t="shared" si="123"/>
        <v>180</v>
      </c>
      <c r="L483" s="95">
        <v>14083</v>
      </c>
      <c r="M483" s="73">
        <f t="shared" si="124"/>
        <v>89</v>
      </c>
      <c r="N483" s="73">
        <f t="shared" si="125"/>
        <v>1</v>
      </c>
      <c r="O483" s="97">
        <f t="shared" si="128"/>
        <v>11</v>
      </c>
      <c r="P483" s="82">
        <f t="shared" si="126"/>
        <v>1</v>
      </c>
      <c r="Q483" s="90">
        <v>0</v>
      </c>
      <c r="R483" s="98">
        <f t="shared" si="130"/>
        <v>7440</v>
      </c>
      <c r="S483" s="100">
        <f t="shared" si="131"/>
        <v>289</v>
      </c>
      <c r="T483" s="91" t="s">
        <v>453</v>
      </c>
      <c r="U483" s="74" t="s">
        <v>399</v>
      </c>
      <c r="V483" s="83" t="s">
        <v>409</v>
      </c>
      <c r="W483" s="82">
        <f t="shared" si="127"/>
        <v>1</v>
      </c>
      <c r="X483" s="85">
        <f t="shared" si="129"/>
        <v>1111</v>
      </c>
      <c r="Y483" s="98">
        <v>0.34</v>
      </c>
      <c r="Z483" s="98">
        <v>0.32</v>
      </c>
      <c r="AA483" s="90">
        <v>2</v>
      </c>
      <c r="AB483" s="90">
        <v>2</v>
      </c>
      <c r="AC483" s="90">
        <v>3</v>
      </c>
      <c r="AD483" s="91" t="s">
        <v>450</v>
      </c>
      <c r="AE483" s="101" t="s">
        <v>470</v>
      </c>
      <c r="AF483" s="102" t="s">
        <v>472</v>
      </c>
      <c r="AG483" s="95">
        <v>1000</v>
      </c>
    </row>
    <row r="484" spans="2:33" x14ac:dyDescent="0.15">
      <c r="B484" s="82">
        <v>482</v>
      </c>
      <c r="C484" s="73">
        <v>12097</v>
      </c>
      <c r="D484" s="82">
        <v>253</v>
      </c>
      <c r="E484" s="82">
        <f t="shared" si="118"/>
        <v>2</v>
      </c>
      <c r="F484" s="82">
        <v>52</v>
      </c>
      <c r="G484" s="82">
        <f t="shared" si="119"/>
        <v>4</v>
      </c>
      <c r="H484" s="82">
        <f t="shared" si="132"/>
        <v>1</v>
      </c>
      <c r="I484" s="73">
        <f t="shared" si="121"/>
        <v>18</v>
      </c>
      <c r="J484" s="73">
        <f t="shared" si="122"/>
        <v>181</v>
      </c>
      <c r="K484" s="73">
        <f t="shared" si="123"/>
        <v>181</v>
      </c>
      <c r="L484" s="95">
        <v>14083</v>
      </c>
      <c r="M484" s="73">
        <f t="shared" si="124"/>
        <v>89</v>
      </c>
      <c r="N484" s="73">
        <f t="shared" si="125"/>
        <v>1</v>
      </c>
      <c r="O484" s="97">
        <f t="shared" si="128"/>
        <v>11</v>
      </c>
      <c r="P484" s="82">
        <f t="shared" si="126"/>
        <v>2</v>
      </c>
      <c r="Q484" s="90">
        <v>0</v>
      </c>
      <c r="R484" s="98">
        <f t="shared" si="130"/>
        <v>7473</v>
      </c>
      <c r="S484" s="100">
        <f t="shared" si="131"/>
        <v>290</v>
      </c>
      <c r="T484" s="91" t="s">
        <v>453</v>
      </c>
      <c r="U484" s="74" t="s">
        <v>399</v>
      </c>
      <c r="V484" s="83" t="s">
        <v>409</v>
      </c>
      <c r="W484" s="82">
        <f t="shared" si="127"/>
        <v>1</v>
      </c>
      <c r="X484" s="85">
        <f t="shared" si="129"/>
        <v>1112</v>
      </c>
      <c r="Y484" s="98">
        <v>0.55000000000000004</v>
      </c>
      <c r="Z484" s="98">
        <v>0.17</v>
      </c>
      <c r="AA484" s="90">
        <v>2</v>
      </c>
      <c r="AB484" s="90">
        <v>2</v>
      </c>
      <c r="AC484" s="90">
        <v>3</v>
      </c>
      <c r="AD484" s="91" t="s">
        <v>450</v>
      </c>
      <c r="AE484" s="101" t="s">
        <v>470</v>
      </c>
      <c r="AF484" s="102" t="s">
        <v>472</v>
      </c>
      <c r="AG484" s="95">
        <v>1000</v>
      </c>
    </row>
    <row r="485" spans="2:33" x14ac:dyDescent="0.15">
      <c r="B485" s="82">
        <v>483</v>
      </c>
      <c r="C485" s="73">
        <v>12098</v>
      </c>
      <c r="D485" s="82">
        <v>253</v>
      </c>
      <c r="E485" s="82">
        <f t="shared" si="118"/>
        <v>3</v>
      </c>
      <c r="F485" s="82">
        <v>52</v>
      </c>
      <c r="G485" s="82">
        <f t="shared" si="119"/>
        <v>5</v>
      </c>
      <c r="H485" s="82">
        <f t="shared" si="132"/>
        <v>1</v>
      </c>
      <c r="I485" s="73">
        <f t="shared" si="121"/>
        <v>18</v>
      </c>
      <c r="J485" s="73">
        <f t="shared" si="122"/>
        <v>182</v>
      </c>
      <c r="K485" s="73">
        <f t="shared" si="123"/>
        <v>182</v>
      </c>
      <c r="L485" s="95">
        <v>14083</v>
      </c>
      <c r="M485" s="73">
        <f t="shared" si="124"/>
        <v>89</v>
      </c>
      <c r="N485" s="73">
        <f t="shared" si="125"/>
        <v>1</v>
      </c>
      <c r="O485" s="97">
        <f t="shared" si="128"/>
        <v>11</v>
      </c>
      <c r="P485" s="82">
        <f t="shared" si="126"/>
        <v>3</v>
      </c>
      <c r="Q485" s="90">
        <v>0</v>
      </c>
      <c r="R485" s="98">
        <f t="shared" si="130"/>
        <v>7506</v>
      </c>
      <c r="S485" s="100">
        <f t="shared" si="131"/>
        <v>291</v>
      </c>
      <c r="T485" s="91" t="s">
        <v>453</v>
      </c>
      <c r="U485" s="74" t="s">
        <v>399</v>
      </c>
      <c r="V485" s="83" t="s">
        <v>409</v>
      </c>
      <c r="W485" s="82">
        <f t="shared" si="127"/>
        <v>1</v>
      </c>
      <c r="X485" s="85">
        <f t="shared" si="129"/>
        <v>1113</v>
      </c>
      <c r="Y485" s="98">
        <v>0.77</v>
      </c>
      <c r="Z485" s="98">
        <v>0.05</v>
      </c>
      <c r="AA485" s="90">
        <v>2</v>
      </c>
      <c r="AB485" s="90">
        <v>2</v>
      </c>
      <c r="AC485" s="90">
        <v>3</v>
      </c>
      <c r="AD485" s="91" t="s">
        <v>450</v>
      </c>
      <c r="AE485" s="101" t="s">
        <v>470</v>
      </c>
      <c r="AF485" s="102" t="s">
        <v>472</v>
      </c>
      <c r="AG485" s="95">
        <v>1000</v>
      </c>
    </row>
    <row r="486" spans="2:33" x14ac:dyDescent="0.15">
      <c r="B486" s="82">
        <v>484</v>
      </c>
      <c r="C486" s="73">
        <v>12099</v>
      </c>
      <c r="D486" s="82">
        <v>253</v>
      </c>
      <c r="E486" s="82">
        <f t="shared" si="118"/>
        <v>4</v>
      </c>
      <c r="F486" s="82">
        <v>52</v>
      </c>
      <c r="G486" s="82">
        <f t="shared" si="119"/>
        <v>3</v>
      </c>
      <c r="H486" s="82">
        <f t="shared" si="132"/>
        <v>2</v>
      </c>
      <c r="I486" s="73">
        <f t="shared" si="121"/>
        <v>18</v>
      </c>
      <c r="J486" s="73">
        <f t="shared" si="122"/>
        <v>180</v>
      </c>
      <c r="K486" s="73">
        <f t="shared" si="123"/>
        <v>180</v>
      </c>
      <c r="L486" s="95">
        <v>14084</v>
      </c>
      <c r="M486" s="73">
        <f t="shared" si="124"/>
        <v>89</v>
      </c>
      <c r="N486" s="73">
        <f t="shared" si="125"/>
        <v>1</v>
      </c>
      <c r="O486" s="97">
        <f t="shared" si="128"/>
        <v>11</v>
      </c>
      <c r="P486" s="82">
        <f t="shared" si="126"/>
        <v>1</v>
      </c>
      <c r="Q486" s="90">
        <v>1</v>
      </c>
      <c r="R486" s="98">
        <f t="shared" si="130"/>
        <v>7539</v>
      </c>
      <c r="S486" s="100">
        <f t="shared" si="131"/>
        <v>292</v>
      </c>
      <c r="T486" s="91" t="s">
        <v>453</v>
      </c>
      <c r="U486" s="74" t="s">
        <v>399</v>
      </c>
      <c r="V486" s="83" t="s">
        <v>408</v>
      </c>
      <c r="W486" s="82">
        <f t="shared" si="127"/>
        <v>1</v>
      </c>
      <c r="X486" s="85">
        <f t="shared" si="129"/>
        <v>1111</v>
      </c>
      <c r="Y486" s="98">
        <v>0.34</v>
      </c>
      <c r="Z486" s="98">
        <v>0.32</v>
      </c>
      <c r="AA486" s="90">
        <v>2</v>
      </c>
      <c r="AB486" s="90">
        <v>2</v>
      </c>
      <c r="AC486" s="90">
        <v>3</v>
      </c>
      <c r="AD486" s="91" t="s">
        <v>450</v>
      </c>
      <c r="AE486" s="101" t="s">
        <v>470</v>
      </c>
      <c r="AF486" s="102" t="s">
        <v>472</v>
      </c>
      <c r="AG486" s="95">
        <v>1000</v>
      </c>
    </row>
    <row r="487" spans="2:33" x14ac:dyDescent="0.15">
      <c r="B487" s="82">
        <v>485</v>
      </c>
      <c r="C487" s="73">
        <v>12100</v>
      </c>
      <c r="D487" s="82">
        <v>253</v>
      </c>
      <c r="E487" s="82">
        <f t="shared" si="118"/>
        <v>5</v>
      </c>
      <c r="F487" s="82">
        <v>52</v>
      </c>
      <c r="G487" s="82">
        <f t="shared" si="119"/>
        <v>4</v>
      </c>
      <c r="H487" s="82">
        <f t="shared" si="132"/>
        <v>2</v>
      </c>
      <c r="I487" s="73">
        <f t="shared" si="121"/>
        <v>18</v>
      </c>
      <c r="J487" s="73">
        <f t="shared" si="122"/>
        <v>181</v>
      </c>
      <c r="K487" s="73">
        <f t="shared" si="123"/>
        <v>181</v>
      </c>
      <c r="L487" s="95">
        <v>14084</v>
      </c>
      <c r="M487" s="73">
        <f t="shared" si="124"/>
        <v>89</v>
      </c>
      <c r="N487" s="73">
        <f t="shared" si="125"/>
        <v>1</v>
      </c>
      <c r="O487" s="97">
        <f t="shared" si="128"/>
        <v>11</v>
      </c>
      <c r="P487" s="82">
        <f t="shared" si="126"/>
        <v>2</v>
      </c>
      <c r="Q487" s="90">
        <v>1</v>
      </c>
      <c r="R487" s="98">
        <f t="shared" si="130"/>
        <v>7572</v>
      </c>
      <c r="S487" s="100">
        <f t="shared" si="131"/>
        <v>293</v>
      </c>
      <c r="T487" s="91" t="s">
        <v>453</v>
      </c>
      <c r="U487" s="74" t="s">
        <v>399</v>
      </c>
      <c r="V487" s="83" t="s">
        <v>408</v>
      </c>
      <c r="W487" s="82">
        <f t="shared" si="127"/>
        <v>1</v>
      </c>
      <c r="X487" s="85">
        <f t="shared" si="129"/>
        <v>1112</v>
      </c>
      <c r="Y487" s="98">
        <v>0.55000000000000004</v>
      </c>
      <c r="Z487" s="98">
        <v>0.17</v>
      </c>
      <c r="AA487" s="90">
        <v>2</v>
      </c>
      <c r="AB487" s="90">
        <v>2</v>
      </c>
      <c r="AC487" s="90">
        <v>3</v>
      </c>
      <c r="AD487" s="91" t="s">
        <v>450</v>
      </c>
      <c r="AE487" s="101" t="s">
        <v>470</v>
      </c>
      <c r="AF487" s="102" t="s">
        <v>472</v>
      </c>
      <c r="AG487" s="95">
        <v>1000</v>
      </c>
    </row>
    <row r="488" spans="2:33" x14ac:dyDescent="0.15">
      <c r="B488" s="82">
        <v>486</v>
      </c>
      <c r="C488" s="73">
        <v>12101</v>
      </c>
      <c r="D488" s="82">
        <v>253</v>
      </c>
      <c r="E488" s="82">
        <f t="shared" si="118"/>
        <v>6</v>
      </c>
      <c r="F488" s="82">
        <v>52</v>
      </c>
      <c r="G488" s="82">
        <f t="shared" si="119"/>
        <v>5</v>
      </c>
      <c r="H488" s="82">
        <f t="shared" si="132"/>
        <v>2</v>
      </c>
      <c r="I488" s="73">
        <f t="shared" si="121"/>
        <v>18</v>
      </c>
      <c r="J488" s="73">
        <f t="shared" si="122"/>
        <v>182</v>
      </c>
      <c r="K488" s="73">
        <f t="shared" si="123"/>
        <v>182</v>
      </c>
      <c r="L488" s="95">
        <v>14084</v>
      </c>
      <c r="M488" s="73">
        <f t="shared" si="124"/>
        <v>89</v>
      </c>
      <c r="N488" s="73">
        <f t="shared" si="125"/>
        <v>1</v>
      </c>
      <c r="O488" s="97">
        <f t="shared" si="128"/>
        <v>11</v>
      </c>
      <c r="P488" s="82">
        <f t="shared" si="126"/>
        <v>3</v>
      </c>
      <c r="Q488" s="90">
        <v>1</v>
      </c>
      <c r="R488" s="98">
        <f t="shared" si="130"/>
        <v>7605</v>
      </c>
      <c r="S488" s="100">
        <f t="shared" si="131"/>
        <v>294</v>
      </c>
      <c r="T488" s="91" t="s">
        <v>453</v>
      </c>
      <c r="U488" s="74" t="s">
        <v>399</v>
      </c>
      <c r="V488" s="83" t="s">
        <v>408</v>
      </c>
      <c r="W488" s="82">
        <f t="shared" si="127"/>
        <v>1</v>
      </c>
      <c r="X488" s="85">
        <f t="shared" si="129"/>
        <v>1113</v>
      </c>
      <c r="Y488" s="98">
        <v>0.77</v>
      </c>
      <c r="Z488" s="98">
        <v>0.05</v>
      </c>
      <c r="AA488" s="90">
        <v>2</v>
      </c>
      <c r="AB488" s="90">
        <v>2</v>
      </c>
      <c r="AC488" s="90">
        <v>3</v>
      </c>
      <c r="AD488" s="91" t="s">
        <v>450</v>
      </c>
      <c r="AE488" s="101" t="s">
        <v>470</v>
      </c>
      <c r="AF488" s="102" t="s">
        <v>472</v>
      </c>
      <c r="AG488" s="95">
        <v>1000</v>
      </c>
    </row>
    <row r="489" spans="2:33" x14ac:dyDescent="0.15">
      <c r="B489" s="82">
        <v>487</v>
      </c>
      <c r="C489" s="73">
        <v>12102</v>
      </c>
      <c r="D489" s="82">
        <v>253</v>
      </c>
      <c r="E489" s="82">
        <f t="shared" si="118"/>
        <v>7</v>
      </c>
      <c r="F489" s="82">
        <v>52</v>
      </c>
      <c r="G489" s="82">
        <f t="shared" si="119"/>
        <v>3</v>
      </c>
      <c r="H489" s="82">
        <f t="shared" si="132"/>
        <v>3</v>
      </c>
      <c r="I489" s="73">
        <f t="shared" si="121"/>
        <v>18</v>
      </c>
      <c r="J489" s="73">
        <f t="shared" si="122"/>
        <v>180</v>
      </c>
      <c r="K489" s="73">
        <f t="shared" si="123"/>
        <v>180</v>
      </c>
      <c r="L489" s="95">
        <v>14085</v>
      </c>
      <c r="M489" s="73">
        <f t="shared" si="124"/>
        <v>89</v>
      </c>
      <c r="N489" s="73">
        <f t="shared" si="125"/>
        <v>1</v>
      </c>
      <c r="O489" s="97">
        <f t="shared" si="128"/>
        <v>11</v>
      </c>
      <c r="P489" s="82">
        <f t="shared" si="126"/>
        <v>1</v>
      </c>
      <c r="Q489" s="90">
        <v>2</v>
      </c>
      <c r="R489" s="98">
        <f t="shared" si="130"/>
        <v>7638</v>
      </c>
      <c r="S489" s="100">
        <f t="shared" si="131"/>
        <v>295</v>
      </c>
      <c r="T489" s="91" t="s">
        <v>453</v>
      </c>
      <c r="U489" s="74" t="s">
        <v>399</v>
      </c>
      <c r="V489" s="83" t="s">
        <v>409</v>
      </c>
      <c r="W489" s="82">
        <f t="shared" si="127"/>
        <v>2</v>
      </c>
      <c r="X489" s="85">
        <f t="shared" si="129"/>
        <v>1111</v>
      </c>
      <c r="Y489" s="98">
        <v>0.34</v>
      </c>
      <c r="Z489" s="98">
        <v>0.32</v>
      </c>
      <c r="AA489" s="90">
        <v>2</v>
      </c>
      <c r="AB489" s="90">
        <v>2</v>
      </c>
      <c r="AC489" s="90">
        <v>3</v>
      </c>
      <c r="AD489" s="91" t="s">
        <v>450</v>
      </c>
      <c r="AE489" s="101" t="s">
        <v>470</v>
      </c>
      <c r="AF489" s="102" t="s">
        <v>472</v>
      </c>
      <c r="AG489" s="95">
        <v>1000</v>
      </c>
    </row>
    <row r="490" spans="2:33" x14ac:dyDescent="0.15">
      <c r="B490" s="82">
        <v>488</v>
      </c>
      <c r="C490" s="73">
        <v>12103</v>
      </c>
      <c r="D490" s="82">
        <v>253</v>
      </c>
      <c r="E490" s="82">
        <f t="shared" si="118"/>
        <v>8</v>
      </c>
      <c r="F490" s="82">
        <v>52</v>
      </c>
      <c r="G490" s="82">
        <f t="shared" si="119"/>
        <v>4</v>
      </c>
      <c r="H490" s="82">
        <f t="shared" si="132"/>
        <v>3</v>
      </c>
      <c r="I490" s="73">
        <f t="shared" si="121"/>
        <v>18</v>
      </c>
      <c r="J490" s="73">
        <f t="shared" si="122"/>
        <v>181</v>
      </c>
      <c r="K490" s="73">
        <f t="shared" si="123"/>
        <v>181</v>
      </c>
      <c r="L490" s="95">
        <v>14085</v>
      </c>
      <c r="M490" s="73">
        <f t="shared" si="124"/>
        <v>89</v>
      </c>
      <c r="N490" s="73">
        <f t="shared" si="125"/>
        <v>1</v>
      </c>
      <c r="O490" s="97">
        <f t="shared" si="128"/>
        <v>11</v>
      </c>
      <c r="P490" s="82">
        <f t="shared" si="126"/>
        <v>2</v>
      </c>
      <c r="Q490" s="90">
        <v>2</v>
      </c>
      <c r="R490" s="98">
        <f t="shared" si="130"/>
        <v>7671</v>
      </c>
      <c r="S490" s="100">
        <f t="shared" si="131"/>
        <v>296</v>
      </c>
      <c r="T490" s="91" t="s">
        <v>453</v>
      </c>
      <c r="U490" s="74" t="s">
        <v>399</v>
      </c>
      <c r="V490" s="83" t="s">
        <v>409</v>
      </c>
      <c r="W490" s="82">
        <f t="shared" si="127"/>
        <v>2</v>
      </c>
      <c r="X490" s="85">
        <f t="shared" si="129"/>
        <v>1112</v>
      </c>
      <c r="Y490" s="98">
        <v>0.55000000000000004</v>
      </c>
      <c r="Z490" s="98">
        <v>0.17</v>
      </c>
      <c r="AA490" s="90">
        <v>2</v>
      </c>
      <c r="AB490" s="90">
        <v>2</v>
      </c>
      <c r="AC490" s="90">
        <v>3</v>
      </c>
      <c r="AD490" s="91" t="s">
        <v>450</v>
      </c>
      <c r="AE490" s="101" t="s">
        <v>470</v>
      </c>
      <c r="AF490" s="102" t="s">
        <v>472</v>
      </c>
      <c r="AG490" s="95">
        <v>1000</v>
      </c>
    </row>
    <row r="491" spans="2:33" x14ac:dyDescent="0.15">
      <c r="B491" s="82">
        <v>489</v>
      </c>
      <c r="C491" s="73">
        <v>12104</v>
      </c>
      <c r="D491" s="73">
        <v>263</v>
      </c>
      <c r="E491" s="82">
        <f t="shared" si="118"/>
        <v>1</v>
      </c>
      <c r="F491" s="82">
        <v>52</v>
      </c>
      <c r="G491" s="82">
        <f t="shared" si="119"/>
        <v>5</v>
      </c>
      <c r="H491" s="82">
        <f t="shared" si="132"/>
        <v>3</v>
      </c>
      <c r="I491" s="73">
        <f t="shared" si="121"/>
        <v>18</v>
      </c>
      <c r="J491" s="73">
        <f t="shared" si="122"/>
        <v>182</v>
      </c>
      <c r="K491" s="73">
        <f t="shared" si="123"/>
        <v>182</v>
      </c>
      <c r="L491" s="95">
        <v>14085</v>
      </c>
      <c r="M491" s="73">
        <f t="shared" si="124"/>
        <v>89</v>
      </c>
      <c r="N491" s="73">
        <f t="shared" si="125"/>
        <v>1</v>
      </c>
      <c r="O491" s="97">
        <f t="shared" si="128"/>
        <v>11</v>
      </c>
      <c r="P491" s="82">
        <f t="shared" si="126"/>
        <v>3</v>
      </c>
      <c r="Q491" s="90">
        <v>2</v>
      </c>
      <c r="R491" s="98">
        <f t="shared" si="130"/>
        <v>7704</v>
      </c>
      <c r="S491" s="100">
        <f t="shared" si="131"/>
        <v>297</v>
      </c>
      <c r="T491" s="91" t="s">
        <v>453</v>
      </c>
      <c r="U491" s="74" t="s">
        <v>399</v>
      </c>
      <c r="V491" s="83" t="s">
        <v>409</v>
      </c>
      <c r="W491" s="82">
        <f t="shared" si="127"/>
        <v>2</v>
      </c>
      <c r="X491" s="85">
        <f t="shared" si="129"/>
        <v>1113</v>
      </c>
      <c r="Y491" s="98">
        <v>0.77</v>
      </c>
      <c r="Z491" s="98">
        <v>0.05</v>
      </c>
      <c r="AA491" s="90">
        <v>2</v>
      </c>
      <c r="AB491" s="90">
        <v>2</v>
      </c>
      <c r="AC491" s="90">
        <v>3</v>
      </c>
      <c r="AD491" s="91" t="s">
        <v>450</v>
      </c>
      <c r="AE491" s="101" t="s">
        <v>470</v>
      </c>
      <c r="AF491" s="102" t="s">
        <v>472</v>
      </c>
      <c r="AG491" s="95">
        <v>1000</v>
      </c>
    </row>
    <row r="492" spans="2:33" x14ac:dyDescent="0.15">
      <c r="B492" s="82">
        <v>490</v>
      </c>
      <c r="C492" s="73">
        <v>12105</v>
      </c>
      <c r="D492" s="82">
        <v>263</v>
      </c>
      <c r="E492" s="82">
        <f t="shared" si="118"/>
        <v>2</v>
      </c>
      <c r="F492" s="82">
        <v>52</v>
      </c>
      <c r="G492" s="82">
        <f t="shared" si="119"/>
        <v>3</v>
      </c>
      <c r="H492" s="82">
        <f t="shared" si="132"/>
        <v>4</v>
      </c>
      <c r="I492" s="73">
        <f t="shared" si="121"/>
        <v>18</v>
      </c>
      <c r="J492" s="73">
        <f t="shared" si="122"/>
        <v>180</v>
      </c>
      <c r="K492" s="73">
        <f t="shared" si="123"/>
        <v>180</v>
      </c>
      <c r="L492" s="95">
        <v>14086</v>
      </c>
      <c r="M492" s="73">
        <f t="shared" si="124"/>
        <v>89</v>
      </c>
      <c r="N492" s="73">
        <f t="shared" si="125"/>
        <v>1</v>
      </c>
      <c r="O492" s="97">
        <f t="shared" si="128"/>
        <v>11</v>
      </c>
      <c r="P492" s="82">
        <f t="shared" si="126"/>
        <v>1</v>
      </c>
      <c r="Q492" s="90">
        <v>3</v>
      </c>
      <c r="R492" s="98">
        <f t="shared" si="130"/>
        <v>7737</v>
      </c>
      <c r="S492" s="100">
        <f t="shared" si="131"/>
        <v>298</v>
      </c>
      <c r="T492" s="91" t="s">
        <v>453</v>
      </c>
      <c r="U492" s="74" t="s">
        <v>399</v>
      </c>
      <c r="V492" s="83" t="s">
        <v>408</v>
      </c>
      <c r="W492" s="82">
        <f t="shared" si="127"/>
        <v>2</v>
      </c>
      <c r="X492" s="85">
        <f t="shared" si="129"/>
        <v>1111</v>
      </c>
      <c r="Y492" s="98">
        <v>0.34</v>
      </c>
      <c r="Z492" s="98">
        <v>0.32</v>
      </c>
      <c r="AA492" s="90">
        <v>2</v>
      </c>
      <c r="AB492" s="90">
        <v>2</v>
      </c>
      <c r="AC492" s="90">
        <v>3</v>
      </c>
      <c r="AD492" s="91" t="s">
        <v>450</v>
      </c>
      <c r="AE492" s="101" t="s">
        <v>470</v>
      </c>
      <c r="AF492" s="102" t="s">
        <v>472</v>
      </c>
      <c r="AG492" s="95">
        <v>1000</v>
      </c>
    </row>
    <row r="493" spans="2:33" x14ac:dyDescent="0.15">
      <c r="B493" s="82">
        <v>491</v>
      </c>
      <c r="C493" s="73">
        <v>12106</v>
      </c>
      <c r="D493" s="82">
        <v>263</v>
      </c>
      <c r="E493" s="82">
        <f t="shared" si="118"/>
        <v>3</v>
      </c>
      <c r="F493" s="82">
        <v>52</v>
      </c>
      <c r="G493" s="82">
        <f t="shared" si="119"/>
        <v>4</v>
      </c>
      <c r="H493" s="82">
        <f t="shared" si="132"/>
        <v>4</v>
      </c>
      <c r="I493" s="73">
        <f t="shared" si="121"/>
        <v>18</v>
      </c>
      <c r="J493" s="73">
        <f t="shared" si="122"/>
        <v>181</v>
      </c>
      <c r="K493" s="73">
        <f t="shared" si="123"/>
        <v>181</v>
      </c>
      <c r="L493" s="95">
        <v>14086</v>
      </c>
      <c r="M493" s="73">
        <f t="shared" si="124"/>
        <v>89</v>
      </c>
      <c r="N493" s="73">
        <f t="shared" si="125"/>
        <v>1</v>
      </c>
      <c r="O493" s="97">
        <f t="shared" si="128"/>
        <v>11</v>
      </c>
      <c r="P493" s="82">
        <f t="shared" si="126"/>
        <v>2</v>
      </c>
      <c r="Q493" s="90">
        <v>3</v>
      </c>
      <c r="R493" s="98">
        <f t="shared" si="130"/>
        <v>7770</v>
      </c>
      <c r="S493" s="100">
        <f t="shared" si="131"/>
        <v>299</v>
      </c>
      <c r="T493" s="91" t="s">
        <v>453</v>
      </c>
      <c r="U493" s="74" t="s">
        <v>399</v>
      </c>
      <c r="V493" s="83" t="s">
        <v>408</v>
      </c>
      <c r="W493" s="82">
        <f t="shared" si="127"/>
        <v>2</v>
      </c>
      <c r="X493" s="85">
        <f t="shared" si="129"/>
        <v>1112</v>
      </c>
      <c r="Y493" s="98">
        <v>0.55000000000000004</v>
      </c>
      <c r="Z493" s="98">
        <v>0.17</v>
      </c>
      <c r="AA493" s="90">
        <v>2</v>
      </c>
      <c r="AB493" s="90">
        <v>2</v>
      </c>
      <c r="AC493" s="90">
        <v>3</v>
      </c>
      <c r="AD493" s="91" t="s">
        <v>450</v>
      </c>
      <c r="AE493" s="101" t="s">
        <v>470</v>
      </c>
      <c r="AF493" s="102" t="s">
        <v>472</v>
      </c>
      <c r="AG493" s="95">
        <v>1000</v>
      </c>
    </row>
    <row r="494" spans="2:33" x14ac:dyDescent="0.15">
      <c r="B494" s="82">
        <v>492</v>
      </c>
      <c r="C494" s="73">
        <v>12107</v>
      </c>
      <c r="D494" s="82">
        <v>263</v>
      </c>
      <c r="E494" s="82">
        <f t="shared" si="118"/>
        <v>4</v>
      </c>
      <c r="F494" s="82">
        <v>52</v>
      </c>
      <c r="G494" s="82">
        <f t="shared" si="119"/>
        <v>5</v>
      </c>
      <c r="H494" s="82">
        <f t="shared" si="132"/>
        <v>4</v>
      </c>
      <c r="I494" s="73">
        <f t="shared" si="121"/>
        <v>18</v>
      </c>
      <c r="J494" s="73">
        <f t="shared" si="122"/>
        <v>182</v>
      </c>
      <c r="K494" s="73">
        <f t="shared" si="123"/>
        <v>182</v>
      </c>
      <c r="L494" s="95">
        <v>14086</v>
      </c>
      <c r="M494" s="73">
        <f t="shared" si="124"/>
        <v>89</v>
      </c>
      <c r="N494" s="73">
        <f t="shared" si="125"/>
        <v>1</v>
      </c>
      <c r="O494" s="97">
        <f t="shared" si="128"/>
        <v>11</v>
      </c>
      <c r="P494" s="82">
        <f t="shared" si="126"/>
        <v>3</v>
      </c>
      <c r="Q494" s="90">
        <v>3</v>
      </c>
      <c r="R494" s="98">
        <f t="shared" si="130"/>
        <v>7803</v>
      </c>
      <c r="S494" s="100">
        <f t="shared" si="131"/>
        <v>300</v>
      </c>
      <c r="T494" s="91" t="s">
        <v>453</v>
      </c>
      <c r="U494" s="74" t="s">
        <v>399</v>
      </c>
      <c r="V494" s="83" t="s">
        <v>408</v>
      </c>
      <c r="W494" s="82">
        <f t="shared" si="127"/>
        <v>2</v>
      </c>
      <c r="X494" s="85">
        <f t="shared" si="129"/>
        <v>1113</v>
      </c>
      <c r="Y494" s="98">
        <v>0.77</v>
      </c>
      <c r="Z494" s="98">
        <v>0.05</v>
      </c>
      <c r="AA494" s="90">
        <v>2</v>
      </c>
      <c r="AB494" s="90">
        <v>2</v>
      </c>
      <c r="AC494" s="90">
        <v>3</v>
      </c>
      <c r="AD494" s="91" t="s">
        <v>450</v>
      </c>
      <c r="AE494" s="101" t="s">
        <v>470</v>
      </c>
      <c r="AF494" s="102" t="s">
        <v>472</v>
      </c>
      <c r="AG494" s="95">
        <v>1000</v>
      </c>
    </row>
    <row r="495" spans="2:33" x14ac:dyDescent="0.15">
      <c r="B495" s="82">
        <v>493</v>
      </c>
      <c r="C495" s="73">
        <v>12108</v>
      </c>
      <c r="D495" s="82">
        <v>263</v>
      </c>
      <c r="E495" s="82">
        <f t="shared" si="118"/>
        <v>5</v>
      </c>
      <c r="F495" s="82">
        <v>52</v>
      </c>
      <c r="G495" s="82">
        <f t="shared" si="119"/>
        <v>3</v>
      </c>
      <c r="H495" s="82">
        <f t="shared" si="132"/>
        <v>5</v>
      </c>
      <c r="I495" s="73">
        <f t="shared" si="121"/>
        <v>18</v>
      </c>
      <c r="J495" s="73">
        <f t="shared" si="122"/>
        <v>180</v>
      </c>
      <c r="K495" s="73">
        <f t="shared" si="123"/>
        <v>180</v>
      </c>
      <c r="L495" s="95">
        <v>14087</v>
      </c>
      <c r="M495" s="73">
        <f t="shared" si="124"/>
        <v>89</v>
      </c>
      <c r="N495" s="73">
        <f t="shared" si="125"/>
        <v>1</v>
      </c>
      <c r="O495" s="97">
        <f t="shared" si="128"/>
        <v>11</v>
      </c>
      <c r="P495" s="82">
        <f t="shared" si="126"/>
        <v>1</v>
      </c>
      <c r="Q495" s="90">
        <v>4</v>
      </c>
      <c r="R495" s="98">
        <f t="shared" si="130"/>
        <v>7836</v>
      </c>
      <c r="S495" s="100">
        <f t="shared" si="131"/>
        <v>301</v>
      </c>
      <c r="T495" s="91" t="s">
        <v>453</v>
      </c>
      <c r="U495" s="74" t="s">
        <v>399</v>
      </c>
      <c r="V495" s="83" t="s">
        <v>409</v>
      </c>
      <c r="W495" s="82">
        <f t="shared" si="127"/>
        <v>3</v>
      </c>
      <c r="X495" s="85">
        <f t="shared" si="129"/>
        <v>1111</v>
      </c>
      <c r="Y495" s="98">
        <v>0.34</v>
      </c>
      <c r="Z495" s="98">
        <v>0.32</v>
      </c>
      <c r="AA495" s="90">
        <v>2</v>
      </c>
      <c r="AB495" s="90">
        <v>2</v>
      </c>
      <c r="AC495" s="90">
        <v>3</v>
      </c>
      <c r="AD495" s="91" t="s">
        <v>450</v>
      </c>
      <c r="AE495" s="101" t="s">
        <v>470</v>
      </c>
      <c r="AF495" s="102" t="s">
        <v>472</v>
      </c>
      <c r="AG495" s="95">
        <v>1000</v>
      </c>
    </row>
    <row r="496" spans="2:33" x14ac:dyDescent="0.15">
      <c r="B496" s="82">
        <v>494</v>
      </c>
      <c r="C496" s="73">
        <v>12109</v>
      </c>
      <c r="D496" s="82">
        <v>263</v>
      </c>
      <c r="E496" s="82">
        <f t="shared" si="118"/>
        <v>6</v>
      </c>
      <c r="F496" s="82">
        <v>52</v>
      </c>
      <c r="G496" s="82">
        <f t="shared" si="119"/>
        <v>4</v>
      </c>
      <c r="H496" s="82">
        <f t="shared" si="132"/>
        <v>5</v>
      </c>
      <c r="I496" s="73">
        <f t="shared" si="121"/>
        <v>18</v>
      </c>
      <c r="J496" s="73">
        <f t="shared" si="122"/>
        <v>181</v>
      </c>
      <c r="K496" s="73">
        <f t="shared" si="123"/>
        <v>181</v>
      </c>
      <c r="L496" s="95">
        <v>14087</v>
      </c>
      <c r="M496" s="73">
        <f t="shared" si="124"/>
        <v>89</v>
      </c>
      <c r="N496" s="73">
        <f t="shared" si="125"/>
        <v>1</v>
      </c>
      <c r="O496" s="97">
        <f t="shared" si="128"/>
        <v>11</v>
      </c>
      <c r="P496" s="82">
        <f t="shared" si="126"/>
        <v>2</v>
      </c>
      <c r="Q496" s="90">
        <v>4</v>
      </c>
      <c r="R496" s="98">
        <f t="shared" si="130"/>
        <v>7869</v>
      </c>
      <c r="S496" s="100">
        <f t="shared" si="131"/>
        <v>302</v>
      </c>
      <c r="T496" s="91" t="s">
        <v>453</v>
      </c>
      <c r="U496" s="74" t="s">
        <v>399</v>
      </c>
      <c r="V496" s="83" t="s">
        <v>409</v>
      </c>
      <c r="W496" s="82">
        <f t="shared" si="127"/>
        <v>3</v>
      </c>
      <c r="X496" s="85">
        <f t="shared" si="129"/>
        <v>1112</v>
      </c>
      <c r="Y496" s="98">
        <v>0.55000000000000004</v>
      </c>
      <c r="Z496" s="98">
        <v>0.17</v>
      </c>
      <c r="AA496" s="90">
        <v>2</v>
      </c>
      <c r="AB496" s="90">
        <v>2</v>
      </c>
      <c r="AC496" s="90">
        <v>3</v>
      </c>
      <c r="AD496" s="91" t="s">
        <v>450</v>
      </c>
      <c r="AE496" s="101" t="s">
        <v>470</v>
      </c>
      <c r="AF496" s="102" t="s">
        <v>472</v>
      </c>
      <c r="AG496" s="95">
        <v>1000</v>
      </c>
    </row>
    <row r="497" spans="2:33" x14ac:dyDescent="0.15">
      <c r="B497" s="82">
        <v>495</v>
      </c>
      <c r="C497" s="73">
        <v>12110</v>
      </c>
      <c r="D497" s="82">
        <v>263</v>
      </c>
      <c r="E497" s="82">
        <f t="shared" si="118"/>
        <v>7</v>
      </c>
      <c r="F497" s="82">
        <v>52</v>
      </c>
      <c r="G497" s="82">
        <f t="shared" si="119"/>
        <v>5</v>
      </c>
      <c r="H497" s="82">
        <f t="shared" si="132"/>
        <v>5</v>
      </c>
      <c r="I497" s="73">
        <f t="shared" si="121"/>
        <v>18</v>
      </c>
      <c r="J497" s="73">
        <f t="shared" si="122"/>
        <v>182</v>
      </c>
      <c r="K497" s="73">
        <f t="shared" si="123"/>
        <v>182</v>
      </c>
      <c r="L497" s="95">
        <v>14087</v>
      </c>
      <c r="M497" s="73">
        <f t="shared" si="124"/>
        <v>89</v>
      </c>
      <c r="N497" s="73">
        <f t="shared" si="125"/>
        <v>1</v>
      </c>
      <c r="O497" s="97">
        <f t="shared" si="128"/>
        <v>11</v>
      </c>
      <c r="P497" s="82">
        <f t="shared" si="126"/>
        <v>3</v>
      </c>
      <c r="Q497" s="90">
        <v>4</v>
      </c>
      <c r="R497" s="98">
        <f t="shared" si="130"/>
        <v>7902</v>
      </c>
      <c r="S497" s="100">
        <f t="shared" si="131"/>
        <v>303</v>
      </c>
      <c r="T497" s="91" t="s">
        <v>453</v>
      </c>
      <c r="U497" s="74" t="s">
        <v>399</v>
      </c>
      <c r="V497" s="83" t="s">
        <v>409</v>
      </c>
      <c r="W497" s="82">
        <f t="shared" si="127"/>
        <v>3</v>
      </c>
      <c r="X497" s="85">
        <f t="shared" si="129"/>
        <v>1113</v>
      </c>
      <c r="Y497" s="98">
        <v>0.77</v>
      </c>
      <c r="Z497" s="98">
        <v>0.05</v>
      </c>
      <c r="AA497" s="90">
        <v>2</v>
      </c>
      <c r="AB497" s="90">
        <v>2</v>
      </c>
      <c r="AC497" s="90">
        <v>3</v>
      </c>
      <c r="AD497" s="91" t="s">
        <v>450</v>
      </c>
      <c r="AE497" s="101" t="s">
        <v>470</v>
      </c>
      <c r="AF497" s="102" t="s">
        <v>472</v>
      </c>
      <c r="AG497" s="95">
        <v>1000</v>
      </c>
    </row>
    <row r="498" spans="2:33" x14ac:dyDescent="0.15">
      <c r="B498" s="82">
        <v>496</v>
      </c>
      <c r="C498" s="73">
        <v>12111</v>
      </c>
      <c r="D498" s="82">
        <v>263</v>
      </c>
      <c r="E498" s="82">
        <f t="shared" si="118"/>
        <v>8</v>
      </c>
      <c r="F498" s="82">
        <v>52</v>
      </c>
      <c r="G498" s="82">
        <f t="shared" si="119"/>
        <v>3</v>
      </c>
      <c r="H498" s="82">
        <f t="shared" si="132"/>
        <v>6</v>
      </c>
      <c r="I498" s="73">
        <f t="shared" si="121"/>
        <v>18</v>
      </c>
      <c r="J498" s="73">
        <f t="shared" si="122"/>
        <v>180</v>
      </c>
      <c r="K498" s="73">
        <f t="shared" si="123"/>
        <v>180</v>
      </c>
      <c r="L498" s="95">
        <v>14088</v>
      </c>
      <c r="M498" s="73">
        <f t="shared" si="124"/>
        <v>89</v>
      </c>
      <c r="N498" s="73">
        <f t="shared" si="125"/>
        <v>1</v>
      </c>
      <c r="O498" s="97">
        <f t="shared" si="128"/>
        <v>11</v>
      </c>
      <c r="P498" s="82">
        <f t="shared" si="126"/>
        <v>1</v>
      </c>
      <c r="Q498" s="90">
        <v>5</v>
      </c>
      <c r="R498" s="98">
        <f t="shared" si="130"/>
        <v>7935</v>
      </c>
      <c r="S498" s="100">
        <f t="shared" si="131"/>
        <v>304</v>
      </c>
      <c r="T498" s="91" t="s">
        <v>453</v>
      </c>
      <c r="U498" s="74" t="s">
        <v>399</v>
      </c>
      <c r="V498" s="83" t="s">
        <v>408</v>
      </c>
      <c r="W498" s="82">
        <f t="shared" si="127"/>
        <v>3</v>
      </c>
      <c r="X498" s="85">
        <f t="shared" si="129"/>
        <v>1111</v>
      </c>
      <c r="Y498" s="98">
        <v>0.34</v>
      </c>
      <c r="Z498" s="98">
        <v>0.32</v>
      </c>
      <c r="AA498" s="90">
        <v>2</v>
      </c>
      <c r="AB498" s="90">
        <v>2</v>
      </c>
      <c r="AC498" s="90">
        <v>3</v>
      </c>
      <c r="AD498" s="91" t="s">
        <v>450</v>
      </c>
      <c r="AE498" s="101" t="s">
        <v>470</v>
      </c>
      <c r="AF498" s="102" t="s">
        <v>472</v>
      </c>
      <c r="AG498" s="95">
        <v>1000</v>
      </c>
    </row>
    <row r="499" spans="2:33" x14ac:dyDescent="0.15">
      <c r="B499" s="82">
        <v>497</v>
      </c>
      <c r="C499" s="73">
        <v>12112</v>
      </c>
      <c r="D499" s="73">
        <v>264</v>
      </c>
      <c r="E499" s="82">
        <f t="shared" si="118"/>
        <v>1</v>
      </c>
      <c r="F499" s="82">
        <v>52</v>
      </c>
      <c r="G499" s="82">
        <f t="shared" si="119"/>
        <v>4</v>
      </c>
      <c r="H499" s="82">
        <f t="shared" si="132"/>
        <v>6</v>
      </c>
      <c r="I499" s="73">
        <f t="shared" si="121"/>
        <v>18</v>
      </c>
      <c r="J499" s="73">
        <f t="shared" si="122"/>
        <v>181</v>
      </c>
      <c r="K499" s="73">
        <f t="shared" si="123"/>
        <v>181</v>
      </c>
      <c r="L499" s="95">
        <v>14088</v>
      </c>
      <c r="M499" s="73">
        <f t="shared" si="124"/>
        <v>89</v>
      </c>
      <c r="N499" s="73">
        <f t="shared" si="125"/>
        <v>1</v>
      </c>
      <c r="O499" s="97">
        <f t="shared" si="128"/>
        <v>11</v>
      </c>
      <c r="P499" s="82">
        <f t="shared" si="126"/>
        <v>2</v>
      </c>
      <c r="Q499" s="90">
        <v>5</v>
      </c>
      <c r="R499" s="98">
        <f t="shared" si="130"/>
        <v>7968</v>
      </c>
      <c r="S499" s="100">
        <f t="shared" si="131"/>
        <v>305</v>
      </c>
      <c r="T499" s="91" t="s">
        <v>453</v>
      </c>
      <c r="U499" s="74" t="s">
        <v>399</v>
      </c>
      <c r="V499" s="83" t="s">
        <v>408</v>
      </c>
      <c r="W499" s="82">
        <f t="shared" si="127"/>
        <v>3</v>
      </c>
      <c r="X499" s="85">
        <f t="shared" si="129"/>
        <v>1112</v>
      </c>
      <c r="Y499" s="98">
        <v>0.55000000000000004</v>
      </c>
      <c r="Z499" s="98">
        <v>0.17</v>
      </c>
      <c r="AA499" s="90">
        <v>2</v>
      </c>
      <c r="AB499" s="90">
        <v>2</v>
      </c>
      <c r="AC499" s="90">
        <v>3</v>
      </c>
      <c r="AD499" s="91" t="s">
        <v>450</v>
      </c>
      <c r="AE499" s="101" t="s">
        <v>470</v>
      </c>
      <c r="AF499" s="102" t="s">
        <v>472</v>
      </c>
      <c r="AG499" s="95">
        <v>1000</v>
      </c>
    </row>
    <row r="500" spans="2:33" x14ac:dyDescent="0.15">
      <c r="B500" s="82">
        <v>498</v>
      </c>
      <c r="C500" s="73">
        <v>12113</v>
      </c>
      <c r="D500" s="82">
        <v>264</v>
      </c>
      <c r="E500" s="82">
        <f t="shared" si="118"/>
        <v>2</v>
      </c>
      <c r="F500" s="82">
        <v>52</v>
      </c>
      <c r="G500" s="82">
        <f t="shared" si="119"/>
        <v>5</v>
      </c>
      <c r="H500" s="82">
        <f t="shared" si="132"/>
        <v>6</v>
      </c>
      <c r="I500" s="73">
        <f t="shared" si="121"/>
        <v>18</v>
      </c>
      <c r="J500" s="73">
        <f t="shared" si="122"/>
        <v>182</v>
      </c>
      <c r="K500" s="73">
        <f t="shared" si="123"/>
        <v>182</v>
      </c>
      <c r="L500" s="95">
        <v>14088</v>
      </c>
      <c r="M500" s="73">
        <f t="shared" si="124"/>
        <v>89</v>
      </c>
      <c r="N500" s="73">
        <f t="shared" si="125"/>
        <v>1</v>
      </c>
      <c r="O500" s="97">
        <f t="shared" si="128"/>
        <v>11</v>
      </c>
      <c r="P500" s="82">
        <f t="shared" si="126"/>
        <v>3</v>
      </c>
      <c r="Q500" s="90">
        <v>5</v>
      </c>
      <c r="R500" s="98">
        <f t="shared" si="130"/>
        <v>8001</v>
      </c>
      <c r="S500" s="100">
        <f t="shared" si="131"/>
        <v>306</v>
      </c>
      <c r="T500" s="91" t="s">
        <v>453</v>
      </c>
      <c r="U500" s="74" t="s">
        <v>399</v>
      </c>
      <c r="V500" s="83" t="s">
        <v>408</v>
      </c>
      <c r="W500" s="82">
        <f t="shared" si="127"/>
        <v>3</v>
      </c>
      <c r="X500" s="85">
        <f t="shared" si="129"/>
        <v>1113</v>
      </c>
      <c r="Y500" s="98">
        <v>0.77</v>
      </c>
      <c r="Z500" s="98">
        <v>0.05</v>
      </c>
      <c r="AA500" s="90">
        <v>2</v>
      </c>
      <c r="AB500" s="90">
        <v>2</v>
      </c>
      <c r="AC500" s="90">
        <v>3</v>
      </c>
      <c r="AD500" s="91" t="s">
        <v>450</v>
      </c>
      <c r="AE500" s="101" t="s">
        <v>470</v>
      </c>
      <c r="AF500" s="102" t="s">
        <v>472</v>
      </c>
      <c r="AG500" s="95">
        <v>1000</v>
      </c>
    </row>
    <row r="501" spans="2:33" x14ac:dyDescent="0.15">
      <c r="B501" s="82">
        <v>499</v>
      </c>
      <c r="C501" s="73">
        <v>12114</v>
      </c>
      <c r="D501" s="82">
        <v>264</v>
      </c>
      <c r="E501" s="82">
        <f t="shared" si="118"/>
        <v>3</v>
      </c>
      <c r="F501" s="82">
        <v>52</v>
      </c>
      <c r="G501" s="82">
        <f t="shared" si="119"/>
        <v>3</v>
      </c>
      <c r="H501" s="82">
        <f t="shared" si="132"/>
        <v>7</v>
      </c>
      <c r="I501" s="73">
        <f t="shared" si="121"/>
        <v>18</v>
      </c>
      <c r="J501" s="73">
        <f t="shared" si="122"/>
        <v>180</v>
      </c>
      <c r="K501" s="73">
        <f t="shared" si="123"/>
        <v>180</v>
      </c>
      <c r="L501" s="95">
        <v>14089</v>
      </c>
      <c r="M501" s="73">
        <f t="shared" si="124"/>
        <v>89</v>
      </c>
      <c r="N501" s="73">
        <f t="shared" si="125"/>
        <v>1</v>
      </c>
      <c r="O501" s="97">
        <f t="shared" si="128"/>
        <v>11</v>
      </c>
      <c r="P501" s="82">
        <f t="shared" si="126"/>
        <v>1</v>
      </c>
      <c r="Q501" s="90">
        <v>6</v>
      </c>
      <c r="R501" s="98">
        <f t="shared" si="130"/>
        <v>8034</v>
      </c>
      <c r="S501" s="100">
        <f t="shared" si="131"/>
        <v>307</v>
      </c>
      <c r="T501" s="91" t="s">
        <v>453</v>
      </c>
      <c r="U501" s="74" t="s">
        <v>399</v>
      </c>
      <c r="V501" s="83" t="s">
        <v>409</v>
      </c>
      <c r="W501" s="82">
        <f t="shared" si="127"/>
        <v>4</v>
      </c>
      <c r="X501" s="85">
        <f t="shared" si="129"/>
        <v>1111</v>
      </c>
      <c r="Y501" s="98">
        <v>0.34</v>
      </c>
      <c r="Z501" s="98">
        <v>0.32</v>
      </c>
      <c r="AA501" s="90">
        <v>2</v>
      </c>
      <c r="AB501" s="90">
        <v>2</v>
      </c>
      <c r="AC501" s="90">
        <v>3</v>
      </c>
      <c r="AD501" s="91" t="s">
        <v>450</v>
      </c>
      <c r="AE501" s="101" t="s">
        <v>470</v>
      </c>
      <c r="AF501" s="102" t="s">
        <v>472</v>
      </c>
      <c r="AG501" s="95">
        <v>1000</v>
      </c>
    </row>
    <row r="502" spans="2:33" x14ac:dyDescent="0.15">
      <c r="B502" s="82">
        <v>500</v>
      </c>
      <c r="C502" s="73">
        <v>12115</v>
      </c>
      <c r="D502" s="82">
        <v>264</v>
      </c>
      <c r="E502" s="82">
        <f t="shared" si="118"/>
        <v>4</v>
      </c>
      <c r="F502" s="82">
        <v>52</v>
      </c>
      <c r="G502" s="82">
        <f t="shared" si="119"/>
        <v>4</v>
      </c>
      <c r="H502" s="82">
        <f t="shared" si="132"/>
        <v>7</v>
      </c>
      <c r="I502" s="73">
        <f t="shared" si="121"/>
        <v>18</v>
      </c>
      <c r="J502" s="73">
        <f t="shared" si="122"/>
        <v>181</v>
      </c>
      <c r="K502" s="73">
        <f t="shared" si="123"/>
        <v>181</v>
      </c>
      <c r="L502" s="95">
        <v>14089</v>
      </c>
      <c r="M502" s="73">
        <f t="shared" si="124"/>
        <v>89</v>
      </c>
      <c r="N502" s="73">
        <f t="shared" si="125"/>
        <v>1</v>
      </c>
      <c r="O502" s="97">
        <f t="shared" si="128"/>
        <v>11</v>
      </c>
      <c r="P502" s="82">
        <f t="shared" si="126"/>
        <v>2</v>
      </c>
      <c r="Q502" s="90">
        <v>6</v>
      </c>
      <c r="R502" s="98">
        <f t="shared" si="130"/>
        <v>8067</v>
      </c>
      <c r="S502" s="100">
        <f t="shared" si="131"/>
        <v>308</v>
      </c>
      <c r="T502" s="91" t="s">
        <v>453</v>
      </c>
      <c r="U502" s="74" t="s">
        <v>399</v>
      </c>
      <c r="V502" s="83" t="s">
        <v>409</v>
      </c>
      <c r="W502" s="82">
        <f t="shared" si="127"/>
        <v>4</v>
      </c>
      <c r="X502" s="85">
        <f t="shared" si="129"/>
        <v>1112</v>
      </c>
      <c r="Y502" s="98">
        <v>0.55000000000000004</v>
      </c>
      <c r="Z502" s="98">
        <v>0.17</v>
      </c>
      <c r="AA502" s="90">
        <v>2</v>
      </c>
      <c r="AB502" s="90">
        <v>2</v>
      </c>
      <c r="AC502" s="90">
        <v>3</v>
      </c>
      <c r="AD502" s="91" t="s">
        <v>450</v>
      </c>
      <c r="AE502" s="101" t="s">
        <v>470</v>
      </c>
      <c r="AF502" s="102" t="s">
        <v>472</v>
      </c>
      <c r="AG502" s="95">
        <v>1000</v>
      </c>
    </row>
    <row r="503" spans="2:33" x14ac:dyDescent="0.15">
      <c r="B503" s="82">
        <v>501</v>
      </c>
      <c r="C503" s="73">
        <v>12116</v>
      </c>
      <c r="D503" s="82">
        <v>264</v>
      </c>
      <c r="E503" s="82">
        <f t="shared" si="118"/>
        <v>5</v>
      </c>
      <c r="F503" s="82">
        <v>52</v>
      </c>
      <c r="G503" s="82">
        <f t="shared" si="119"/>
        <v>5</v>
      </c>
      <c r="H503" s="82">
        <f t="shared" si="132"/>
        <v>7</v>
      </c>
      <c r="I503" s="73">
        <f t="shared" si="121"/>
        <v>18</v>
      </c>
      <c r="J503" s="73">
        <f t="shared" si="122"/>
        <v>182</v>
      </c>
      <c r="K503" s="73">
        <f t="shared" si="123"/>
        <v>182</v>
      </c>
      <c r="L503" s="95">
        <v>14089</v>
      </c>
      <c r="M503" s="73">
        <f t="shared" si="124"/>
        <v>89</v>
      </c>
      <c r="N503" s="73">
        <f t="shared" si="125"/>
        <v>1</v>
      </c>
      <c r="O503" s="97">
        <f t="shared" si="128"/>
        <v>11</v>
      </c>
      <c r="P503" s="82">
        <f t="shared" si="126"/>
        <v>3</v>
      </c>
      <c r="Q503" s="90">
        <v>6</v>
      </c>
      <c r="R503" s="98">
        <f t="shared" si="130"/>
        <v>8100</v>
      </c>
      <c r="S503" s="100">
        <f t="shared" si="131"/>
        <v>309</v>
      </c>
      <c r="T503" s="91" t="s">
        <v>453</v>
      </c>
      <c r="U503" s="74" t="s">
        <v>399</v>
      </c>
      <c r="V503" s="83" t="s">
        <v>409</v>
      </c>
      <c r="W503" s="82">
        <f t="shared" si="127"/>
        <v>4</v>
      </c>
      <c r="X503" s="85">
        <f t="shared" si="129"/>
        <v>1113</v>
      </c>
      <c r="Y503" s="98">
        <v>0.77</v>
      </c>
      <c r="Z503" s="98">
        <v>0.05</v>
      </c>
      <c r="AA503" s="90">
        <v>2</v>
      </c>
      <c r="AB503" s="90">
        <v>2</v>
      </c>
      <c r="AC503" s="90">
        <v>3</v>
      </c>
      <c r="AD503" s="91" t="s">
        <v>450</v>
      </c>
      <c r="AE503" s="101" t="s">
        <v>470</v>
      </c>
      <c r="AF503" s="102" t="s">
        <v>472</v>
      </c>
      <c r="AG503" s="95">
        <v>1000</v>
      </c>
    </row>
    <row r="504" spans="2:33" x14ac:dyDescent="0.15">
      <c r="B504" s="82">
        <v>502</v>
      </c>
      <c r="C504" s="73">
        <v>12117</v>
      </c>
      <c r="D504" s="82">
        <v>264</v>
      </c>
      <c r="E504" s="82">
        <f t="shared" si="118"/>
        <v>6</v>
      </c>
      <c r="F504" s="82">
        <v>52</v>
      </c>
      <c r="G504" s="82">
        <f t="shared" si="119"/>
        <v>3</v>
      </c>
      <c r="H504" s="82">
        <f t="shared" si="132"/>
        <v>8</v>
      </c>
      <c r="I504" s="73">
        <f t="shared" si="121"/>
        <v>18</v>
      </c>
      <c r="J504" s="73">
        <f t="shared" si="122"/>
        <v>180</v>
      </c>
      <c r="K504" s="73">
        <f t="shared" si="123"/>
        <v>180</v>
      </c>
      <c r="L504" s="95">
        <v>14090</v>
      </c>
      <c r="M504" s="73">
        <f t="shared" si="124"/>
        <v>89</v>
      </c>
      <c r="N504" s="73">
        <f t="shared" si="125"/>
        <v>1</v>
      </c>
      <c r="O504" s="97">
        <f t="shared" si="128"/>
        <v>11</v>
      </c>
      <c r="P504" s="82">
        <f t="shared" si="126"/>
        <v>1</v>
      </c>
      <c r="Q504" s="90">
        <v>7</v>
      </c>
      <c r="R504" s="98">
        <f t="shared" si="130"/>
        <v>8133</v>
      </c>
      <c r="S504" s="100">
        <f t="shared" si="131"/>
        <v>310</v>
      </c>
      <c r="T504" s="91" t="s">
        <v>453</v>
      </c>
      <c r="U504" s="74" t="s">
        <v>399</v>
      </c>
      <c r="V504" s="83" t="s">
        <v>408</v>
      </c>
      <c r="W504" s="82">
        <f t="shared" si="127"/>
        <v>4</v>
      </c>
      <c r="X504" s="85">
        <f t="shared" si="129"/>
        <v>1111</v>
      </c>
      <c r="Y504" s="98">
        <v>0.34</v>
      </c>
      <c r="Z504" s="98">
        <v>0.32</v>
      </c>
      <c r="AA504" s="90">
        <v>2</v>
      </c>
      <c r="AB504" s="90">
        <v>2</v>
      </c>
      <c r="AC504" s="90">
        <v>3</v>
      </c>
      <c r="AD504" s="91" t="s">
        <v>450</v>
      </c>
      <c r="AE504" s="101" t="s">
        <v>470</v>
      </c>
      <c r="AF504" s="102" t="s">
        <v>472</v>
      </c>
      <c r="AG504" s="95">
        <v>1000</v>
      </c>
    </row>
    <row r="505" spans="2:33" x14ac:dyDescent="0.15">
      <c r="B505" s="82">
        <v>503</v>
      </c>
      <c r="C505" s="73">
        <v>12118</v>
      </c>
      <c r="D505" s="82">
        <v>264</v>
      </c>
      <c r="E505" s="82">
        <f t="shared" si="118"/>
        <v>7</v>
      </c>
      <c r="F505" s="82">
        <v>52</v>
      </c>
      <c r="G505" s="82">
        <f t="shared" si="119"/>
        <v>4</v>
      </c>
      <c r="H505" s="82">
        <f t="shared" si="132"/>
        <v>8</v>
      </c>
      <c r="I505" s="73">
        <f t="shared" si="121"/>
        <v>18</v>
      </c>
      <c r="J505" s="73">
        <f t="shared" si="122"/>
        <v>181</v>
      </c>
      <c r="K505" s="73">
        <f t="shared" si="123"/>
        <v>181</v>
      </c>
      <c r="L505" s="95">
        <v>14090</v>
      </c>
      <c r="M505" s="73">
        <f t="shared" si="124"/>
        <v>89</v>
      </c>
      <c r="N505" s="73">
        <f t="shared" si="125"/>
        <v>1</v>
      </c>
      <c r="O505" s="97">
        <f t="shared" si="128"/>
        <v>11</v>
      </c>
      <c r="P505" s="82">
        <f t="shared" si="126"/>
        <v>2</v>
      </c>
      <c r="Q505" s="90">
        <v>7</v>
      </c>
      <c r="R505" s="98">
        <f t="shared" si="130"/>
        <v>8166</v>
      </c>
      <c r="S505" s="100">
        <f t="shared" si="131"/>
        <v>311</v>
      </c>
      <c r="T505" s="91" t="s">
        <v>453</v>
      </c>
      <c r="U505" s="74" t="s">
        <v>399</v>
      </c>
      <c r="V505" s="83" t="s">
        <v>408</v>
      </c>
      <c r="W505" s="82">
        <f t="shared" si="127"/>
        <v>4</v>
      </c>
      <c r="X505" s="85">
        <f t="shared" si="129"/>
        <v>1112</v>
      </c>
      <c r="Y505" s="98">
        <v>0.55000000000000004</v>
      </c>
      <c r="Z505" s="98">
        <v>0.17</v>
      </c>
      <c r="AA505" s="90">
        <v>2</v>
      </c>
      <c r="AB505" s="90">
        <v>2</v>
      </c>
      <c r="AC505" s="90">
        <v>3</v>
      </c>
      <c r="AD505" s="91" t="s">
        <v>450</v>
      </c>
      <c r="AE505" s="101" t="s">
        <v>470</v>
      </c>
      <c r="AF505" s="102" t="s">
        <v>472</v>
      </c>
      <c r="AG505" s="95">
        <v>1000</v>
      </c>
    </row>
    <row r="506" spans="2:33" x14ac:dyDescent="0.15">
      <c r="B506" s="82">
        <v>504</v>
      </c>
      <c r="C506" s="73">
        <v>12119</v>
      </c>
      <c r="D506" s="82">
        <v>264</v>
      </c>
      <c r="E506" s="82">
        <f t="shared" si="118"/>
        <v>8</v>
      </c>
      <c r="F506" s="82">
        <v>52</v>
      </c>
      <c r="G506" s="82">
        <f t="shared" si="119"/>
        <v>5</v>
      </c>
      <c r="H506" s="82">
        <f t="shared" si="132"/>
        <v>8</v>
      </c>
      <c r="I506" s="73">
        <f t="shared" si="121"/>
        <v>18</v>
      </c>
      <c r="J506" s="73">
        <f t="shared" si="122"/>
        <v>182</v>
      </c>
      <c r="K506" s="73">
        <f t="shared" si="123"/>
        <v>182</v>
      </c>
      <c r="L506" s="95">
        <v>14090</v>
      </c>
      <c r="M506" s="73">
        <f t="shared" si="124"/>
        <v>89</v>
      </c>
      <c r="N506" s="73">
        <f t="shared" si="125"/>
        <v>1</v>
      </c>
      <c r="O506" s="97">
        <f t="shared" si="128"/>
        <v>11</v>
      </c>
      <c r="P506" s="82">
        <f t="shared" si="126"/>
        <v>3</v>
      </c>
      <c r="Q506" s="90">
        <v>7</v>
      </c>
      <c r="R506" s="98">
        <f t="shared" si="130"/>
        <v>8199</v>
      </c>
      <c r="S506" s="100">
        <f t="shared" si="131"/>
        <v>312</v>
      </c>
      <c r="T506" s="91" t="s">
        <v>453</v>
      </c>
      <c r="U506" s="74" t="s">
        <v>399</v>
      </c>
      <c r="V506" s="83" t="s">
        <v>408</v>
      </c>
      <c r="W506" s="82">
        <f t="shared" si="127"/>
        <v>4</v>
      </c>
      <c r="X506" s="85">
        <f t="shared" si="129"/>
        <v>1113</v>
      </c>
      <c r="Y506" s="98">
        <v>0.77</v>
      </c>
      <c r="Z506" s="98">
        <v>0.05</v>
      </c>
      <c r="AA506" s="90">
        <v>2</v>
      </c>
      <c r="AB506" s="90">
        <v>2</v>
      </c>
      <c r="AC506" s="90">
        <v>3</v>
      </c>
      <c r="AD506" s="91" t="s">
        <v>450</v>
      </c>
      <c r="AE506" s="101" t="s">
        <v>470</v>
      </c>
      <c r="AF506" s="102" t="s">
        <v>472</v>
      </c>
      <c r="AG506" s="95">
        <v>1000</v>
      </c>
    </row>
    <row r="507" spans="2:33" x14ac:dyDescent="0.15">
      <c r="B507" s="82">
        <v>505</v>
      </c>
      <c r="C507" s="73">
        <v>12120</v>
      </c>
      <c r="D507" s="73">
        <v>175</v>
      </c>
      <c r="E507" s="82">
        <f t="shared" si="118"/>
        <v>1</v>
      </c>
      <c r="F507" s="73">
        <v>51</v>
      </c>
      <c r="G507" s="82">
        <f t="shared" si="119"/>
        <v>4</v>
      </c>
      <c r="H507" s="82">
        <f t="shared" ref="H507:H538" si="133">INT((MOD((C507-12120),48))/3)+1</f>
        <v>1</v>
      </c>
      <c r="I507" s="73">
        <f t="shared" si="121"/>
        <v>16</v>
      </c>
      <c r="J507" s="73">
        <f t="shared" si="122"/>
        <v>163</v>
      </c>
      <c r="K507" s="73">
        <f t="shared" si="123"/>
        <v>163</v>
      </c>
      <c r="L507" s="95">
        <v>14051</v>
      </c>
      <c r="M507" s="73">
        <f t="shared" si="124"/>
        <v>89</v>
      </c>
      <c r="N507" s="73">
        <f t="shared" si="125"/>
        <v>1</v>
      </c>
      <c r="O507" s="97">
        <f t="shared" si="128"/>
        <v>9</v>
      </c>
      <c r="P507" s="82">
        <f t="shared" si="126"/>
        <v>4</v>
      </c>
      <c r="Q507" s="90">
        <v>0</v>
      </c>
      <c r="R507" s="98">
        <v>4272</v>
      </c>
      <c r="S507" s="100">
        <v>193</v>
      </c>
      <c r="T507" s="91" t="s">
        <v>453</v>
      </c>
      <c r="U507" s="74" t="s">
        <v>399</v>
      </c>
      <c r="V507" s="83" t="s">
        <v>409</v>
      </c>
      <c r="W507" s="82">
        <f t="shared" si="127"/>
        <v>1</v>
      </c>
      <c r="X507" s="85">
        <f t="shared" si="129"/>
        <v>1094</v>
      </c>
      <c r="Y507" s="98">
        <v>0.34</v>
      </c>
      <c r="Z507" s="98">
        <v>0.32</v>
      </c>
      <c r="AA507" s="90">
        <v>2</v>
      </c>
      <c r="AB507" s="90">
        <v>2</v>
      </c>
      <c r="AC507" s="90">
        <v>3</v>
      </c>
      <c r="AD507" s="91" t="s">
        <v>450</v>
      </c>
      <c r="AE507" s="101" t="s">
        <v>470</v>
      </c>
      <c r="AF507" s="102" t="s">
        <v>472</v>
      </c>
      <c r="AG507" s="95">
        <v>1000</v>
      </c>
    </row>
    <row r="508" spans="2:33" x14ac:dyDescent="0.15">
      <c r="B508" s="82">
        <v>506</v>
      </c>
      <c r="C508" s="73">
        <v>12121</v>
      </c>
      <c r="D508" s="82">
        <v>175</v>
      </c>
      <c r="E508" s="82">
        <f t="shared" si="118"/>
        <v>2</v>
      </c>
      <c r="F508" s="82">
        <v>51</v>
      </c>
      <c r="G508" s="82">
        <f t="shared" si="119"/>
        <v>5</v>
      </c>
      <c r="H508" s="82">
        <f t="shared" si="133"/>
        <v>1</v>
      </c>
      <c r="I508" s="73">
        <f t="shared" si="121"/>
        <v>16</v>
      </c>
      <c r="J508" s="73">
        <f t="shared" si="122"/>
        <v>164</v>
      </c>
      <c r="K508" s="73">
        <f t="shared" si="123"/>
        <v>164</v>
      </c>
      <c r="L508" s="95">
        <v>14051</v>
      </c>
      <c r="M508" s="73">
        <f t="shared" si="124"/>
        <v>89</v>
      </c>
      <c r="N508" s="73">
        <f t="shared" si="125"/>
        <v>1</v>
      </c>
      <c r="O508" s="97">
        <f t="shared" si="128"/>
        <v>9</v>
      </c>
      <c r="P508" s="82">
        <f t="shared" si="126"/>
        <v>5</v>
      </c>
      <c r="Q508" s="90">
        <v>0</v>
      </c>
      <c r="R508" s="98">
        <f>R507+33</f>
        <v>4305</v>
      </c>
      <c r="S508" s="100">
        <f t="shared" si="131"/>
        <v>194</v>
      </c>
      <c r="T508" s="91" t="s">
        <v>453</v>
      </c>
      <c r="U508" s="74" t="s">
        <v>399</v>
      </c>
      <c r="V508" s="83" t="s">
        <v>409</v>
      </c>
      <c r="W508" s="82">
        <f t="shared" si="127"/>
        <v>1</v>
      </c>
      <c r="X508" s="85">
        <f t="shared" si="129"/>
        <v>1095</v>
      </c>
      <c r="Y508" s="98">
        <v>0.55000000000000004</v>
      </c>
      <c r="Z508" s="98">
        <v>0.17</v>
      </c>
      <c r="AA508" s="90">
        <v>2</v>
      </c>
      <c r="AB508" s="90">
        <v>2</v>
      </c>
      <c r="AC508" s="90">
        <v>3</v>
      </c>
      <c r="AD508" s="91" t="s">
        <v>450</v>
      </c>
      <c r="AE508" s="101" t="s">
        <v>470</v>
      </c>
      <c r="AF508" s="102" t="s">
        <v>472</v>
      </c>
      <c r="AG508" s="95">
        <v>1000</v>
      </c>
    </row>
    <row r="509" spans="2:33" x14ac:dyDescent="0.15">
      <c r="B509" s="82">
        <v>507</v>
      </c>
      <c r="C509" s="73">
        <v>12122</v>
      </c>
      <c r="D509" s="82">
        <v>175</v>
      </c>
      <c r="E509" s="82">
        <f t="shared" si="118"/>
        <v>3</v>
      </c>
      <c r="F509" s="82">
        <v>51</v>
      </c>
      <c r="G509" s="82">
        <f t="shared" si="119"/>
        <v>6</v>
      </c>
      <c r="H509" s="82">
        <f t="shared" si="133"/>
        <v>1</v>
      </c>
      <c r="I509" s="73">
        <f t="shared" si="121"/>
        <v>16</v>
      </c>
      <c r="J509" s="73">
        <f t="shared" si="122"/>
        <v>165</v>
      </c>
      <c r="K509" s="73">
        <f t="shared" si="123"/>
        <v>165</v>
      </c>
      <c r="L509" s="95">
        <v>14051</v>
      </c>
      <c r="M509" s="73">
        <f t="shared" si="124"/>
        <v>89</v>
      </c>
      <c r="N509" s="73">
        <f t="shared" si="125"/>
        <v>1</v>
      </c>
      <c r="O509" s="97">
        <f t="shared" si="128"/>
        <v>9</v>
      </c>
      <c r="P509" s="82">
        <f t="shared" si="126"/>
        <v>6</v>
      </c>
      <c r="Q509" s="90">
        <v>0</v>
      </c>
      <c r="R509" s="98">
        <f t="shared" ref="R509:R572" si="134">R508+33</f>
        <v>4338</v>
      </c>
      <c r="S509" s="100">
        <f t="shared" si="131"/>
        <v>195</v>
      </c>
      <c r="T509" s="91" t="s">
        <v>453</v>
      </c>
      <c r="U509" s="74" t="s">
        <v>399</v>
      </c>
      <c r="V509" s="83" t="s">
        <v>409</v>
      </c>
      <c r="W509" s="82">
        <f t="shared" si="127"/>
        <v>1</v>
      </c>
      <c r="X509" s="85">
        <f t="shared" si="129"/>
        <v>1096</v>
      </c>
      <c r="Y509" s="98">
        <v>0.77</v>
      </c>
      <c r="Z509" s="98">
        <v>0.05</v>
      </c>
      <c r="AA509" s="90">
        <v>2</v>
      </c>
      <c r="AB509" s="90">
        <v>2</v>
      </c>
      <c r="AC509" s="90">
        <v>3</v>
      </c>
      <c r="AD509" s="91" t="s">
        <v>450</v>
      </c>
      <c r="AE509" s="101" t="s">
        <v>470</v>
      </c>
      <c r="AF509" s="102" t="s">
        <v>472</v>
      </c>
      <c r="AG509" s="95">
        <v>1000</v>
      </c>
    </row>
    <row r="510" spans="2:33" x14ac:dyDescent="0.15">
      <c r="B510" s="82">
        <v>508</v>
      </c>
      <c r="C510" s="73">
        <v>12123</v>
      </c>
      <c r="D510" s="82">
        <v>175</v>
      </c>
      <c r="E510" s="82">
        <f t="shared" si="118"/>
        <v>4</v>
      </c>
      <c r="F510" s="82">
        <v>51</v>
      </c>
      <c r="G510" s="82">
        <f t="shared" si="119"/>
        <v>4</v>
      </c>
      <c r="H510" s="82">
        <f t="shared" si="133"/>
        <v>2</v>
      </c>
      <c r="I510" s="73">
        <f t="shared" si="121"/>
        <v>16</v>
      </c>
      <c r="J510" s="73">
        <f t="shared" si="122"/>
        <v>163</v>
      </c>
      <c r="K510" s="73">
        <f t="shared" si="123"/>
        <v>163</v>
      </c>
      <c r="L510" s="95">
        <v>14052</v>
      </c>
      <c r="M510" s="73">
        <f t="shared" si="124"/>
        <v>89</v>
      </c>
      <c r="N510" s="73">
        <f t="shared" si="125"/>
        <v>1</v>
      </c>
      <c r="O510" s="97">
        <f t="shared" si="128"/>
        <v>9</v>
      </c>
      <c r="P510" s="82">
        <f t="shared" si="126"/>
        <v>4</v>
      </c>
      <c r="Q510" s="90">
        <v>1</v>
      </c>
      <c r="R510" s="98">
        <f t="shared" si="134"/>
        <v>4371</v>
      </c>
      <c r="S510" s="100">
        <f t="shared" si="131"/>
        <v>196</v>
      </c>
      <c r="T510" s="91" t="s">
        <v>453</v>
      </c>
      <c r="U510" s="74" t="s">
        <v>399</v>
      </c>
      <c r="V510" s="83" t="s">
        <v>408</v>
      </c>
      <c r="W510" s="82">
        <f t="shared" si="127"/>
        <v>1</v>
      </c>
      <c r="X510" s="85">
        <f t="shared" si="129"/>
        <v>1094</v>
      </c>
      <c r="Y510" s="98">
        <v>0.34</v>
      </c>
      <c r="Z510" s="98">
        <v>0.32</v>
      </c>
      <c r="AA510" s="90">
        <v>2</v>
      </c>
      <c r="AB510" s="90">
        <v>2</v>
      </c>
      <c r="AC510" s="90">
        <v>3</v>
      </c>
      <c r="AD510" s="91" t="s">
        <v>450</v>
      </c>
      <c r="AE510" s="101" t="s">
        <v>470</v>
      </c>
      <c r="AF510" s="102" t="s">
        <v>472</v>
      </c>
      <c r="AG510" s="95">
        <v>1000</v>
      </c>
    </row>
    <row r="511" spans="2:33" x14ac:dyDescent="0.15">
      <c r="B511" s="82">
        <v>509</v>
      </c>
      <c r="C511" s="73">
        <v>12124</v>
      </c>
      <c r="D511" s="82">
        <v>175</v>
      </c>
      <c r="E511" s="82">
        <f t="shared" si="118"/>
        <v>5</v>
      </c>
      <c r="F511" s="82">
        <v>51</v>
      </c>
      <c r="G511" s="82">
        <f t="shared" si="119"/>
        <v>5</v>
      </c>
      <c r="H511" s="82">
        <f t="shared" si="133"/>
        <v>2</v>
      </c>
      <c r="I511" s="73">
        <f t="shared" si="121"/>
        <v>16</v>
      </c>
      <c r="J511" s="73">
        <f t="shared" si="122"/>
        <v>164</v>
      </c>
      <c r="K511" s="73">
        <f t="shared" si="123"/>
        <v>164</v>
      </c>
      <c r="L511" s="95">
        <v>14052</v>
      </c>
      <c r="M511" s="73">
        <f t="shared" si="124"/>
        <v>89</v>
      </c>
      <c r="N511" s="73">
        <f t="shared" si="125"/>
        <v>1</v>
      </c>
      <c r="O511" s="97">
        <f t="shared" si="128"/>
        <v>9</v>
      </c>
      <c r="P511" s="82">
        <f t="shared" si="126"/>
        <v>5</v>
      </c>
      <c r="Q511" s="90">
        <v>1</v>
      </c>
      <c r="R511" s="98">
        <f t="shared" si="134"/>
        <v>4404</v>
      </c>
      <c r="S511" s="100">
        <f t="shared" si="131"/>
        <v>197</v>
      </c>
      <c r="T511" s="91" t="s">
        <v>453</v>
      </c>
      <c r="U511" s="74" t="s">
        <v>399</v>
      </c>
      <c r="V511" s="83" t="s">
        <v>408</v>
      </c>
      <c r="W511" s="82">
        <f t="shared" si="127"/>
        <v>1</v>
      </c>
      <c r="X511" s="85">
        <f t="shared" si="129"/>
        <v>1095</v>
      </c>
      <c r="Y511" s="98">
        <v>0.55000000000000004</v>
      </c>
      <c r="Z511" s="98">
        <v>0.17</v>
      </c>
      <c r="AA511" s="90">
        <v>2</v>
      </c>
      <c r="AB511" s="90">
        <v>2</v>
      </c>
      <c r="AC511" s="90">
        <v>3</v>
      </c>
      <c r="AD511" s="91" t="s">
        <v>450</v>
      </c>
      <c r="AE511" s="101" t="s">
        <v>470</v>
      </c>
      <c r="AF511" s="102" t="s">
        <v>472</v>
      </c>
      <c r="AG511" s="95">
        <v>1000</v>
      </c>
    </row>
    <row r="512" spans="2:33" x14ac:dyDescent="0.15">
      <c r="B512" s="82">
        <v>510</v>
      </c>
      <c r="C512" s="73">
        <v>12125</v>
      </c>
      <c r="D512" s="82">
        <v>175</v>
      </c>
      <c r="E512" s="82">
        <f t="shared" si="118"/>
        <v>6</v>
      </c>
      <c r="F512" s="82">
        <v>51</v>
      </c>
      <c r="G512" s="82">
        <f t="shared" si="119"/>
        <v>6</v>
      </c>
      <c r="H512" s="82">
        <f t="shared" si="133"/>
        <v>2</v>
      </c>
      <c r="I512" s="73">
        <f t="shared" si="121"/>
        <v>16</v>
      </c>
      <c r="J512" s="73">
        <f t="shared" si="122"/>
        <v>165</v>
      </c>
      <c r="K512" s="73">
        <f t="shared" si="123"/>
        <v>165</v>
      </c>
      <c r="L512" s="95">
        <v>14052</v>
      </c>
      <c r="M512" s="73">
        <f t="shared" si="124"/>
        <v>89</v>
      </c>
      <c r="N512" s="73">
        <f t="shared" si="125"/>
        <v>1</v>
      </c>
      <c r="O512" s="97">
        <f t="shared" si="128"/>
        <v>9</v>
      </c>
      <c r="P512" s="82">
        <f t="shared" si="126"/>
        <v>6</v>
      </c>
      <c r="Q512" s="90">
        <v>1</v>
      </c>
      <c r="R512" s="98">
        <f t="shared" si="134"/>
        <v>4437</v>
      </c>
      <c r="S512" s="100">
        <f t="shared" si="131"/>
        <v>198</v>
      </c>
      <c r="T512" s="91" t="s">
        <v>453</v>
      </c>
      <c r="U512" s="74" t="s">
        <v>399</v>
      </c>
      <c r="V512" s="83" t="s">
        <v>408</v>
      </c>
      <c r="W512" s="82">
        <f t="shared" si="127"/>
        <v>1</v>
      </c>
      <c r="X512" s="85">
        <f t="shared" si="129"/>
        <v>1096</v>
      </c>
      <c r="Y512" s="98">
        <v>0.77</v>
      </c>
      <c r="Z512" s="98">
        <v>0.05</v>
      </c>
      <c r="AA512" s="90">
        <v>2</v>
      </c>
      <c r="AB512" s="90">
        <v>2</v>
      </c>
      <c r="AC512" s="90">
        <v>3</v>
      </c>
      <c r="AD512" s="91" t="s">
        <v>450</v>
      </c>
      <c r="AE512" s="101" t="s">
        <v>470</v>
      </c>
      <c r="AF512" s="102" t="s">
        <v>472</v>
      </c>
      <c r="AG512" s="95">
        <v>1000</v>
      </c>
    </row>
    <row r="513" spans="2:33" x14ac:dyDescent="0.15">
      <c r="B513" s="82">
        <v>511</v>
      </c>
      <c r="C513" s="73">
        <v>12126</v>
      </c>
      <c r="D513" s="82">
        <v>175</v>
      </c>
      <c r="E513" s="82">
        <f t="shared" si="118"/>
        <v>7</v>
      </c>
      <c r="F513" s="82">
        <v>51</v>
      </c>
      <c r="G513" s="82">
        <f t="shared" si="119"/>
        <v>4</v>
      </c>
      <c r="H513" s="82">
        <f t="shared" si="133"/>
        <v>3</v>
      </c>
      <c r="I513" s="73">
        <f t="shared" si="121"/>
        <v>16</v>
      </c>
      <c r="J513" s="73">
        <f t="shared" si="122"/>
        <v>163</v>
      </c>
      <c r="K513" s="73">
        <f t="shared" si="123"/>
        <v>163</v>
      </c>
      <c r="L513" s="95">
        <v>14053</v>
      </c>
      <c r="M513" s="73">
        <f t="shared" si="124"/>
        <v>89</v>
      </c>
      <c r="N513" s="73">
        <f t="shared" si="125"/>
        <v>1</v>
      </c>
      <c r="O513" s="97">
        <f t="shared" si="128"/>
        <v>9</v>
      </c>
      <c r="P513" s="82">
        <f t="shared" si="126"/>
        <v>4</v>
      </c>
      <c r="Q513" s="90">
        <v>2</v>
      </c>
      <c r="R513" s="98">
        <f t="shared" si="134"/>
        <v>4470</v>
      </c>
      <c r="S513" s="100">
        <f t="shared" si="131"/>
        <v>199</v>
      </c>
      <c r="T513" s="91" t="s">
        <v>453</v>
      </c>
      <c r="U513" s="74" t="s">
        <v>399</v>
      </c>
      <c r="V513" s="83" t="s">
        <v>409</v>
      </c>
      <c r="W513" s="82">
        <f t="shared" si="127"/>
        <v>2</v>
      </c>
      <c r="X513" s="85">
        <f t="shared" si="129"/>
        <v>1094</v>
      </c>
      <c r="Y513" s="98">
        <v>0.34</v>
      </c>
      <c r="Z513" s="98">
        <v>0.32</v>
      </c>
      <c r="AA513" s="90">
        <v>2</v>
      </c>
      <c r="AB513" s="90">
        <v>2</v>
      </c>
      <c r="AC513" s="90">
        <v>3</v>
      </c>
      <c r="AD513" s="91" t="s">
        <v>450</v>
      </c>
      <c r="AE513" s="101" t="s">
        <v>470</v>
      </c>
      <c r="AF513" s="102" t="s">
        <v>472</v>
      </c>
      <c r="AG513" s="95">
        <v>1000</v>
      </c>
    </row>
    <row r="514" spans="2:33" x14ac:dyDescent="0.15">
      <c r="B514" s="82">
        <v>512</v>
      </c>
      <c r="C514" s="73">
        <v>12127</v>
      </c>
      <c r="D514" s="82">
        <v>175</v>
      </c>
      <c r="E514" s="82">
        <f t="shared" si="118"/>
        <v>8</v>
      </c>
      <c r="F514" s="82">
        <v>51</v>
      </c>
      <c r="G514" s="82">
        <f t="shared" si="119"/>
        <v>5</v>
      </c>
      <c r="H514" s="82">
        <f t="shared" si="133"/>
        <v>3</v>
      </c>
      <c r="I514" s="73">
        <f t="shared" si="121"/>
        <v>16</v>
      </c>
      <c r="J514" s="73">
        <f t="shared" si="122"/>
        <v>164</v>
      </c>
      <c r="K514" s="73">
        <f t="shared" si="123"/>
        <v>164</v>
      </c>
      <c r="L514" s="95">
        <v>14053</v>
      </c>
      <c r="M514" s="73">
        <f t="shared" si="124"/>
        <v>89</v>
      </c>
      <c r="N514" s="73">
        <f t="shared" si="125"/>
        <v>1</v>
      </c>
      <c r="O514" s="97">
        <f t="shared" si="128"/>
        <v>9</v>
      </c>
      <c r="P514" s="82">
        <f t="shared" si="126"/>
        <v>5</v>
      </c>
      <c r="Q514" s="90">
        <v>2</v>
      </c>
      <c r="R514" s="98">
        <f t="shared" si="134"/>
        <v>4503</v>
      </c>
      <c r="S514" s="100">
        <f t="shared" si="131"/>
        <v>200</v>
      </c>
      <c r="T514" s="91" t="s">
        <v>453</v>
      </c>
      <c r="U514" s="74" t="s">
        <v>399</v>
      </c>
      <c r="V514" s="83" t="s">
        <v>409</v>
      </c>
      <c r="W514" s="82">
        <f t="shared" si="127"/>
        <v>2</v>
      </c>
      <c r="X514" s="85">
        <f t="shared" si="129"/>
        <v>1095</v>
      </c>
      <c r="Y514" s="98">
        <v>0.55000000000000004</v>
      </c>
      <c r="Z514" s="98">
        <v>0.17</v>
      </c>
      <c r="AA514" s="90">
        <v>2</v>
      </c>
      <c r="AB514" s="90">
        <v>2</v>
      </c>
      <c r="AC514" s="90">
        <v>3</v>
      </c>
      <c r="AD514" s="91" t="s">
        <v>450</v>
      </c>
      <c r="AE514" s="101" t="s">
        <v>470</v>
      </c>
      <c r="AF514" s="102" t="s">
        <v>472</v>
      </c>
      <c r="AG514" s="95">
        <v>1000</v>
      </c>
    </row>
    <row r="515" spans="2:33" x14ac:dyDescent="0.15">
      <c r="B515" s="82">
        <v>513</v>
      </c>
      <c r="C515" s="73">
        <v>12128</v>
      </c>
      <c r="D515" s="73">
        <v>193</v>
      </c>
      <c r="E515" s="82">
        <f t="shared" ref="E515:E578" si="135">MOD((C515-9999),8)+INT((8-MOD((C515-9999),8))/8)*8</f>
        <v>1</v>
      </c>
      <c r="F515" s="82">
        <v>51</v>
      </c>
      <c r="G515" s="82">
        <f t="shared" ref="G515:G578" si="136">MOD((MOD((C515-12000),3)+160+6*INT(MOD((C515-12000),120)/48)+INT(((C515-12000)/120))*3),10)+1</f>
        <v>6</v>
      </c>
      <c r="H515" s="82">
        <f t="shared" si="133"/>
        <v>3</v>
      </c>
      <c r="I515" s="73">
        <f t="shared" ref="I515:I578" si="137">INT(K515/10)</f>
        <v>16</v>
      </c>
      <c r="J515" s="73">
        <f t="shared" ref="J515:J578" si="138">K515</f>
        <v>165</v>
      </c>
      <c r="K515" s="73">
        <f t="shared" ref="K515:K578" si="139">MOD((C515-12000),3)+160+10*INT(MOD((C515-12000),120)/48)+INT(((C515-12000)/120))*3</f>
        <v>165</v>
      </c>
      <c r="L515" s="95">
        <v>14053</v>
      </c>
      <c r="M515" s="73">
        <f t="shared" ref="M515:M578" si="140">(N515-1)*60+89</f>
        <v>89</v>
      </c>
      <c r="N515" s="73">
        <f t="shared" ref="N515:N578" si="141">INT(C515/10000)</f>
        <v>1</v>
      </c>
      <c r="O515" s="97">
        <f t="shared" si="128"/>
        <v>9</v>
      </c>
      <c r="P515" s="82">
        <f t="shared" ref="P515:P578" si="142">MOD(J515,10)+1</f>
        <v>6</v>
      </c>
      <c r="Q515" s="90">
        <v>2</v>
      </c>
      <c r="R515" s="98">
        <f t="shared" si="134"/>
        <v>4536</v>
      </c>
      <c r="S515" s="100">
        <f t="shared" si="131"/>
        <v>201</v>
      </c>
      <c r="T515" s="91" t="s">
        <v>453</v>
      </c>
      <c r="U515" s="74" t="s">
        <v>399</v>
      </c>
      <c r="V515" s="83" t="s">
        <v>409</v>
      </c>
      <c r="W515" s="82">
        <f t="shared" ref="W515:W578" si="143">INT((H515+1)/2)</f>
        <v>2</v>
      </c>
      <c r="X515" s="85">
        <f t="shared" si="129"/>
        <v>1096</v>
      </c>
      <c r="Y515" s="98">
        <v>0.77</v>
      </c>
      <c r="Z515" s="98">
        <v>0.05</v>
      </c>
      <c r="AA515" s="90">
        <v>2</v>
      </c>
      <c r="AB515" s="90">
        <v>2</v>
      </c>
      <c r="AC515" s="90">
        <v>3</v>
      </c>
      <c r="AD515" s="91" t="s">
        <v>450</v>
      </c>
      <c r="AE515" s="101" t="s">
        <v>470</v>
      </c>
      <c r="AF515" s="102" t="s">
        <v>472</v>
      </c>
      <c r="AG515" s="95">
        <v>1000</v>
      </c>
    </row>
    <row r="516" spans="2:33" x14ac:dyDescent="0.15">
      <c r="B516" s="82">
        <v>514</v>
      </c>
      <c r="C516" s="73">
        <v>12129</v>
      </c>
      <c r="D516" s="82">
        <v>193</v>
      </c>
      <c r="E516" s="82">
        <f t="shared" si="135"/>
        <v>2</v>
      </c>
      <c r="F516" s="82">
        <v>51</v>
      </c>
      <c r="G516" s="82">
        <f t="shared" si="136"/>
        <v>4</v>
      </c>
      <c r="H516" s="82">
        <f t="shared" si="133"/>
        <v>4</v>
      </c>
      <c r="I516" s="73">
        <f t="shared" si="137"/>
        <v>16</v>
      </c>
      <c r="J516" s="73">
        <f t="shared" si="138"/>
        <v>163</v>
      </c>
      <c r="K516" s="73">
        <f t="shared" si="139"/>
        <v>163</v>
      </c>
      <c r="L516" s="95">
        <v>14054</v>
      </c>
      <c r="M516" s="73">
        <f t="shared" si="140"/>
        <v>89</v>
      </c>
      <c r="N516" s="73">
        <f t="shared" si="141"/>
        <v>1</v>
      </c>
      <c r="O516" s="97">
        <f t="shared" ref="O516:O579" si="144">I516-10+3</f>
        <v>9</v>
      </c>
      <c r="P516" s="82">
        <f t="shared" si="142"/>
        <v>4</v>
      </c>
      <c r="Q516" s="90">
        <v>3</v>
      </c>
      <c r="R516" s="98">
        <f t="shared" si="134"/>
        <v>4569</v>
      </c>
      <c r="S516" s="100">
        <f t="shared" si="131"/>
        <v>202</v>
      </c>
      <c r="T516" s="91" t="s">
        <v>453</v>
      </c>
      <c r="U516" s="74" t="s">
        <v>399</v>
      </c>
      <c r="V516" s="83" t="s">
        <v>408</v>
      </c>
      <c r="W516" s="82">
        <f t="shared" si="143"/>
        <v>2</v>
      </c>
      <c r="X516" s="85">
        <f t="shared" ref="X516:X579" si="145">N516*1000+O516*10+P516</f>
        <v>1094</v>
      </c>
      <c r="Y516" s="98">
        <v>0.34</v>
      </c>
      <c r="Z516" s="98">
        <v>0.32</v>
      </c>
      <c r="AA516" s="90">
        <v>2</v>
      </c>
      <c r="AB516" s="90">
        <v>2</v>
      </c>
      <c r="AC516" s="90">
        <v>3</v>
      </c>
      <c r="AD516" s="91" t="s">
        <v>450</v>
      </c>
      <c r="AE516" s="101" t="s">
        <v>470</v>
      </c>
      <c r="AF516" s="102" t="s">
        <v>472</v>
      </c>
      <c r="AG516" s="95">
        <v>1000</v>
      </c>
    </row>
    <row r="517" spans="2:33" x14ac:dyDescent="0.15">
      <c r="B517" s="82">
        <v>515</v>
      </c>
      <c r="C517" s="73">
        <v>12130</v>
      </c>
      <c r="D517" s="82">
        <v>193</v>
      </c>
      <c r="E517" s="82">
        <f t="shared" si="135"/>
        <v>3</v>
      </c>
      <c r="F517" s="82">
        <v>51</v>
      </c>
      <c r="G517" s="82">
        <f t="shared" si="136"/>
        <v>5</v>
      </c>
      <c r="H517" s="82">
        <f t="shared" si="133"/>
        <v>4</v>
      </c>
      <c r="I517" s="73">
        <f t="shared" si="137"/>
        <v>16</v>
      </c>
      <c r="J517" s="73">
        <f t="shared" si="138"/>
        <v>164</v>
      </c>
      <c r="K517" s="73">
        <f t="shared" si="139"/>
        <v>164</v>
      </c>
      <c r="L517" s="95">
        <v>14054</v>
      </c>
      <c r="M517" s="73">
        <f t="shared" si="140"/>
        <v>89</v>
      </c>
      <c r="N517" s="73">
        <f t="shared" si="141"/>
        <v>1</v>
      </c>
      <c r="O517" s="97">
        <f t="shared" si="144"/>
        <v>9</v>
      </c>
      <c r="P517" s="82">
        <f t="shared" si="142"/>
        <v>5</v>
      </c>
      <c r="Q517" s="90">
        <v>3</v>
      </c>
      <c r="R517" s="98">
        <f t="shared" si="134"/>
        <v>4602</v>
      </c>
      <c r="S517" s="100">
        <f t="shared" ref="S517:S580" si="146">S516+1</f>
        <v>203</v>
      </c>
      <c r="T517" s="91" t="s">
        <v>453</v>
      </c>
      <c r="U517" s="74" t="s">
        <v>399</v>
      </c>
      <c r="V517" s="83" t="s">
        <v>408</v>
      </c>
      <c r="W517" s="82">
        <f t="shared" si="143"/>
        <v>2</v>
      </c>
      <c r="X517" s="85">
        <f t="shared" si="145"/>
        <v>1095</v>
      </c>
      <c r="Y517" s="98">
        <v>0.55000000000000004</v>
      </c>
      <c r="Z517" s="98">
        <v>0.17</v>
      </c>
      <c r="AA517" s="90">
        <v>2</v>
      </c>
      <c r="AB517" s="90">
        <v>2</v>
      </c>
      <c r="AC517" s="90">
        <v>3</v>
      </c>
      <c r="AD517" s="91" t="s">
        <v>450</v>
      </c>
      <c r="AE517" s="101" t="s">
        <v>470</v>
      </c>
      <c r="AF517" s="102" t="s">
        <v>472</v>
      </c>
      <c r="AG517" s="95">
        <v>1000</v>
      </c>
    </row>
    <row r="518" spans="2:33" x14ac:dyDescent="0.15">
      <c r="B518" s="82">
        <v>516</v>
      </c>
      <c r="C518" s="73">
        <v>12131</v>
      </c>
      <c r="D518" s="82">
        <v>193</v>
      </c>
      <c r="E518" s="82">
        <f t="shared" si="135"/>
        <v>4</v>
      </c>
      <c r="F518" s="82">
        <v>51</v>
      </c>
      <c r="G518" s="82">
        <f t="shared" si="136"/>
        <v>6</v>
      </c>
      <c r="H518" s="82">
        <f t="shared" si="133"/>
        <v>4</v>
      </c>
      <c r="I518" s="73">
        <f t="shared" si="137"/>
        <v>16</v>
      </c>
      <c r="J518" s="73">
        <f t="shared" si="138"/>
        <v>165</v>
      </c>
      <c r="K518" s="73">
        <f t="shared" si="139"/>
        <v>165</v>
      </c>
      <c r="L518" s="95">
        <v>14054</v>
      </c>
      <c r="M518" s="73">
        <f t="shared" si="140"/>
        <v>89</v>
      </c>
      <c r="N518" s="73">
        <f t="shared" si="141"/>
        <v>1</v>
      </c>
      <c r="O518" s="97">
        <f t="shared" si="144"/>
        <v>9</v>
      </c>
      <c r="P518" s="82">
        <f t="shared" si="142"/>
        <v>6</v>
      </c>
      <c r="Q518" s="90">
        <v>3</v>
      </c>
      <c r="R518" s="98">
        <f t="shared" si="134"/>
        <v>4635</v>
      </c>
      <c r="S518" s="100">
        <f t="shared" si="146"/>
        <v>204</v>
      </c>
      <c r="T518" s="91" t="s">
        <v>453</v>
      </c>
      <c r="U518" s="74" t="s">
        <v>399</v>
      </c>
      <c r="V518" s="83" t="s">
        <v>408</v>
      </c>
      <c r="W518" s="82">
        <f t="shared" si="143"/>
        <v>2</v>
      </c>
      <c r="X518" s="85">
        <f t="shared" si="145"/>
        <v>1096</v>
      </c>
      <c r="Y518" s="98">
        <v>0.77</v>
      </c>
      <c r="Z518" s="98">
        <v>0.05</v>
      </c>
      <c r="AA518" s="90">
        <v>2</v>
      </c>
      <c r="AB518" s="90">
        <v>2</v>
      </c>
      <c r="AC518" s="90">
        <v>3</v>
      </c>
      <c r="AD518" s="91" t="s">
        <v>450</v>
      </c>
      <c r="AE518" s="101" t="s">
        <v>470</v>
      </c>
      <c r="AF518" s="102" t="s">
        <v>472</v>
      </c>
      <c r="AG518" s="95">
        <v>1000</v>
      </c>
    </row>
    <row r="519" spans="2:33" x14ac:dyDescent="0.15">
      <c r="B519" s="82">
        <v>517</v>
      </c>
      <c r="C519" s="73">
        <v>12132</v>
      </c>
      <c r="D519" s="82">
        <v>193</v>
      </c>
      <c r="E519" s="82">
        <f t="shared" si="135"/>
        <v>5</v>
      </c>
      <c r="F519" s="82">
        <v>51</v>
      </c>
      <c r="G519" s="82">
        <f t="shared" si="136"/>
        <v>4</v>
      </c>
      <c r="H519" s="82">
        <f t="shared" si="133"/>
        <v>5</v>
      </c>
      <c r="I519" s="73">
        <f t="shared" si="137"/>
        <v>16</v>
      </c>
      <c r="J519" s="73">
        <f t="shared" si="138"/>
        <v>163</v>
      </c>
      <c r="K519" s="73">
        <f t="shared" si="139"/>
        <v>163</v>
      </c>
      <c r="L519" s="95">
        <v>14055</v>
      </c>
      <c r="M519" s="73">
        <f t="shared" si="140"/>
        <v>89</v>
      </c>
      <c r="N519" s="73">
        <f t="shared" si="141"/>
        <v>1</v>
      </c>
      <c r="O519" s="97">
        <f t="shared" si="144"/>
        <v>9</v>
      </c>
      <c r="P519" s="82">
        <f t="shared" si="142"/>
        <v>4</v>
      </c>
      <c r="Q519" s="90">
        <v>4</v>
      </c>
      <c r="R519" s="98">
        <f t="shared" si="134"/>
        <v>4668</v>
      </c>
      <c r="S519" s="100">
        <f t="shared" si="146"/>
        <v>205</v>
      </c>
      <c r="T519" s="91" t="s">
        <v>453</v>
      </c>
      <c r="U519" s="74" t="s">
        <v>399</v>
      </c>
      <c r="V519" s="83" t="s">
        <v>409</v>
      </c>
      <c r="W519" s="82">
        <f t="shared" si="143"/>
        <v>3</v>
      </c>
      <c r="X519" s="85">
        <f t="shared" si="145"/>
        <v>1094</v>
      </c>
      <c r="Y519" s="98">
        <v>0.34</v>
      </c>
      <c r="Z519" s="98">
        <v>0.32</v>
      </c>
      <c r="AA519" s="90">
        <v>2</v>
      </c>
      <c r="AB519" s="90">
        <v>2</v>
      </c>
      <c r="AC519" s="90">
        <v>3</v>
      </c>
      <c r="AD519" s="91" t="s">
        <v>450</v>
      </c>
      <c r="AE519" s="101" t="s">
        <v>470</v>
      </c>
      <c r="AF519" s="102" t="s">
        <v>472</v>
      </c>
      <c r="AG519" s="95">
        <v>1000</v>
      </c>
    </row>
    <row r="520" spans="2:33" x14ac:dyDescent="0.15">
      <c r="B520" s="82">
        <v>518</v>
      </c>
      <c r="C520" s="73">
        <v>12133</v>
      </c>
      <c r="D520" s="82">
        <v>193</v>
      </c>
      <c r="E520" s="82">
        <f t="shared" si="135"/>
        <v>6</v>
      </c>
      <c r="F520" s="82">
        <v>51</v>
      </c>
      <c r="G520" s="82">
        <f t="shared" si="136"/>
        <v>5</v>
      </c>
      <c r="H520" s="82">
        <f t="shared" si="133"/>
        <v>5</v>
      </c>
      <c r="I520" s="73">
        <f t="shared" si="137"/>
        <v>16</v>
      </c>
      <c r="J520" s="73">
        <f t="shared" si="138"/>
        <v>164</v>
      </c>
      <c r="K520" s="73">
        <f t="shared" si="139"/>
        <v>164</v>
      </c>
      <c r="L520" s="95">
        <v>14055</v>
      </c>
      <c r="M520" s="73">
        <f t="shared" si="140"/>
        <v>89</v>
      </c>
      <c r="N520" s="73">
        <f t="shared" si="141"/>
        <v>1</v>
      </c>
      <c r="O520" s="97">
        <f t="shared" si="144"/>
        <v>9</v>
      </c>
      <c r="P520" s="82">
        <f t="shared" si="142"/>
        <v>5</v>
      </c>
      <c r="Q520" s="90">
        <v>4</v>
      </c>
      <c r="R520" s="98">
        <f t="shared" si="134"/>
        <v>4701</v>
      </c>
      <c r="S520" s="100">
        <f t="shared" si="146"/>
        <v>206</v>
      </c>
      <c r="T520" s="91" t="s">
        <v>453</v>
      </c>
      <c r="U520" s="74" t="s">
        <v>399</v>
      </c>
      <c r="V520" s="83" t="s">
        <v>409</v>
      </c>
      <c r="W520" s="82">
        <f t="shared" si="143"/>
        <v>3</v>
      </c>
      <c r="X520" s="85">
        <f t="shared" si="145"/>
        <v>1095</v>
      </c>
      <c r="Y520" s="98">
        <v>0.55000000000000004</v>
      </c>
      <c r="Z520" s="98">
        <v>0.17</v>
      </c>
      <c r="AA520" s="90">
        <v>2</v>
      </c>
      <c r="AB520" s="90">
        <v>2</v>
      </c>
      <c r="AC520" s="90">
        <v>3</v>
      </c>
      <c r="AD520" s="91" t="s">
        <v>450</v>
      </c>
      <c r="AE520" s="101" t="s">
        <v>470</v>
      </c>
      <c r="AF520" s="102" t="s">
        <v>472</v>
      </c>
      <c r="AG520" s="95">
        <v>1000</v>
      </c>
    </row>
    <row r="521" spans="2:33" x14ac:dyDescent="0.15">
      <c r="B521" s="82">
        <v>519</v>
      </c>
      <c r="C521" s="73">
        <v>12134</v>
      </c>
      <c r="D521" s="82">
        <v>193</v>
      </c>
      <c r="E521" s="82">
        <f t="shared" si="135"/>
        <v>7</v>
      </c>
      <c r="F521" s="82">
        <v>51</v>
      </c>
      <c r="G521" s="82">
        <f t="shared" si="136"/>
        <v>6</v>
      </c>
      <c r="H521" s="82">
        <f t="shared" si="133"/>
        <v>5</v>
      </c>
      <c r="I521" s="73">
        <f t="shared" si="137"/>
        <v>16</v>
      </c>
      <c r="J521" s="73">
        <f t="shared" si="138"/>
        <v>165</v>
      </c>
      <c r="K521" s="73">
        <f t="shared" si="139"/>
        <v>165</v>
      </c>
      <c r="L521" s="95">
        <v>14055</v>
      </c>
      <c r="M521" s="73">
        <f t="shared" si="140"/>
        <v>89</v>
      </c>
      <c r="N521" s="73">
        <f t="shared" si="141"/>
        <v>1</v>
      </c>
      <c r="O521" s="97">
        <f t="shared" si="144"/>
        <v>9</v>
      </c>
      <c r="P521" s="82">
        <f t="shared" si="142"/>
        <v>6</v>
      </c>
      <c r="Q521" s="90">
        <v>4</v>
      </c>
      <c r="R521" s="98">
        <f t="shared" si="134"/>
        <v>4734</v>
      </c>
      <c r="S521" s="100">
        <f t="shared" si="146"/>
        <v>207</v>
      </c>
      <c r="T521" s="91" t="s">
        <v>453</v>
      </c>
      <c r="U521" s="74" t="s">
        <v>399</v>
      </c>
      <c r="V521" s="83" t="s">
        <v>409</v>
      </c>
      <c r="W521" s="82">
        <f t="shared" si="143"/>
        <v>3</v>
      </c>
      <c r="X521" s="85">
        <f t="shared" si="145"/>
        <v>1096</v>
      </c>
      <c r="Y521" s="98">
        <v>0.77</v>
      </c>
      <c r="Z521" s="98">
        <v>0.05</v>
      </c>
      <c r="AA521" s="90">
        <v>2</v>
      </c>
      <c r="AB521" s="90">
        <v>2</v>
      </c>
      <c r="AC521" s="90">
        <v>3</v>
      </c>
      <c r="AD521" s="91" t="s">
        <v>450</v>
      </c>
      <c r="AE521" s="101" t="s">
        <v>470</v>
      </c>
      <c r="AF521" s="102" t="s">
        <v>472</v>
      </c>
      <c r="AG521" s="95">
        <v>1000</v>
      </c>
    </row>
    <row r="522" spans="2:33" x14ac:dyDescent="0.15">
      <c r="B522" s="82">
        <v>520</v>
      </c>
      <c r="C522" s="73">
        <v>12135</v>
      </c>
      <c r="D522" s="82">
        <v>193</v>
      </c>
      <c r="E522" s="82">
        <f t="shared" si="135"/>
        <v>8</v>
      </c>
      <c r="F522" s="82">
        <v>51</v>
      </c>
      <c r="G522" s="82">
        <f t="shared" si="136"/>
        <v>4</v>
      </c>
      <c r="H522" s="82">
        <f t="shared" si="133"/>
        <v>6</v>
      </c>
      <c r="I522" s="73">
        <f t="shared" si="137"/>
        <v>16</v>
      </c>
      <c r="J522" s="73">
        <f t="shared" si="138"/>
        <v>163</v>
      </c>
      <c r="K522" s="73">
        <f t="shared" si="139"/>
        <v>163</v>
      </c>
      <c r="L522" s="95">
        <v>14056</v>
      </c>
      <c r="M522" s="73">
        <f t="shared" si="140"/>
        <v>89</v>
      </c>
      <c r="N522" s="73">
        <f t="shared" si="141"/>
        <v>1</v>
      </c>
      <c r="O522" s="97">
        <f t="shared" si="144"/>
        <v>9</v>
      </c>
      <c r="P522" s="82">
        <f t="shared" si="142"/>
        <v>4</v>
      </c>
      <c r="Q522" s="90">
        <v>5</v>
      </c>
      <c r="R522" s="98">
        <f t="shared" si="134"/>
        <v>4767</v>
      </c>
      <c r="S522" s="100">
        <f t="shared" si="146"/>
        <v>208</v>
      </c>
      <c r="T522" s="91" t="s">
        <v>453</v>
      </c>
      <c r="U522" s="74" t="s">
        <v>399</v>
      </c>
      <c r="V522" s="83" t="s">
        <v>408</v>
      </c>
      <c r="W522" s="82">
        <f t="shared" si="143"/>
        <v>3</v>
      </c>
      <c r="X522" s="85">
        <f t="shared" si="145"/>
        <v>1094</v>
      </c>
      <c r="Y522" s="98">
        <v>0.34</v>
      </c>
      <c r="Z522" s="98">
        <v>0.32</v>
      </c>
      <c r="AA522" s="90">
        <v>2</v>
      </c>
      <c r="AB522" s="90">
        <v>2</v>
      </c>
      <c r="AC522" s="90">
        <v>3</v>
      </c>
      <c r="AD522" s="91" t="s">
        <v>450</v>
      </c>
      <c r="AE522" s="101" t="s">
        <v>470</v>
      </c>
      <c r="AF522" s="102" t="s">
        <v>472</v>
      </c>
      <c r="AG522" s="95">
        <v>1000</v>
      </c>
    </row>
    <row r="523" spans="2:33" x14ac:dyDescent="0.15">
      <c r="B523" s="82">
        <v>521</v>
      </c>
      <c r="C523" s="73">
        <v>12136</v>
      </c>
      <c r="D523" s="73">
        <v>186</v>
      </c>
      <c r="E523" s="82">
        <f t="shared" si="135"/>
        <v>1</v>
      </c>
      <c r="F523" s="82">
        <v>51</v>
      </c>
      <c r="G523" s="82">
        <f t="shared" si="136"/>
        <v>5</v>
      </c>
      <c r="H523" s="82">
        <f t="shared" si="133"/>
        <v>6</v>
      </c>
      <c r="I523" s="73">
        <f t="shared" si="137"/>
        <v>16</v>
      </c>
      <c r="J523" s="73">
        <f t="shared" si="138"/>
        <v>164</v>
      </c>
      <c r="K523" s="73">
        <f t="shared" si="139"/>
        <v>164</v>
      </c>
      <c r="L523" s="95">
        <v>14056</v>
      </c>
      <c r="M523" s="73">
        <f t="shared" si="140"/>
        <v>89</v>
      </c>
      <c r="N523" s="73">
        <f t="shared" si="141"/>
        <v>1</v>
      </c>
      <c r="O523" s="97">
        <f t="shared" si="144"/>
        <v>9</v>
      </c>
      <c r="P523" s="82">
        <f t="shared" si="142"/>
        <v>5</v>
      </c>
      <c r="Q523" s="90">
        <v>5</v>
      </c>
      <c r="R523" s="98">
        <f t="shared" si="134"/>
        <v>4800</v>
      </c>
      <c r="S523" s="100">
        <f t="shared" si="146"/>
        <v>209</v>
      </c>
      <c r="T523" s="91" t="s">
        <v>453</v>
      </c>
      <c r="U523" s="74" t="s">
        <v>399</v>
      </c>
      <c r="V523" s="83" t="s">
        <v>408</v>
      </c>
      <c r="W523" s="82">
        <f t="shared" si="143"/>
        <v>3</v>
      </c>
      <c r="X523" s="85">
        <f t="shared" si="145"/>
        <v>1095</v>
      </c>
      <c r="Y523" s="98">
        <v>0.55000000000000004</v>
      </c>
      <c r="Z523" s="98">
        <v>0.17</v>
      </c>
      <c r="AA523" s="90">
        <v>2</v>
      </c>
      <c r="AB523" s="90">
        <v>2</v>
      </c>
      <c r="AC523" s="90">
        <v>3</v>
      </c>
      <c r="AD523" s="91" t="s">
        <v>450</v>
      </c>
      <c r="AE523" s="101" t="s">
        <v>470</v>
      </c>
      <c r="AF523" s="102" t="s">
        <v>472</v>
      </c>
      <c r="AG523" s="95">
        <v>1000</v>
      </c>
    </row>
    <row r="524" spans="2:33" x14ac:dyDescent="0.15">
      <c r="B524" s="82">
        <v>522</v>
      </c>
      <c r="C524" s="73">
        <v>12137</v>
      </c>
      <c r="D524" s="82">
        <v>186</v>
      </c>
      <c r="E524" s="82">
        <f t="shared" si="135"/>
        <v>2</v>
      </c>
      <c r="F524" s="82">
        <v>51</v>
      </c>
      <c r="G524" s="82">
        <f t="shared" si="136"/>
        <v>6</v>
      </c>
      <c r="H524" s="82">
        <f t="shared" si="133"/>
        <v>6</v>
      </c>
      <c r="I524" s="73">
        <f t="shared" si="137"/>
        <v>16</v>
      </c>
      <c r="J524" s="73">
        <f t="shared" si="138"/>
        <v>165</v>
      </c>
      <c r="K524" s="73">
        <f t="shared" si="139"/>
        <v>165</v>
      </c>
      <c r="L524" s="95">
        <v>14056</v>
      </c>
      <c r="M524" s="73">
        <f t="shared" si="140"/>
        <v>89</v>
      </c>
      <c r="N524" s="73">
        <f t="shared" si="141"/>
        <v>1</v>
      </c>
      <c r="O524" s="97">
        <f t="shared" si="144"/>
        <v>9</v>
      </c>
      <c r="P524" s="82">
        <f t="shared" si="142"/>
        <v>6</v>
      </c>
      <c r="Q524" s="90">
        <v>5</v>
      </c>
      <c r="R524" s="98">
        <f t="shared" si="134"/>
        <v>4833</v>
      </c>
      <c r="S524" s="100">
        <f t="shared" si="146"/>
        <v>210</v>
      </c>
      <c r="T524" s="91" t="s">
        <v>453</v>
      </c>
      <c r="U524" s="74" t="s">
        <v>399</v>
      </c>
      <c r="V524" s="83" t="s">
        <v>408</v>
      </c>
      <c r="W524" s="82">
        <f t="shared" si="143"/>
        <v>3</v>
      </c>
      <c r="X524" s="85">
        <f t="shared" si="145"/>
        <v>1096</v>
      </c>
      <c r="Y524" s="98">
        <v>0.77</v>
      </c>
      <c r="Z524" s="98">
        <v>0.05</v>
      </c>
      <c r="AA524" s="90">
        <v>2</v>
      </c>
      <c r="AB524" s="90">
        <v>2</v>
      </c>
      <c r="AC524" s="90">
        <v>3</v>
      </c>
      <c r="AD524" s="91" t="s">
        <v>450</v>
      </c>
      <c r="AE524" s="101" t="s">
        <v>470</v>
      </c>
      <c r="AF524" s="102" t="s">
        <v>472</v>
      </c>
      <c r="AG524" s="95">
        <v>1000</v>
      </c>
    </row>
    <row r="525" spans="2:33" x14ac:dyDescent="0.15">
      <c r="B525" s="82">
        <v>523</v>
      </c>
      <c r="C525" s="73">
        <v>12138</v>
      </c>
      <c r="D525" s="82">
        <v>186</v>
      </c>
      <c r="E525" s="82">
        <f t="shared" si="135"/>
        <v>3</v>
      </c>
      <c r="F525" s="82">
        <v>51</v>
      </c>
      <c r="G525" s="82">
        <f t="shared" si="136"/>
        <v>4</v>
      </c>
      <c r="H525" s="82">
        <f t="shared" si="133"/>
        <v>7</v>
      </c>
      <c r="I525" s="73">
        <f t="shared" si="137"/>
        <v>16</v>
      </c>
      <c r="J525" s="73">
        <f t="shared" si="138"/>
        <v>163</v>
      </c>
      <c r="K525" s="73">
        <f t="shared" si="139"/>
        <v>163</v>
      </c>
      <c r="L525" s="95">
        <v>14057</v>
      </c>
      <c r="M525" s="73">
        <f t="shared" si="140"/>
        <v>89</v>
      </c>
      <c r="N525" s="73">
        <f t="shared" si="141"/>
        <v>1</v>
      </c>
      <c r="O525" s="97">
        <f t="shared" si="144"/>
        <v>9</v>
      </c>
      <c r="P525" s="82">
        <f t="shared" si="142"/>
        <v>4</v>
      </c>
      <c r="Q525" s="90">
        <v>6</v>
      </c>
      <c r="R525" s="98">
        <f t="shared" si="134"/>
        <v>4866</v>
      </c>
      <c r="S525" s="100">
        <f t="shared" si="146"/>
        <v>211</v>
      </c>
      <c r="T525" s="91" t="s">
        <v>453</v>
      </c>
      <c r="U525" s="74" t="s">
        <v>399</v>
      </c>
      <c r="V525" s="83" t="s">
        <v>409</v>
      </c>
      <c r="W525" s="82">
        <f t="shared" si="143"/>
        <v>4</v>
      </c>
      <c r="X525" s="85">
        <f t="shared" si="145"/>
        <v>1094</v>
      </c>
      <c r="Y525" s="98">
        <v>0.34</v>
      </c>
      <c r="Z525" s="98">
        <v>0.32</v>
      </c>
      <c r="AA525" s="90">
        <v>2</v>
      </c>
      <c r="AB525" s="90">
        <v>2</v>
      </c>
      <c r="AC525" s="90">
        <v>3</v>
      </c>
      <c r="AD525" s="91" t="s">
        <v>450</v>
      </c>
      <c r="AE525" s="101" t="s">
        <v>470</v>
      </c>
      <c r="AF525" s="102" t="s">
        <v>472</v>
      </c>
      <c r="AG525" s="95">
        <v>1000</v>
      </c>
    </row>
    <row r="526" spans="2:33" x14ac:dyDescent="0.15">
      <c r="B526" s="82">
        <v>524</v>
      </c>
      <c r="C526" s="73">
        <v>12139</v>
      </c>
      <c r="D526" s="82">
        <v>186</v>
      </c>
      <c r="E526" s="82">
        <f t="shared" si="135"/>
        <v>4</v>
      </c>
      <c r="F526" s="82">
        <v>51</v>
      </c>
      <c r="G526" s="82">
        <f t="shared" si="136"/>
        <v>5</v>
      </c>
      <c r="H526" s="82">
        <f t="shared" si="133"/>
        <v>7</v>
      </c>
      <c r="I526" s="73">
        <f t="shared" si="137"/>
        <v>16</v>
      </c>
      <c r="J526" s="73">
        <f t="shared" si="138"/>
        <v>164</v>
      </c>
      <c r="K526" s="73">
        <f t="shared" si="139"/>
        <v>164</v>
      </c>
      <c r="L526" s="95">
        <v>14057</v>
      </c>
      <c r="M526" s="73">
        <f t="shared" si="140"/>
        <v>89</v>
      </c>
      <c r="N526" s="73">
        <f t="shared" si="141"/>
        <v>1</v>
      </c>
      <c r="O526" s="97">
        <f t="shared" si="144"/>
        <v>9</v>
      </c>
      <c r="P526" s="82">
        <f t="shared" si="142"/>
        <v>5</v>
      </c>
      <c r="Q526" s="90">
        <v>6</v>
      </c>
      <c r="R526" s="98">
        <f t="shared" si="134"/>
        <v>4899</v>
      </c>
      <c r="S526" s="100">
        <f t="shared" si="146"/>
        <v>212</v>
      </c>
      <c r="T526" s="91" t="s">
        <v>453</v>
      </c>
      <c r="U526" s="74" t="s">
        <v>399</v>
      </c>
      <c r="V526" s="83" t="s">
        <v>409</v>
      </c>
      <c r="W526" s="82">
        <f t="shared" si="143"/>
        <v>4</v>
      </c>
      <c r="X526" s="85">
        <f t="shared" si="145"/>
        <v>1095</v>
      </c>
      <c r="Y526" s="98">
        <v>0.55000000000000004</v>
      </c>
      <c r="Z526" s="98">
        <v>0.17</v>
      </c>
      <c r="AA526" s="90">
        <v>2</v>
      </c>
      <c r="AB526" s="90">
        <v>2</v>
      </c>
      <c r="AC526" s="90">
        <v>3</v>
      </c>
      <c r="AD526" s="91" t="s">
        <v>450</v>
      </c>
      <c r="AE526" s="101" t="s">
        <v>470</v>
      </c>
      <c r="AF526" s="102" t="s">
        <v>472</v>
      </c>
      <c r="AG526" s="95">
        <v>1000</v>
      </c>
    </row>
    <row r="527" spans="2:33" x14ac:dyDescent="0.15">
      <c r="B527" s="82">
        <v>525</v>
      </c>
      <c r="C527" s="73">
        <v>12140</v>
      </c>
      <c r="D527" s="82">
        <v>186</v>
      </c>
      <c r="E527" s="82">
        <f t="shared" si="135"/>
        <v>5</v>
      </c>
      <c r="F527" s="82">
        <v>51</v>
      </c>
      <c r="G527" s="82">
        <f t="shared" si="136"/>
        <v>6</v>
      </c>
      <c r="H527" s="82">
        <f t="shared" si="133"/>
        <v>7</v>
      </c>
      <c r="I527" s="73">
        <f t="shared" si="137"/>
        <v>16</v>
      </c>
      <c r="J527" s="73">
        <f t="shared" si="138"/>
        <v>165</v>
      </c>
      <c r="K527" s="73">
        <f t="shared" si="139"/>
        <v>165</v>
      </c>
      <c r="L527" s="95">
        <v>14057</v>
      </c>
      <c r="M527" s="73">
        <f t="shared" si="140"/>
        <v>89</v>
      </c>
      <c r="N527" s="73">
        <f t="shared" si="141"/>
        <v>1</v>
      </c>
      <c r="O527" s="97">
        <f t="shared" si="144"/>
        <v>9</v>
      </c>
      <c r="P527" s="82">
        <f t="shared" si="142"/>
        <v>6</v>
      </c>
      <c r="Q527" s="90">
        <v>6</v>
      </c>
      <c r="R527" s="98">
        <f t="shared" si="134"/>
        <v>4932</v>
      </c>
      <c r="S527" s="100">
        <f t="shared" si="146"/>
        <v>213</v>
      </c>
      <c r="T527" s="91" t="s">
        <v>453</v>
      </c>
      <c r="U527" s="74" t="s">
        <v>399</v>
      </c>
      <c r="V527" s="83" t="s">
        <v>409</v>
      </c>
      <c r="W527" s="82">
        <f t="shared" si="143"/>
        <v>4</v>
      </c>
      <c r="X527" s="85">
        <f t="shared" si="145"/>
        <v>1096</v>
      </c>
      <c r="Y527" s="98">
        <v>0.77</v>
      </c>
      <c r="Z527" s="98">
        <v>0.05</v>
      </c>
      <c r="AA527" s="90">
        <v>2</v>
      </c>
      <c r="AB527" s="90">
        <v>2</v>
      </c>
      <c r="AC527" s="90">
        <v>3</v>
      </c>
      <c r="AD527" s="91" t="s">
        <v>450</v>
      </c>
      <c r="AE527" s="101" t="s">
        <v>470</v>
      </c>
      <c r="AF527" s="102" t="s">
        <v>472</v>
      </c>
      <c r="AG527" s="95">
        <v>1000</v>
      </c>
    </row>
    <row r="528" spans="2:33" x14ac:dyDescent="0.15">
      <c r="B528" s="82">
        <v>526</v>
      </c>
      <c r="C528" s="73">
        <v>12141</v>
      </c>
      <c r="D528" s="82">
        <v>186</v>
      </c>
      <c r="E528" s="82">
        <f t="shared" si="135"/>
        <v>6</v>
      </c>
      <c r="F528" s="82">
        <v>51</v>
      </c>
      <c r="G528" s="82">
        <f t="shared" si="136"/>
        <v>4</v>
      </c>
      <c r="H528" s="82">
        <f t="shared" si="133"/>
        <v>8</v>
      </c>
      <c r="I528" s="73">
        <f t="shared" si="137"/>
        <v>16</v>
      </c>
      <c r="J528" s="73">
        <f t="shared" si="138"/>
        <v>163</v>
      </c>
      <c r="K528" s="73">
        <f t="shared" si="139"/>
        <v>163</v>
      </c>
      <c r="L528" s="95">
        <v>14058</v>
      </c>
      <c r="M528" s="73">
        <f t="shared" si="140"/>
        <v>89</v>
      </c>
      <c r="N528" s="73">
        <f t="shared" si="141"/>
        <v>1</v>
      </c>
      <c r="O528" s="97">
        <f t="shared" si="144"/>
        <v>9</v>
      </c>
      <c r="P528" s="82">
        <f t="shared" si="142"/>
        <v>4</v>
      </c>
      <c r="Q528" s="90">
        <v>7</v>
      </c>
      <c r="R528" s="98">
        <f t="shared" si="134"/>
        <v>4965</v>
      </c>
      <c r="S528" s="100">
        <f t="shared" si="146"/>
        <v>214</v>
      </c>
      <c r="T528" s="91" t="s">
        <v>453</v>
      </c>
      <c r="U528" s="74" t="s">
        <v>399</v>
      </c>
      <c r="V528" s="83" t="s">
        <v>408</v>
      </c>
      <c r="W528" s="82">
        <f t="shared" si="143"/>
        <v>4</v>
      </c>
      <c r="X528" s="85">
        <f t="shared" si="145"/>
        <v>1094</v>
      </c>
      <c r="Y528" s="98">
        <v>0.34</v>
      </c>
      <c r="Z528" s="98">
        <v>0.32</v>
      </c>
      <c r="AA528" s="90">
        <v>2</v>
      </c>
      <c r="AB528" s="90">
        <v>2</v>
      </c>
      <c r="AC528" s="90">
        <v>3</v>
      </c>
      <c r="AD528" s="91" t="s">
        <v>450</v>
      </c>
      <c r="AE528" s="101" t="s">
        <v>470</v>
      </c>
      <c r="AF528" s="102" t="s">
        <v>472</v>
      </c>
      <c r="AG528" s="95">
        <v>1000</v>
      </c>
    </row>
    <row r="529" spans="2:33" x14ac:dyDescent="0.15">
      <c r="B529" s="82">
        <v>527</v>
      </c>
      <c r="C529" s="73">
        <v>12142</v>
      </c>
      <c r="D529" s="82">
        <v>186</v>
      </c>
      <c r="E529" s="82">
        <f t="shared" si="135"/>
        <v>7</v>
      </c>
      <c r="F529" s="82">
        <v>51</v>
      </c>
      <c r="G529" s="82">
        <f t="shared" si="136"/>
        <v>5</v>
      </c>
      <c r="H529" s="82">
        <f t="shared" si="133"/>
        <v>8</v>
      </c>
      <c r="I529" s="73">
        <f t="shared" si="137"/>
        <v>16</v>
      </c>
      <c r="J529" s="73">
        <f t="shared" si="138"/>
        <v>164</v>
      </c>
      <c r="K529" s="73">
        <f t="shared" si="139"/>
        <v>164</v>
      </c>
      <c r="L529" s="95">
        <v>14058</v>
      </c>
      <c r="M529" s="73">
        <f t="shared" si="140"/>
        <v>89</v>
      </c>
      <c r="N529" s="73">
        <f t="shared" si="141"/>
        <v>1</v>
      </c>
      <c r="O529" s="97">
        <f t="shared" si="144"/>
        <v>9</v>
      </c>
      <c r="P529" s="82">
        <f t="shared" si="142"/>
        <v>5</v>
      </c>
      <c r="Q529" s="90">
        <v>7</v>
      </c>
      <c r="R529" s="98">
        <f t="shared" si="134"/>
        <v>4998</v>
      </c>
      <c r="S529" s="100">
        <f t="shared" si="146"/>
        <v>215</v>
      </c>
      <c r="T529" s="91" t="s">
        <v>453</v>
      </c>
      <c r="U529" s="74" t="s">
        <v>399</v>
      </c>
      <c r="V529" s="83" t="s">
        <v>408</v>
      </c>
      <c r="W529" s="82">
        <f t="shared" si="143"/>
        <v>4</v>
      </c>
      <c r="X529" s="85">
        <f t="shared" si="145"/>
        <v>1095</v>
      </c>
      <c r="Y529" s="98">
        <v>0.55000000000000004</v>
      </c>
      <c r="Z529" s="98">
        <v>0.17</v>
      </c>
      <c r="AA529" s="90">
        <v>2</v>
      </c>
      <c r="AB529" s="90">
        <v>2</v>
      </c>
      <c r="AC529" s="90">
        <v>3</v>
      </c>
      <c r="AD529" s="91" t="s">
        <v>450</v>
      </c>
      <c r="AE529" s="101" t="s">
        <v>470</v>
      </c>
      <c r="AF529" s="102" t="s">
        <v>472</v>
      </c>
      <c r="AG529" s="95">
        <v>1000</v>
      </c>
    </row>
    <row r="530" spans="2:33" x14ac:dyDescent="0.15">
      <c r="B530" s="82">
        <v>528</v>
      </c>
      <c r="C530" s="73">
        <v>12143</v>
      </c>
      <c r="D530" s="82">
        <v>186</v>
      </c>
      <c r="E530" s="82">
        <f t="shared" si="135"/>
        <v>8</v>
      </c>
      <c r="F530" s="82">
        <v>51</v>
      </c>
      <c r="G530" s="82">
        <f t="shared" si="136"/>
        <v>6</v>
      </c>
      <c r="H530" s="82">
        <f t="shared" si="133"/>
        <v>8</v>
      </c>
      <c r="I530" s="73">
        <f t="shared" si="137"/>
        <v>16</v>
      </c>
      <c r="J530" s="73">
        <f t="shared" si="138"/>
        <v>165</v>
      </c>
      <c r="K530" s="73">
        <f t="shared" si="139"/>
        <v>165</v>
      </c>
      <c r="L530" s="95">
        <v>14058</v>
      </c>
      <c r="M530" s="73">
        <f t="shared" si="140"/>
        <v>89</v>
      </c>
      <c r="N530" s="73">
        <f t="shared" si="141"/>
        <v>1</v>
      </c>
      <c r="O530" s="97">
        <f t="shared" si="144"/>
        <v>9</v>
      </c>
      <c r="P530" s="82">
        <f t="shared" si="142"/>
        <v>6</v>
      </c>
      <c r="Q530" s="90">
        <v>7</v>
      </c>
      <c r="R530" s="98">
        <f t="shared" si="134"/>
        <v>5031</v>
      </c>
      <c r="S530" s="100">
        <f t="shared" si="146"/>
        <v>216</v>
      </c>
      <c r="T530" s="91" t="s">
        <v>453</v>
      </c>
      <c r="U530" s="74" t="s">
        <v>399</v>
      </c>
      <c r="V530" s="83" t="s">
        <v>408</v>
      </c>
      <c r="W530" s="82">
        <f t="shared" si="143"/>
        <v>4</v>
      </c>
      <c r="X530" s="85">
        <f t="shared" si="145"/>
        <v>1096</v>
      </c>
      <c r="Y530" s="98">
        <v>0.77</v>
      </c>
      <c r="Z530" s="98">
        <v>0.05</v>
      </c>
      <c r="AA530" s="90">
        <v>2</v>
      </c>
      <c r="AB530" s="90">
        <v>2</v>
      </c>
      <c r="AC530" s="90">
        <v>3</v>
      </c>
      <c r="AD530" s="91" t="s">
        <v>450</v>
      </c>
      <c r="AE530" s="101" t="s">
        <v>470</v>
      </c>
      <c r="AF530" s="102" t="s">
        <v>472</v>
      </c>
      <c r="AG530" s="95">
        <v>1000</v>
      </c>
    </row>
    <row r="531" spans="2:33" x14ac:dyDescent="0.15">
      <c r="B531" s="82">
        <v>529</v>
      </c>
      <c r="C531" s="73">
        <v>12144</v>
      </c>
      <c r="D531" s="73">
        <v>187</v>
      </c>
      <c r="E531" s="82">
        <f t="shared" si="135"/>
        <v>1</v>
      </c>
      <c r="F531" s="82">
        <v>51</v>
      </c>
      <c r="G531" s="82">
        <f t="shared" si="136"/>
        <v>4</v>
      </c>
      <c r="H531" s="82">
        <f t="shared" si="133"/>
        <v>9</v>
      </c>
      <c r="I531" s="73">
        <f t="shared" si="137"/>
        <v>16</v>
      </c>
      <c r="J531" s="73">
        <f t="shared" si="138"/>
        <v>163</v>
      </c>
      <c r="K531" s="73">
        <f t="shared" si="139"/>
        <v>163</v>
      </c>
      <c r="L531" s="95">
        <v>14059</v>
      </c>
      <c r="M531" s="73">
        <f t="shared" si="140"/>
        <v>89</v>
      </c>
      <c r="N531" s="73">
        <f t="shared" si="141"/>
        <v>1</v>
      </c>
      <c r="O531" s="97">
        <f t="shared" si="144"/>
        <v>9</v>
      </c>
      <c r="P531" s="82">
        <f t="shared" si="142"/>
        <v>4</v>
      </c>
      <c r="Q531" s="90">
        <v>8</v>
      </c>
      <c r="R531" s="98">
        <f t="shared" si="134"/>
        <v>5064</v>
      </c>
      <c r="S531" s="100">
        <f t="shared" si="146"/>
        <v>217</v>
      </c>
      <c r="T531" s="91" t="s">
        <v>453</v>
      </c>
      <c r="U531" s="74" t="s">
        <v>399</v>
      </c>
      <c r="V531" s="83" t="s">
        <v>409</v>
      </c>
      <c r="W531" s="82">
        <f t="shared" si="143"/>
        <v>5</v>
      </c>
      <c r="X531" s="85">
        <f t="shared" si="145"/>
        <v>1094</v>
      </c>
      <c r="Y531" s="98">
        <v>0.34</v>
      </c>
      <c r="Z531" s="98">
        <v>0.32</v>
      </c>
      <c r="AA531" s="90">
        <v>2</v>
      </c>
      <c r="AB531" s="90">
        <v>2</v>
      </c>
      <c r="AC531" s="90">
        <v>3</v>
      </c>
      <c r="AD531" s="91" t="s">
        <v>450</v>
      </c>
      <c r="AE531" s="101" t="s">
        <v>470</v>
      </c>
      <c r="AF531" s="102" t="s">
        <v>472</v>
      </c>
      <c r="AG531" s="95">
        <v>1000</v>
      </c>
    </row>
    <row r="532" spans="2:33" x14ac:dyDescent="0.15">
      <c r="B532" s="82">
        <v>530</v>
      </c>
      <c r="C532" s="73">
        <v>12145</v>
      </c>
      <c r="D532" s="82">
        <v>187</v>
      </c>
      <c r="E532" s="82">
        <f t="shared" si="135"/>
        <v>2</v>
      </c>
      <c r="F532" s="82">
        <v>51</v>
      </c>
      <c r="G532" s="82">
        <f t="shared" si="136"/>
        <v>5</v>
      </c>
      <c r="H532" s="82">
        <f t="shared" si="133"/>
        <v>9</v>
      </c>
      <c r="I532" s="73">
        <f t="shared" si="137"/>
        <v>16</v>
      </c>
      <c r="J532" s="73">
        <f t="shared" si="138"/>
        <v>164</v>
      </c>
      <c r="K532" s="73">
        <f t="shared" si="139"/>
        <v>164</v>
      </c>
      <c r="L532" s="95">
        <v>14059</v>
      </c>
      <c r="M532" s="73">
        <f t="shared" si="140"/>
        <v>89</v>
      </c>
      <c r="N532" s="73">
        <f t="shared" si="141"/>
        <v>1</v>
      </c>
      <c r="O532" s="97">
        <f t="shared" si="144"/>
        <v>9</v>
      </c>
      <c r="P532" s="82">
        <f t="shared" si="142"/>
        <v>5</v>
      </c>
      <c r="Q532" s="90">
        <v>8</v>
      </c>
      <c r="R532" s="98">
        <f t="shared" si="134"/>
        <v>5097</v>
      </c>
      <c r="S532" s="100">
        <f t="shared" si="146"/>
        <v>218</v>
      </c>
      <c r="T532" s="91" t="s">
        <v>453</v>
      </c>
      <c r="U532" s="74" t="s">
        <v>399</v>
      </c>
      <c r="V532" s="83" t="s">
        <v>409</v>
      </c>
      <c r="W532" s="82">
        <f t="shared" si="143"/>
        <v>5</v>
      </c>
      <c r="X532" s="85">
        <f t="shared" si="145"/>
        <v>1095</v>
      </c>
      <c r="Y532" s="98">
        <v>0.55000000000000004</v>
      </c>
      <c r="Z532" s="98">
        <v>0.17</v>
      </c>
      <c r="AA532" s="90">
        <v>2</v>
      </c>
      <c r="AB532" s="90">
        <v>2</v>
      </c>
      <c r="AC532" s="90">
        <v>3</v>
      </c>
      <c r="AD532" s="91" t="s">
        <v>450</v>
      </c>
      <c r="AE532" s="101" t="s">
        <v>470</v>
      </c>
      <c r="AF532" s="102" t="s">
        <v>472</v>
      </c>
      <c r="AG532" s="95">
        <v>1000</v>
      </c>
    </row>
    <row r="533" spans="2:33" x14ac:dyDescent="0.15">
      <c r="B533" s="82">
        <v>531</v>
      </c>
      <c r="C533" s="73">
        <v>12146</v>
      </c>
      <c r="D533" s="82">
        <v>187</v>
      </c>
      <c r="E533" s="82">
        <f t="shared" si="135"/>
        <v>3</v>
      </c>
      <c r="F533" s="82">
        <v>51</v>
      </c>
      <c r="G533" s="82">
        <f t="shared" si="136"/>
        <v>6</v>
      </c>
      <c r="H533" s="82">
        <f t="shared" si="133"/>
        <v>9</v>
      </c>
      <c r="I533" s="73">
        <f t="shared" si="137"/>
        <v>16</v>
      </c>
      <c r="J533" s="73">
        <f t="shared" si="138"/>
        <v>165</v>
      </c>
      <c r="K533" s="73">
        <f t="shared" si="139"/>
        <v>165</v>
      </c>
      <c r="L533" s="95">
        <v>14059</v>
      </c>
      <c r="M533" s="73">
        <f t="shared" si="140"/>
        <v>89</v>
      </c>
      <c r="N533" s="73">
        <f t="shared" si="141"/>
        <v>1</v>
      </c>
      <c r="O533" s="97">
        <f t="shared" si="144"/>
        <v>9</v>
      </c>
      <c r="P533" s="82">
        <f t="shared" si="142"/>
        <v>6</v>
      </c>
      <c r="Q533" s="90">
        <v>8</v>
      </c>
      <c r="R533" s="98">
        <f t="shared" si="134"/>
        <v>5130</v>
      </c>
      <c r="S533" s="100">
        <f t="shared" si="146"/>
        <v>219</v>
      </c>
      <c r="T533" s="91" t="s">
        <v>453</v>
      </c>
      <c r="U533" s="74" t="s">
        <v>399</v>
      </c>
      <c r="V533" s="83" t="s">
        <v>409</v>
      </c>
      <c r="W533" s="82">
        <f t="shared" si="143"/>
        <v>5</v>
      </c>
      <c r="X533" s="85">
        <f t="shared" si="145"/>
        <v>1096</v>
      </c>
      <c r="Y533" s="98">
        <v>0.77</v>
      </c>
      <c r="Z533" s="98">
        <v>0.05</v>
      </c>
      <c r="AA533" s="90">
        <v>2</v>
      </c>
      <c r="AB533" s="90">
        <v>2</v>
      </c>
      <c r="AC533" s="90">
        <v>3</v>
      </c>
      <c r="AD533" s="91" t="s">
        <v>450</v>
      </c>
      <c r="AE533" s="101" t="s">
        <v>470</v>
      </c>
      <c r="AF533" s="102" t="s">
        <v>472</v>
      </c>
      <c r="AG533" s="95">
        <v>1000</v>
      </c>
    </row>
    <row r="534" spans="2:33" x14ac:dyDescent="0.15">
      <c r="B534" s="82">
        <v>532</v>
      </c>
      <c r="C534" s="73">
        <v>12147</v>
      </c>
      <c r="D534" s="82">
        <v>187</v>
      </c>
      <c r="E534" s="82">
        <f t="shared" si="135"/>
        <v>4</v>
      </c>
      <c r="F534" s="82">
        <v>51</v>
      </c>
      <c r="G534" s="82">
        <f t="shared" si="136"/>
        <v>4</v>
      </c>
      <c r="H534" s="82">
        <f t="shared" si="133"/>
        <v>10</v>
      </c>
      <c r="I534" s="73">
        <f t="shared" si="137"/>
        <v>16</v>
      </c>
      <c r="J534" s="73">
        <f t="shared" si="138"/>
        <v>163</v>
      </c>
      <c r="K534" s="73">
        <f t="shared" si="139"/>
        <v>163</v>
      </c>
      <c r="L534" s="95">
        <v>14060</v>
      </c>
      <c r="M534" s="73">
        <f t="shared" si="140"/>
        <v>89</v>
      </c>
      <c r="N534" s="73">
        <f t="shared" si="141"/>
        <v>1</v>
      </c>
      <c r="O534" s="97">
        <f t="shared" si="144"/>
        <v>9</v>
      </c>
      <c r="P534" s="82">
        <f t="shared" si="142"/>
        <v>4</v>
      </c>
      <c r="Q534" s="90">
        <v>9</v>
      </c>
      <c r="R534" s="98">
        <f t="shared" si="134"/>
        <v>5163</v>
      </c>
      <c r="S534" s="100">
        <f t="shared" si="146"/>
        <v>220</v>
      </c>
      <c r="T534" s="91" t="s">
        <v>453</v>
      </c>
      <c r="U534" s="74" t="s">
        <v>399</v>
      </c>
      <c r="V534" s="83" t="s">
        <v>408</v>
      </c>
      <c r="W534" s="82">
        <f t="shared" si="143"/>
        <v>5</v>
      </c>
      <c r="X534" s="85">
        <f t="shared" si="145"/>
        <v>1094</v>
      </c>
      <c r="Y534" s="98">
        <v>0.34</v>
      </c>
      <c r="Z534" s="98">
        <v>0.32</v>
      </c>
      <c r="AA534" s="90">
        <v>2</v>
      </c>
      <c r="AB534" s="90">
        <v>2</v>
      </c>
      <c r="AC534" s="90">
        <v>3</v>
      </c>
      <c r="AD534" s="91" t="s">
        <v>450</v>
      </c>
      <c r="AE534" s="101" t="s">
        <v>470</v>
      </c>
      <c r="AF534" s="102" t="s">
        <v>472</v>
      </c>
      <c r="AG534" s="95">
        <v>1000</v>
      </c>
    </row>
    <row r="535" spans="2:33" x14ac:dyDescent="0.15">
      <c r="B535" s="82">
        <v>533</v>
      </c>
      <c r="C535" s="73">
        <v>12148</v>
      </c>
      <c r="D535" s="82">
        <v>187</v>
      </c>
      <c r="E535" s="82">
        <f t="shared" si="135"/>
        <v>5</v>
      </c>
      <c r="F535" s="82">
        <v>51</v>
      </c>
      <c r="G535" s="82">
        <f t="shared" si="136"/>
        <v>5</v>
      </c>
      <c r="H535" s="82">
        <f t="shared" si="133"/>
        <v>10</v>
      </c>
      <c r="I535" s="73">
        <f t="shared" si="137"/>
        <v>16</v>
      </c>
      <c r="J535" s="73">
        <f t="shared" si="138"/>
        <v>164</v>
      </c>
      <c r="K535" s="73">
        <f t="shared" si="139"/>
        <v>164</v>
      </c>
      <c r="L535" s="95">
        <v>14060</v>
      </c>
      <c r="M535" s="73">
        <f t="shared" si="140"/>
        <v>89</v>
      </c>
      <c r="N535" s="73">
        <f t="shared" si="141"/>
        <v>1</v>
      </c>
      <c r="O535" s="97">
        <f t="shared" si="144"/>
        <v>9</v>
      </c>
      <c r="P535" s="82">
        <f t="shared" si="142"/>
        <v>5</v>
      </c>
      <c r="Q535" s="90">
        <v>9</v>
      </c>
      <c r="R535" s="98">
        <f t="shared" si="134"/>
        <v>5196</v>
      </c>
      <c r="S535" s="100">
        <f t="shared" si="146"/>
        <v>221</v>
      </c>
      <c r="T535" s="91" t="s">
        <v>453</v>
      </c>
      <c r="U535" s="74" t="s">
        <v>399</v>
      </c>
      <c r="V535" s="83" t="s">
        <v>408</v>
      </c>
      <c r="W535" s="82">
        <f t="shared" si="143"/>
        <v>5</v>
      </c>
      <c r="X535" s="85">
        <f t="shared" si="145"/>
        <v>1095</v>
      </c>
      <c r="Y535" s="98">
        <v>0.55000000000000004</v>
      </c>
      <c r="Z535" s="98">
        <v>0.17</v>
      </c>
      <c r="AA535" s="90">
        <v>2</v>
      </c>
      <c r="AB535" s="90">
        <v>2</v>
      </c>
      <c r="AC535" s="90">
        <v>3</v>
      </c>
      <c r="AD535" s="91" t="s">
        <v>450</v>
      </c>
      <c r="AE535" s="101" t="s">
        <v>470</v>
      </c>
      <c r="AF535" s="102" t="s">
        <v>472</v>
      </c>
      <c r="AG535" s="95">
        <v>1000</v>
      </c>
    </row>
    <row r="536" spans="2:33" x14ac:dyDescent="0.15">
      <c r="B536" s="82">
        <v>534</v>
      </c>
      <c r="C536" s="73">
        <v>12149</v>
      </c>
      <c r="D536" s="82">
        <v>187</v>
      </c>
      <c r="E536" s="82">
        <f t="shared" si="135"/>
        <v>6</v>
      </c>
      <c r="F536" s="82">
        <v>51</v>
      </c>
      <c r="G536" s="82">
        <f t="shared" si="136"/>
        <v>6</v>
      </c>
      <c r="H536" s="82">
        <f t="shared" si="133"/>
        <v>10</v>
      </c>
      <c r="I536" s="73">
        <f t="shared" si="137"/>
        <v>16</v>
      </c>
      <c r="J536" s="73">
        <f t="shared" si="138"/>
        <v>165</v>
      </c>
      <c r="K536" s="73">
        <f t="shared" si="139"/>
        <v>165</v>
      </c>
      <c r="L536" s="95">
        <v>14060</v>
      </c>
      <c r="M536" s="73">
        <f t="shared" si="140"/>
        <v>89</v>
      </c>
      <c r="N536" s="73">
        <f t="shared" si="141"/>
        <v>1</v>
      </c>
      <c r="O536" s="97">
        <f t="shared" si="144"/>
        <v>9</v>
      </c>
      <c r="P536" s="82">
        <f t="shared" si="142"/>
        <v>6</v>
      </c>
      <c r="Q536" s="90">
        <v>9</v>
      </c>
      <c r="R536" s="98">
        <f t="shared" si="134"/>
        <v>5229</v>
      </c>
      <c r="S536" s="100">
        <f t="shared" si="146"/>
        <v>222</v>
      </c>
      <c r="T536" s="91" t="s">
        <v>453</v>
      </c>
      <c r="U536" s="74" t="s">
        <v>399</v>
      </c>
      <c r="V536" s="83" t="s">
        <v>408</v>
      </c>
      <c r="W536" s="82">
        <f t="shared" si="143"/>
        <v>5</v>
      </c>
      <c r="X536" s="85">
        <f t="shared" si="145"/>
        <v>1096</v>
      </c>
      <c r="Y536" s="98">
        <v>0.77</v>
      </c>
      <c r="Z536" s="98">
        <v>0.05</v>
      </c>
      <c r="AA536" s="90">
        <v>2</v>
      </c>
      <c r="AB536" s="90">
        <v>2</v>
      </c>
      <c r="AC536" s="90">
        <v>3</v>
      </c>
      <c r="AD536" s="91" t="s">
        <v>450</v>
      </c>
      <c r="AE536" s="101" t="s">
        <v>470</v>
      </c>
      <c r="AF536" s="102" t="s">
        <v>472</v>
      </c>
      <c r="AG536" s="95">
        <v>1000</v>
      </c>
    </row>
    <row r="537" spans="2:33" x14ac:dyDescent="0.15">
      <c r="B537" s="82">
        <v>535</v>
      </c>
      <c r="C537" s="73">
        <v>12150</v>
      </c>
      <c r="D537" s="82">
        <v>187</v>
      </c>
      <c r="E537" s="82">
        <f t="shared" si="135"/>
        <v>7</v>
      </c>
      <c r="F537" s="82">
        <v>51</v>
      </c>
      <c r="G537" s="82">
        <f t="shared" si="136"/>
        <v>4</v>
      </c>
      <c r="H537" s="82">
        <f t="shared" si="133"/>
        <v>11</v>
      </c>
      <c r="I537" s="73">
        <f t="shared" si="137"/>
        <v>16</v>
      </c>
      <c r="J537" s="73">
        <f t="shared" si="138"/>
        <v>163</v>
      </c>
      <c r="K537" s="73">
        <f t="shared" si="139"/>
        <v>163</v>
      </c>
      <c r="L537" s="95">
        <v>14061</v>
      </c>
      <c r="M537" s="73">
        <f t="shared" si="140"/>
        <v>89</v>
      </c>
      <c r="N537" s="73">
        <f t="shared" si="141"/>
        <v>1</v>
      </c>
      <c r="O537" s="97">
        <f t="shared" si="144"/>
        <v>9</v>
      </c>
      <c r="P537" s="82">
        <f t="shared" si="142"/>
        <v>4</v>
      </c>
      <c r="Q537" s="90">
        <v>10</v>
      </c>
      <c r="R537" s="98">
        <f t="shared" si="134"/>
        <v>5262</v>
      </c>
      <c r="S537" s="100">
        <f t="shared" si="146"/>
        <v>223</v>
      </c>
      <c r="T537" s="91" t="s">
        <v>453</v>
      </c>
      <c r="U537" s="74" t="s">
        <v>399</v>
      </c>
      <c r="V537" s="83" t="s">
        <v>409</v>
      </c>
      <c r="W537" s="82">
        <f t="shared" si="143"/>
        <v>6</v>
      </c>
      <c r="X537" s="85">
        <f t="shared" si="145"/>
        <v>1094</v>
      </c>
      <c r="Y537" s="98">
        <v>0.34</v>
      </c>
      <c r="Z537" s="98">
        <v>0.32</v>
      </c>
      <c r="AA537" s="90">
        <v>2</v>
      </c>
      <c r="AB537" s="90">
        <v>2</v>
      </c>
      <c r="AC537" s="90">
        <v>3</v>
      </c>
      <c r="AD537" s="91" t="s">
        <v>450</v>
      </c>
      <c r="AE537" s="101" t="s">
        <v>470</v>
      </c>
      <c r="AF537" s="102" t="s">
        <v>472</v>
      </c>
      <c r="AG537" s="95">
        <v>1000</v>
      </c>
    </row>
    <row r="538" spans="2:33" x14ac:dyDescent="0.15">
      <c r="B538" s="82">
        <v>536</v>
      </c>
      <c r="C538" s="73">
        <v>12151</v>
      </c>
      <c r="D538" s="82">
        <v>187</v>
      </c>
      <c r="E538" s="82">
        <f t="shared" si="135"/>
        <v>8</v>
      </c>
      <c r="F538" s="82">
        <v>51</v>
      </c>
      <c r="G538" s="82">
        <f t="shared" si="136"/>
        <v>5</v>
      </c>
      <c r="H538" s="82">
        <f t="shared" si="133"/>
        <v>11</v>
      </c>
      <c r="I538" s="73">
        <f t="shared" si="137"/>
        <v>16</v>
      </c>
      <c r="J538" s="73">
        <f t="shared" si="138"/>
        <v>164</v>
      </c>
      <c r="K538" s="73">
        <f t="shared" si="139"/>
        <v>164</v>
      </c>
      <c r="L538" s="95">
        <v>14061</v>
      </c>
      <c r="M538" s="73">
        <f t="shared" si="140"/>
        <v>89</v>
      </c>
      <c r="N538" s="73">
        <f t="shared" si="141"/>
        <v>1</v>
      </c>
      <c r="O538" s="97">
        <f t="shared" si="144"/>
        <v>9</v>
      </c>
      <c r="P538" s="82">
        <f t="shared" si="142"/>
        <v>5</v>
      </c>
      <c r="Q538" s="90">
        <v>10</v>
      </c>
      <c r="R538" s="98">
        <f t="shared" si="134"/>
        <v>5295</v>
      </c>
      <c r="S538" s="100">
        <f t="shared" si="146"/>
        <v>224</v>
      </c>
      <c r="T538" s="91" t="s">
        <v>453</v>
      </c>
      <c r="U538" s="74" t="s">
        <v>399</v>
      </c>
      <c r="V538" s="83" t="s">
        <v>409</v>
      </c>
      <c r="W538" s="82">
        <f t="shared" si="143"/>
        <v>6</v>
      </c>
      <c r="X538" s="85">
        <f t="shared" si="145"/>
        <v>1095</v>
      </c>
      <c r="Y538" s="98">
        <v>0.55000000000000004</v>
      </c>
      <c r="Z538" s="98">
        <v>0.17</v>
      </c>
      <c r="AA538" s="90">
        <v>2</v>
      </c>
      <c r="AB538" s="90">
        <v>2</v>
      </c>
      <c r="AC538" s="90">
        <v>3</v>
      </c>
      <c r="AD538" s="91" t="s">
        <v>450</v>
      </c>
      <c r="AE538" s="101" t="s">
        <v>470</v>
      </c>
      <c r="AF538" s="102" t="s">
        <v>472</v>
      </c>
      <c r="AG538" s="95">
        <v>1000</v>
      </c>
    </row>
    <row r="539" spans="2:33" x14ac:dyDescent="0.15">
      <c r="B539" s="82">
        <v>537</v>
      </c>
      <c r="C539" s="73">
        <v>12152</v>
      </c>
      <c r="D539" s="73">
        <v>196</v>
      </c>
      <c r="E539" s="82">
        <f t="shared" si="135"/>
        <v>1</v>
      </c>
      <c r="F539" s="82">
        <v>51</v>
      </c>
      <c r="G539" s="82">
        <f t="shared" si="136"/>
        <v>6</v>
      </c>
      <c r="H539" s="82">
        <f t="shared" ref="H539:H570" si="147">INT((MOD((C539-12120),48))/3)+1</f>
        <v>11</v>
      </c>
      <c r="I539" s="73">
        <f t="shared" si="137"/>
        <v>16</v>
      </c>
      <c r="J539" s="73">
        <f t="shared" si="138"/>
        <v>165</v>
      </c>
      <c r="K539" s="73">
        <f t="shared" si="139"/>
        <v>165</v>
      </c>
      <c r="L539" s="95">
        <v>14061</v>
      </c>
      <c r="M539" s="73">
        <f t="shared" si="140"/>
        <v>89</v>
      </c>
      <c r="N539" s="73">
        <f t="shared" si="141"/>
        <v>1</v>
      </c>
      <c r="O539" s="97">
        <f t="shared" si="144"/>
        <v>9</v>
      </c>
      <c r="P539" s="82">
        <f t="shared" si="142"/>
        <v>6</v>
      </c>
      <c r="Q539" s="90">
        <v>10</v>
      </c>
      <c r="R539" s="98">
        <f t="shared" si="134"/>
        <v>5328</v>
      </c>
      <c r="S539" s="100">
        <f t="shared" si="146"/>
        <v>225</v>
      </c>
      <c r="T539" s="91" t="s">
        <v>453</v>
      </c>
      <c r="U539" s="74" t="s">
        <v>399</v>
      </c>
      <c r="V539" s="83" t="s">
        <v>409</v>
      </c>
      <c r="W539" s="82">
        <f t="shared" si="143"/>
        <v>6</v>
      </c>
      <c r="X539" s="85">
        <f t="shared" si="145"/>
        <v>1096</v>
      </c>
      <c r="Y539" s="98">
        <v>0.77</v>
      </c>
      <c r="Z539" s="98">
        <v>0.05</v>
      </c>
      <c r="AA539" s="90">
        <v>2</v>
      </c>
      <c r="AB539" s="90">
        <v>2</v>
      </c>
      <c r="AC539" s="90">
        <v>3</v>
      </c>
      <c r="AD539" s="91" t="s">
        <v>450</v>
      </c>
      <c r="AE539" s="101" t="s">
        <v>470</v>
      </c>
      <c r="AF539" s="102" t="s">
        <v>472</v>
      </c>
      <c r="AG539" s="95">
        <v>1000</v>
      </c>
    </row>
    <row r="540" spans="2:33" x14ac:dyDescent="0.15">
      <c r="B540" s="82">
        <v>538</v>
      </c>
      <c r="C540" s="73">
        <v>12153</v>
      </c>
      <c r="D540" s="82">
        <v>196</v>
      </c>
      <c r="E540" s="82">
        <f t="shared" si="135"/>
        <v>2</v>
      </c>
      <c r="F540" s="82">
        <v>51</v>
      </c>
      <c r="G540" s="82">
        <f t="shared" si="136"/>
        <v>4</v>
      </c>
      <c r="H540" s="82">
        <f t="shared" si="147"/>
        <v>12</v>
      </c>
      <c r="I540" s="73">
        <f t="shared" si="137"/>
        <v>16</v>
      </c>
      <c r="J540" s="73">
        <f t="shared" si="138"/>
        <v>163</v>
      </c>
      <c r="K540" s="73">
        <f t="shared" si="139"/>
        <v>163</v>
      </c>
      <c r="L540" s="95">
        <v>14062</v>
      </c>
      <c r="M540" s="73">
        <f t="shared" si="140"/>
        <v>89</v>
      </c>
      <c r="N540" s="73">
        <f t="shared" si="141"/>
        <v>1</v>
      </c>
      <c r="O540" s="97">
        <f t="shared" si="144"/>
        <v>9</v>
      </c>
      <c r="P540" s="82">
        <f t="shared" si="142"/>
        <v>4</v>
      </c>
      <c r="Q540" s="90">
        <v>11</v>
      </c>
      <c r="R540" s="98">
        <f t="shared" si="134"/>
        <v>5361</v>
      </c>
      <c r="S540" s="100">
        <f t="shared" si="146"/>
        <v>226</v>
      </c>
      <c r="T540" s="91" t="s">
        <v>453</v>
      </c>
      <c r="U540" s="74" t="s">
        <v>399</v>
      </c>
      <c r="V540" s="83" t="s">
        <v>408</v>
      </c>
      <c r="W540" s="82">
        <f t="shared" si="143"/>
        <v>6</v>
      </c>
      <c r="X540" s="85">
        <f t="shared" si="145"/>
        <v>1094</v>
      </c>
      <c r="Y540" s="98">
        <v>0.34</v>
      </c>
      <c r="Z540" s="98">
        <v>0.32</v>
      </c>
      <c r="AA540" s="90">
        <v>2</v>
      </c>
      <c r="AB540" s="90">
        <v>2</v>
      </c>
      <c r="AC540" s="90">
        <v>3</v>
      </c>
      <c r="AD540" s="91" t="s">
        <v>450</v>
      </c>
      <c r="AE540" s="101" t="s">
        <v>470</v>
      </c>
      <c r="AF540" s="102" t="s">
        <v>472</v>
      </c>
      <c r="AG540" s="95">
        <v>1000</v>
      </c>
    </row>
    <row r="541" spans="2:33" x14ac:dyDescent="0.15">
      <c r="B541" s="82">
        <v>539</v>
      </c>
      <c r="C541" s="73">
        <v>12154</v>
      </c>
      <c r="D541" s="82">
        <v>196</v>
      </c>
      <c r="E541" s="82">
        <f t="shared" si="135"/>
        <v>3</v>
      </c>
      <c r="F541" s="82">
        <v>51</v>
      </c>
      <c r="G541" s="82">
        <f t="shared" si="136"/>
        <v>5</v>
      </c>
      <c r="H541" s="82">
        <f t="shared" si="147"/>
        <v>12</v>
      </c>
      <c r="I541" s="73">
        <f t="shared" si="137"/>
        <v>16</v>
      </c>
      <c r="J541" s="73">
        <f t="shared" si="138"/>
        <v>164</v>
      </c>
      <c r="K541" s="73">
        <f t="shared" si="139"/>
        <v>164</v>
      </c>
      <c r="L541" s="95">
        <v>14062</v>
      </c>
      <c r="M541" s="73">
        <f t="shared" si="140"/>
        <v>89</v>
      </c>
      <c r="N541" s="73">
        <f t="shared" si="141"/>
        <v>1</v>
      </c>
      <c r="O541" s="97">
        <f t="shared" si="144"/>
        <v>9</v>
      </c>
      <c r="P541" s="82">
        <f t="shared" si="142"/>
        <v>5</v>
      </c>
      <c r="Q541" s="90">
        <v>11</v>
      </c>
      <c r="R541" s="98">
        <f t="shared" si="134"/>
        <v>5394</v>
      </c>
      <c r="S541" s="100">
        <f t="shared" si="146"/>
        <v>227</v>
      </c>
      <c r="T541" s="91" t="s">
        <v>453</v>
      </c>
      <c r="U541" s="74" t="s">
        <v>399</v>
      </c>
      <c r="V541" s="83" t="s">
        <v>408</v>
      </c>
      <c r="W541" s="82">
        <f t="shared" si="143"/>
        <v>6</v>
      </c>
      <c r="X541" s="85">
        <f t="shared" si="145"/>
        <v>1095</v>
      </c>
      <c r="Y541" s="98">
        <v>0.55000000000000004</v>
      </c>
      <c r="Z541" s="98">
        <v>0.17</v>
      </c>
      <c r="AA541" s="90">
        <v>2</v>
      </c>
      <c r="AB541" s="90">
        <v>2</v>
      </c>
      <c r="AC541" s="90">
        <v>3</v>
      </c>
      <c r="AD541" s="91" t="s">
        <v>450</v>
      </c>
      <c r="AE541" s="101" t="s">
        <v>470</v>
      </c>
      <c r="AF541" s="102" t="s">
        <v>472</v>
      </c>
      <c r="AG541" s="95">
        <v>1000</v>
      </c>
    </row>
    <row r="542" spans="2:33" x14ac:dyDescent="0.15">
      <c r="B542" s="82">
        <v>540</v>
      </c>
      <c r="C542" s="73">
        <v>12155</v>
      </c>
      <c r="D542" s="82">
        <v>196</v>
      </c>
      <c r="E542" s="82">
        <f t="shared" si="135"/>
        <v>4</v>
      </c>
      <c r="F542" s="82">
        <v>51</v>
      </c>
      <c r="G542" s="82">
        <f t="shared" si="136"/>
        <v>6</v>
      </c>
      <c r="H542" s="82">
        <f t="shared" si="147"/>
        <v>12</v>
      </c>
      <c r="I542" s="73">
        <f t="shared" si="137"/>
        <v>16</v>
      </c>
      <c r="J542" s="73">
        <f t="shared" si="138"/>
        <v>165</v>
      </c>
      <c r="K542" s="73">
        <f t="shared" si="139"/>
        <v>165</v>
      </c>
      <c r="L542" s="95">
        <v>14062</v>
      </c>
      <c r="M542" s="73">
        <f t="shared" si="140"/>
        <v>89</v>
      </c>
      <c r="N542" s="73">
        <f t="shared" si="141"/>
        <v>1</v>
      </c>
      <c r="O542" s="97">
        <f t="shared" si="144"/>
        <v>9</v>
      </c>
      <c r="P542" s="82">
        <f t="shared" si="142"/>
        <v>6</v>
      </c>
      <c r="Q542" s="90">
        <v>11</v>
      </c>
      <c r="R542" s="98">
        <f t="shared" si="134"/>
        <v>5427</v>
      </c>
      <c r="S542" s="100">
        <f t="shared" si="146"/>
        <v>228</v>
      </c>
      <c r="T542" s="91" t="s">
        <v>453</v>
      </c>
      <c r="U542" s="74" t="s">
        <v>399</v>
      </c>
      <c r="V542" s="83" t="s">
        <v>408</v>
      </c>
      <c r="W542" s="82">
        <f t="shared" si="143"/>
        <v>6</v>
      </c>
      <c r="X542" s="85">
        <f t="shared" si="145"/>
        <v>1096</v>
      </c>
      <c r="Y542" s="98">
        <v>0.77</v>
      </c>
      <c r="Z542" s="98">
        <v>0.05</v>
      </c>
      <c r="AA542" s="90">
        <v>2</v>
      </c>
      <c r="AB542" s="90">
        <v>2</v>
      </c>
      <c r="AC542" s="90">
        <v>3</v>
      </c>
      <c r="AD542" s="91" t="s">
        <v>450</v>
      </c>
      <c r="AE542" s="101" t="s">
        <v>470</v>
      </c>
      <c r="AF542" s="102" t="s">
        <v>472</v>
      </c>
      <c r="AG542" s="95">
        <v>1000</v>
      </c>
    </row>
    <row r="543" spans="2:33" x14ac:dyDescent="0.15">
      <c r="B543" s="82">
        <v>541</v>
      </c>
      <c r="C543" s="73">
        <v>12156</v>
      </c>
      <c r="D543" s="82">
        <v>196</v>
      </c>
      <c r="E543" s="82">
        <f t="shared" si="135"/>
        <v>5</v>
      </c>
      <c r="F543" s="82">
        <v>51</v>
      </c>
      <c r="G543" s="82">
        <f t="shared" si="136"/>
        <v>4</v>
      </c>
      <c r="H543" s="82">
        <f t="shared" si="147"/>
        <v>13</v>
      </c>
      <c r="I543" s="73">
        <f t="shared" si="137"/>
        <v>16</v>
      </c>
      <c r="J543" s="73">
        <f t="shared" si="138"/>
        <v>163</v>
      </c>
      <c r="K543" s="73">
        <f t="shared" si="139"/>
        <v>163</v>
      </c>
      <c r="L543" s="95">
        <v>14063</v>
      </c>
      <c r="M543" s="73">
        <f t="shared" si="140"/>
        <v>89</v>
      </c>
      <c r="N543" s="73">
        <f t="shared" si="141"/>
        <v>1</v>
      </c>
      <c r="O543" s="97">
        <f t="shared" si="144"/>
        <v>9</v>
      </c>
      <c r="P543" s="82">
        <f t="shared" si="142"/>
        <v>4</v>
      </c>
      <c r="Q543" s="90">
        <v>12</v>
      </c>
      <c r="R543" s="98">
        <f t="shared" si="134"/>
        <v>5460</v>
      </c>
      <c r="S543" s="100">
        <f t="shared" si="146"/>
        <v>229</v>
      </c>
      <c r="T543" s="91" t="s">
        <v>453</v>
      </c>
      <c r="U543" s="74" t="s">
        <v>399</v>
      </c>
      <c r="V543" s="83" t="s">
        <v>409</v>
      </c>
      <c r="W543" s="82">
        <f t="shared" si="143"/>
        <v>7</v>
      </c>
      <c r="X543" s="85">
        <f t="shared" si="145"/>
        <v>1094</v>
      </c>
      <c r="Y543" s="98">
        <v>0.34</v>
      </c>
      <c r="Z543" s="98">
        <v>0.32</v>
      </c>
      <c r="AA543" s="90">
        <v>2</v>
      </c>
      <c r="AB543" s="90">
        <v>2</v>
      </c>
      <c r="AC543" s="90">
        <v>3</v>
      </c>
      <c r="AD543" s="91" t="s">
        <v>450</v>
      </c>
      <c r="AE543" s="101" t="s">
        <v>470</v>
      </c>
      <c r="AF543" s="102" t="s">
        <v>472</v>
      </c>
      <c r="AG543" s="95">
        <v>1000</v>
      </c>
    </row>
    <row r="544" spans="2:33" x14ac:dyDescent="0.15">
      <c r="B544" s="82">
        <v>542</v>
      </c>
      <c r="C544" s="73">
        <v>12157</v>
      </c>
      <c r="D544" s="82">
        <v>196</v>
      </c>
      <c r="E544" s="82">
        <f t="shared" si="135"/>
        <v>6</v>
      </c>
      <c r="F544" s="82">
        <v>51</v>
      </c>
      <c r="G544" s="82">
        <f t="shared" si="136"/>
        <v>5</v>
      </c>
      <c r="H544" s="82">
        <f t="shared" si="147"/>
        <v>13</v>
      </c>
      <c r="I544" s="73">
        <f t="shared" si="137"/>
        <v>16</v>
      </c>
      <c r="J544" s="73">
        <f t="shared" si="138"/>
        <v>164</v>
      </c>
      <c r="K544" s="73">
        <f t="shared" si="139"/>
        <v>164</v>
      </c>
      <c r="L544" s="95">
        <v>14063</v>
      </c>
      <c r="M544" s="73">
        <f t="shared" si="140"/>
        <v>89</v>
      </c>
      <c r="N544" s="73">
        <f t="shared" si="141"/>
        <v>1</v>
      </c>
      <c r="O544" s="97">
        <f t="shared" si="144"/>
        <v>9</v>
      </c>
      <c r="P544" s="82">
        <f t="shared" si="142"/>
        <v>5</v>
      </c>
      <c r="Q544" s="90">
        <v>12</v>
      </c>
      <c r="R544" s="98">
        <f t="shared" si="134"/>
        <v>5493</v>
      </c>
      <c r="S544" s="100">
        <f t="shared" si="146"/>
        <v>230</v>
      </c>
      <c r="T544" s="91" t="s">
        <v>453</v>
      </c>
      <c r="U544" s="74" t="s">
        <v>399</v>
      </c>
      <c r="V544" s="83" t="s">
        <v>409</v>
      </c>
      <c r="W544" s="82">
        <f t="shared" si="143"/>
        <v>7</v>
      </c>
      <c r="X544" s="85">
        <f t="shared" si="145"/>
        <v>1095</v>
      </c>
      <c r="Y544" s="98">
        <v>0.55000000000000004</v>
      </c>
      <c r="Z544" s="98">
        <v>0.17</v>
      </c>
      <c r="AA544" s="90">
        <v>2</v>
      </c>
      <c r="AB544" s="90">
        <v>2</v>
      </c>
      <c r="AC544" s="90">
        <v>3</v>
      </c>
      <c r="AD544" s="91" t="s">
        <v>450</v>
      </c>
      <c r="AE544" s="101" t="s">
        <v>470</v>
      </c>
      <c r="AF544" s="102" t="s">
        <v>472</v>
      </c>
      <c r="AG544" s="95">
        <v>1000</v>
      </c>
    </row>
    <row r="545" spans="2:33" x14ac:dyDescent="0.15">
      <c r="B545" s="82">
        <v>543</v>
      </c>
      <c r="C545" s="73">
        <v>12158</v>
      </c>
      <c r="D545" s="82">
        <v>196</v>
      </c>
      <c r="E545" s="82">
        <f t="shared" si="135"/>
        <v>7</v>
      </c>
      <c r="F545" s="82">
        <v>51</v>
      </c>
      <c r="G545" s="82">
        <f t="shared" si="136"/>
        <v>6</v>
      </c>
      <c r="H545" s="82">
        <f t="shared" si="147"/>
        <v>13</v>
      </c>
      <c r="I545" s="73">
        <f t="shared" si="137"/>
        <v>16</v>
      </c>
      <c r="J545" s="73">
        <f t="shared" si="138"/>
        <v>165</v>
      </c>
      <c r="K545" s="73">
        <f t="shared" si="139"/>
        <v>165</v>
      </c>
      <c r="L545" s="95">
        <v>14063</v>
      </c>
      <c r="M545" s="73">
        <f t="shared" si="140"/>
        <v>89</v>
      </c>
      <c r="N545" s="73">
        <f t="shared" si="141"/>
        <v>1</v>
      </c>
      <c r="O545" s="97">
        <f t="shared" si="144"/>
        <v>9</v>
      </c>
      <c r="P545" s="82">
        <f t="shared" si="142"/>
        <v>6</v>
      </c>
      <c r="Q545" s="90">
        <v>12</v>
      </c>
      <c r="R545" s="98">
        <f t="shared" si="134"/>
        <v>5526</v>
      </c>
      <c r="S545" s="100">
        <f t="shared" si="146"/>
        <v>231</v>
      </c>
      <c r="T545" s="91" t="s">
        <v>453</v>
      </c>
      <c r="U545" s="74" t="s">
        <v>399</v>
      </c>
      <c r="V545" s="83" t="s">
        <v>409</v>
      </c>
      <c r="W545" s="82">
        <f t="shared" si="143"/>
        <v>7</v>
      </c>
      <c r="X545" s="85">
        <f t="shared" si="145"/>
        <v>1096</v>
      </c>
      <c r="Y545" s="98">
        <v>0.77</v>
      </c>
      <c r="Z545" s="98">
        <v>0.05</v>
      </c>
      <c r="AA545" s="90">
        <v>2</v>
      </c>
      <c r="AB545" s="90">
        <v>2</v>
      </c>
      <c r="AC545" s="90">
        <v>3</v>
      </c>
      <c r="AD545" s="91" t="s">
        <v>450</v>
      </c>
      <c r="AE545" s="101" t="s">
        <v>470</v>
      </c>
      <c r="AF545" s="102" t="s">
        <v>472</v>
      </c>
      <c r="AG545" s="95">
        <v>1000</v>
      </c>
    </row>
    <row r="546" spans="2:33" x14ac:dyDescent="0.15">
      <c r="B546" s="82">
        <v>544</v>
      </c>
      <c r="C546" s="73">
        <v>12159</v>
      </c>
      <c r="D546" s="82">
        <v>196</v>
      </c>
      <c r="E546" s="82">
        <f t="shared" si="135"/>
        <v>8</v>
      </c>
      <c r="F546" s="82">
        <v>51</v>
      </c>
      <c r="G546" s="82">
        <f t="shared" si="136"/>
        <v>4</v>
      </c>
      <c r="H546" s="82">
        <f t="shared" si="147"/>
        <v>14</v>
      </c>
      <c r="I546" s="73">
        <f t="shared" si="137"/>
        <v>16</v>
      </c>
      <c r="J546" s="73">
        <f t="shared" si="138"/>
        <v>163</v>
      </c>
      <c r="K546" s="73">
        <f t="shared" si="139"/>
        <v>163</v>
      </c>
      <c r="L546" s="95">
        <v>14064</v>
      </c>
      <c r="M546" s="73">
        <f t="shared" si="140"/>
        <v>89</v>
      </c>
      <c r="N546" s="73">
        <f t="shared" si="141"/>
        <v>1</v>
      </c>
      <c r="O546" s="97">
        <f t="shared" si="144"/>
        <v>9</v>
      </c>
      <c r="P546" s="82">
        <f t="shared" si="142"/>
        <v>4</v>
      </c>
      <c r="Q546" s="90">
        <v>13</v>
      </c>
      <c r="R546" s="98">
        <f t="shared" si="134"/>
        <v>5559</v>
      </c>
      <c r="S546" s="100">
        <f t="shared" si="146"/>
        <v>232</v>
      </c>
      <c r="T546" s="91" t="s">
        <v>453</v>
      </c>
      <c r="U546" s="74" t="s">
        <v>399</v>
      </c>
      <c r="V546" s="83" t="s">
        <v>408</v>
      </c>
      <c r="W546" s="82">
        <f t="shared" si="143"/>
        <v>7</v>
      </c>
      <c r="X546" s="85">
        <f t="shared" si="145"/>
        <v>1094</v>
      </c>
      <c r="Y546" s="98">
        <v>0.34</v>
      </c>
      <c r="Z546" s="98">
        <v>0.32</v>
      </c>
      <c r="AA546" s="90">
        <v>2</v>
      </c>
      <c r="AB546" s="90">
        <v>2</v>
      </c>
      <c r="AC546" s="90">
        <v>3</v>
      </c>
      <c r="AD546" s="91" t="s">
        <v>450</v>
      </c>
      <c r="AE546" s="101" t="s">
        <v>470</v>
      </c>
      <c r="AF546" s="102" t="s">
        <v>472</v>
      </c>
      <c r="AG546" s="95">
        <v>1000</v>
      </c>
    </row>
    <row r="547" spans="2:33" x14ac:dyDescent="0.15">
      <c r="B547" s="82">
        <v>545</v>
      </c>
      <c r="C547" s="73">
        <v>12160</v>
      </c>
      <c r="D547" s="73">
        <v>207</v>
      </c>
      <c r="E547" s="82">
        <f t="shared" si="135"/>
        <v>1</v>
      </c>
      <c r="F547" s="82">
        <v>51</v>
      </c>
      <c r="G547" s="82">
        <f t="shared" si="136"/>
        <v>5</v>
      </c>
      <c r="H547" s="82">
        <f t="shared" si="147"/>
        <v>14</v>
      </c>
      <c r="I547" s="73">
        <f t="shared" si="137"/>
        <v>16</v>
      </c>
      <c r="J547" s="73">
        <f t="shared" si="138"/>
        <v>164</v>
      </c>
      <c r="K547" s="73">
        <f t="shared" si="139"/>
        <v>164</v>
      </c>
      <c r="L547" s="95">
        <v>14064</v>
      </c>
      <c r="M547" s="73">
        <f t="shared" si="140"/>
        <v>89</v>
      </c>
      <c r="N547" s="73">
        <f t="shared" si="141"/>
        <v>1</v>
      </c>
      <c r="O547" s="97">
        <f t="shared" si="144"/>
        <v>9</v>
      </c>
      <c r="P547" s="82">
        <f t="shared" si="142"/>
        <v>5</v>
      </c>
      <c r="Q547" s="90">
        <v>13</v>
      </c>
      <c r="R547" s="98">
        <f t="shared" si="134"/>
        <v>5592</v>
      </c>
      <c r="S547" s="100">
        <f t="shared" si="146"/>
        <v>233</v>
      </c>
      <c r="T547" s="91" t="s">
        <v>453</v>
      </c>
      <c r="U547" s="74" t="s">
        <v>399</v>
      </c>
      <c r="V547" s="83" t="s">
        <v>408</v>
      </c>
      <c r="W547" s="82">
        <f t="shared" si="143"/>
        <v>7</v>
      </c>
      <c r="X547" s="85">
        <f t="shared" si="145"/>
        <v>1095</v>
      </c>
      <c r="Y547" s="98">
        <v>0.55000000000000004</v>
      </c>
      <c r="Z547" s="98">
        <v>0.17</v>
      </c>
      <c r="AA547" s="90">
        <v>2</v>
      </c>
      <c r="AB547" s="90">
        <v>2</v>
      </c>
      <c r="AC547" s="90">
        <v>3</v>
      </c>
      <c r="AD547" s="91" t="s">
        <v>450</v>
      </c>
      <c r="AE547" s="101" t="s">
        <v>470</v>
      </c>
      <c r="AF547" s="102" t="s">
        <v>472</v>
      </c>
      <c r="AG547" s="95">
        <v>1000</v>
      </c>
    </row>
    <row r="548" spans="2:33" x14ac:dyDescent="0.15">
      <c r="B548" s="82">
        <v>546</v>
      </c>
      <c r="C548" s="73">
        <v>12161</v>
      </c>
      <c r="D548" s="82">
        <v>207</v>
      </c>
      <c r="E548" s="82">
        <f t="shared" si="135"/>
        <v>2</v>
      </c>
      <c r="F548" s="82">
        <v>51</v>
      </c>
      <c r="G548" s="82">
        <f t="shared" si="136"/>
        <v>6</v>
      </c>
      <c r="H548" s="82">
        <f t="shared" si="147"/>
        <v>14</v>
      </c>
      <c r="I548" s="73">
        <f t="shared" si="137"/>
        <v>16</v>
      </c>
      <c r="J548" s="73">
        <f t="shared" si="138"/>
        <v>165</v>
      </c>
      <c r="K548" s="73">
        <f t="shared" si="139"/>
        <v>165</v>
      </c>
      <c r="L548" s="95">
        <v>14064</v>
      </c>
      <c r="M548" s="73">
        <f t="shared" si="140"/>
        <v>89</v>
      </c>
      <c r="N548" s="73">
        <f t="shared" si="141"/>
        <v>1</v>
      </c>
      <c r="O548" s="97">
        <f t="shared" si="144"/>
        <v>9</v>
      </c>
      <c r="P548" s="82">
        <f t="shared" si="142"/>
        <v>6</v>
      </c>
      <c r="Q548" s="90">
        <v>13</v>
      </c>
      <c r="R548" s="98">
        <f t="shared" si="134"/>
        <v>5625</v>
      </c>
      <c r="S548" s="100">
        <f t="shared" si="146"/>
        <v>234</v>
      </c>
      <c r="T548" s="91" t="s">
        <v>453</v>
      </c>
      <c r="U548" s="74" t="s">
        <v>399</v>
      </c>
      <c r="V548" s="83" t="s">
        <v>408</v>
      </c>
      <c r="W548" s="82">
        <f t="shared" si="143"/>
        <v>7</v>
      </c>
      <c r="X548" s="85">
        <f t="shared" si="145"/>
        <v>1096</v>
      </c>
      <c r="Y548" s="98">
        <v>0.77</v>
      </c>
      <c r="Z548" s="98">
        <v>0.05</v>
      </c>
      <c r="AA548" s="90">
        <v>2</v>
      </c>
      <c r="AB548" s="90">
        <v>2</v>
      </c>
      <c r="AC548" s="90">
        <v>3</v>
      </c>
      <c r="AD548" s="91" t="s">
        <v>450</v>
      </c>
      <c r="AE548" s="101" t="s">
        <v>470</v>
      </c>
      <c r="AF548" s="102" t="s">
        <v>472</v>
      </c>
      <c r="AG548" s="95">
        <v>1000</v>
      </c>
    </row>
    <row r="549" spans="2:33" x14ac:dyDescent="0.15">
      <c r="B549" s="82">
        <v>547</v>
      </c>
      <c r="C549" s="73">
        <v>12162</v>
      </c>
      <c r="D549" s="82">
        <v>207</v>
      </c>
      <c r="E549" s="82">
        <f t="shared" si="135"/>
        <v>3</v>
      </c>
      <c r="F549" s="82">
        <v>51</v>
      </c>
      <c r="G549" s="82">
        <f t="shared" si="136"/>
        <v>4</v>
      </c>
      <c r="H549" s="82">
        <f t="shared" si="147"/>
        <v>15</v>
      </c>
      <c r="I549" s="73">
        <f t="shared" si="137"/>
        <v>16</v>
      </c>
      <c r="J549" s="73">
        <f t="shared" si="138"/>
        <v>163</v>
      </c>
      <c r="K549" s="73">
        <f t="shared" si="139"/>
        <v>163</v>
      </c>
      <c r="L549" s="95">
        <v>14065</v>
      </c>
      <c r="M549" s="73">
        <f t="shared" si="140"/>
        <v>89</v>
      </c>
      <c r="N549" s="73">
        <f t="shared" si="141"/>
        <v>1</v>
      </c>
      <c r="O549" s="97">
        <f t="shared" si="144"/>
        <v>9</v>
      </c>
      <c r="P549" s="82">
        <f t="shared" si="142"/>
        <v>4</v>
      </c>
      <c r="Q549" s="90">
        <v>14</v>
      </c>
      <c r="R549" s="98">
        <f t="shared" si="134"/>
        <v>5658</v>
      </c>
      <c r="S549" s="100">
        <f t="shared" si="146"/>
        <v>235</v>
      </c>
      <c r="T549" s="91" t="s">
        <v>453</v>
      </c>
      <c r="U549" s="74" t="s">
        <v>399</v>
      </c>
      <c r="V549" s="83" t="s">
        <v>409</v>
      </c>
      <c r="W549" s="82">
        <f t="shared" si="143"/>
        <v>8</v>
      </c>
      <c r="X549" s="85">
        <f t="shared" si="145"/>
        <v>1094</v>
      </c>
      <c r="Y549" s="98">
        <v>0.34</v>
      </c>
      <c r="Z549" s="98">
        <v>0.32</v>
      </c>
      <c r="AA549" s="90">
        <v>2</v>
      </c>
      <c r="AB549" s="90">
        <v>2</v>
      </c>
      <c r="AC549" s="90">
        <v>3</v>
      </c>
      <c r="AD549" s="91" t="s">
        <v>450</v>
      </c>
      <c r="AE549" s="101" t="s">
        <v>470</v>
      </c>
      <c r="AF549" s="102" t="s">
        <v>472</v>
      </c>
      <c r="AG549" s="95">
        <v>1000</v>
      </c>
    </row>
    <row r="550" spans="2:33" x14ac:dyDescent="0.15">
      <c r="B550" s="82">
        <v>548</v>
      </c>
      <c r="C550" s="73">
        <v>12163</v>
      </c>
      <c r="D550" s="82">
        <v>207</v>
      </c>
      <c r="E550" s="82">
        <f t="shared" si="135"/>
        <v>4</v>
      </c>
      <c r="F550" s="82">
        <v>51</v>
      </c>
      <c r="G550" s="82">
        <f t="shared" si="136"/>
        <v>5</v>
      </c>
      <c r="H550" s="82">
        <f t="shared" si="147"/>
        <v>15</v>
      </c>
      <c r="I550" s="73">
        <f t="shared" si="137"/>
        <v>16</v>
      </c>
      <c r="J550" s="73">
        <f t="shared" si="138"/>
        <v>164</v>
      </c>
      <c r="K550" s="73">
        <f t="shared" si="139"/>
        <v>164</v>
      </c>
      <c r="L550" s="95">
        <v>14065</v>
      </c>
      <c r="M550" s="73">
        <f t="shared" si="140"/>
        <v>89</v>
      </c>
      <c r="N550" s="73">
        <f t="shared" si="141"/>
        <v>1</v>
      </c>
      <c r="O550" s="97">
        <f t="shared" si="144"/>
        <v>9</v>
      </c>
      <c r="P550" s="82">
        <f t="shared" si="142"/>
        <v>5</v>
      </c>
      <c r="Q550" s="90">
        <v>14</v>
      </c>
      <c r="R550" s="98">
        <f t="shared" si="134"/>
        <v>5691</v>
      </c>
      <c r="S550" s="100">
        <f t="shared" si="146"/>
        <v>236</v>
      </c>
      <c r="T550" s="91" t="s">
        <v>453</v>
      </c>
      <c r="U550" s="74" t="s">
        <v>399</v>
      </c>
      <c r="V550" s="83" t="s">
        <v>409</v>
      </c>
      <c r="W550" s="82">
        <f t="shared" si="143"/>
        <v>8</v>
      </c>
      <c r="X550" s="85">
        <f t="shared" si="145"/>
        <v>1095</v>
      </c>
      <c r="Y550" s="98">
        <v>0.55000000000000004</v>
      </c>
      <c r="Z550" s="98">
        <v>0.17</v>
      </c>
      <c r="AA550" s="90">
        <v>2</v>
      </c>
      <c r="AB550" s="90">
        <v>2</v>
      </c>
      <c r="AC550" s="90">
        <v>3</v>
      </c>
      <c r="AD550" s="91" t="s">
        <v>450</v>
      </c>
      <c r="AE550" s="101" t="s">
        <v>470</v>
      </c>
      <c r="AF550" s="102" t="s">
        <v>472</v>
      </c>
      <c r="AG550" s="95">
        <v>1000</v>
      </c>
    </row>
    <row r="551" spans="2:33" x14ac:dyDescent="0.15">
      <c r="B551" s="82">
        <v>549</v>
      </c>
      <c r="C551" s="73">
        <v>12164</v>
      </c>
      <c r="D551" s="82">
        <v>207</v>
      </c>
      <c r="E551" s="82">
        <f t="shared" si="135"/>
        <v>5</v>
      </c>
      <c r="F551" s="82">
        <v>51</v>
      </c>
      <c r="G551" s="82">
        <f t="shared" si="136"/>
        <v>6</v>
      </c>
      <c r="H551" s="82">
        <f t="shared" si="147"/>
        <v>15</v>
      </c>
      <c r="I551" s="73">
        <f t="shared" si="137"/>
        <v>16</v>
      </c>
      <c r="J551" s="73">
        <f t="shared" si="138"/>
        <v>165</v>
      </c>
      <c r="K551" s="73">
        <f t="shared" si="139"/>
        <v>165</v>
      </c>
      <c r="L551" s="95">
        <v>14065</v>
      </c>
      <c r="M551" s="73">
        <f t="shared" si="140"/>
        <v>89</v>
      </c>
      <c r="N551" s="73">
        <f t="shared" si="141"/>
        <v>1</v>
      </c>
      <c r="O551" s="97">
        <f t="shared" si="144"/>
        <v>9</v>
      </c>
      <c r="P551" s="82">
        <f t="shared" si="142"/>
        <v>6</v>
      </c>
      <c r="Q551" s="90">
        <v>14</v>
      </c>
      <c r="R551" s="98">
        <f t="shared" si="134"/>
        <v>5724</v>
      </c>
      <c r="S551" s="100">
        <f t="shared" si="146"/>
        <v>237</v>
      </c>
      <c r="T551" s="91" t="s">
        <v>453</v>
      </c>
      <c r="U551" s="74" t="s">
        <v>399</v>
      </c>
      <c r="V551" s="83" t="s">
        <v>409</v>
      </c>
      <c r="W551" s="82">
        <f t="shared" si="143"/>
        <v>8</v>
      </c>
      <c r="X551" s="85">
        <f t="shared" si="145"/>
        <v>1096</v>
      </c>
      <c r="Y551" s="98">
        <v>0.77</v>
      </c>
      <c r="Z551" s="98">
        <v>0.05</v>
      </c>
      <c r="AA551" s="90">
        <v>2</v>
      </c>
      <c r="AB551" s="90">
        <v>2</v>
      </c>
      <c r="AC551" s="90">
        <v>3</v>
      </c>
      <c r="AD551" s="91" t="s">
        <v>450</v>
      </c>
      <c r="AE551" s="101" t="s">
        <v>470</v>
      </c>
      <c r="AF551" s="102" t="s">
        <v>472</v>
      </c>
      <c r="AG551" s="95">
        <v>1000</v>
      </c>
    </row>
    <row r="552" spans="2:33" x14ac:dyDescent="0.15">
      <c r="B552" s="82">
        <v>550</v>
      </c>
      <c r="C552" s="73">
        <v>12165</v>
      </c>
      <c r="D552" s="82">
        <v>207</v>
      </c>
      <c r="E552" s="82">
        <f t="shared" si="135"/>
        <v>6</v>
      </c>
      <c r="F552" s="82">
        <v>51</v>
      </c>
      <c r="G552" s="82">
        <f t="shared" si="136"/>
        <v>4</v>
      </c>
      <c r="H552" s="82">
        <f t="shared" si="147"/>
        <v>16</v>
      </c>
      <c r="I552" s="73">
        <f t="shared" si="137"/>
        <v>16</v>
      </c>
      <c r="J552" s="73">
        <f t="shared" si="138"/>
        <v>163</v>
      </c>
      <c r="K552" s="73">
        <f t="shared" si="139"/>
        <v>163</v>
      </c>
      <c r="L552" s="95">
        <v>14066</v>
      </c>
      <c r="M552" s="73">
        <f t="shared" si="140"/>
        <v>89</v>
      </c>
      <c r="N552" s="73">
        <f t="shared" si="141"/>
        <v>1</v>
      </c>
      <c r="O552" s="97">
        <f t="shared" si="144"/>
        <v>9</v>
      </c>
      <c r="P552" s="82">
        <f t="shared" si="142"/>
        <v>4</v>
      </c>
      <c r="Q552" s="90">
        <v>15</v>
      </c>
      <c r="R552" s="98">
        <f t="shared" si="134"/>
        <v>5757</v>
      </c>
      <c r="S552" s="100">
        <f t="shared" si="146"/>
        <v>238</v>
      </c>
      <c r="T552" s="91" t="s">
        <v>453</v>
      </c>
      <c r="U552" s="74" t="s">
        <v>399</v>
      </c>
      <c r="V552" s="83" t="s">
        <v>408</v>
      </c>
      <c r="W552" s="82">
        <f t="shared" si="143"/>
        <v>8</v>
      </c>
      <c r="X552" s="85">
        <f t="shared" si="145"/>
        <v>1094</v>
      </c>
      <c r="Y552" s="98">
        <v>0.34</v>
      </c>
      <c r="Z552" s="98">
        <v>0.32</v>
      </c>
      <c r="AA552" s="90">
        <v>2</v>
      </c>
      <c r="AB552" s="90">
        <v>2</v>
      </c>
      <c r="AC552" s="90">
        <v>3</v>
      </c>
      <c r="AD552" s="91" t="s">
        <v>450</v>
      </c>
      <c r="AE552" s="101" t="s">
        <v>470</v>
      </c>
      <c r="AF552" s="102" t="s">
        <v>472</v>
      </c>
      <c r="AG552" s="95">
        <v>1000</v>
      </c>
    </row>
    <row r="553" spans="2:33" x14ac:dyDescent="0.15">
      <c r="B553" s="82">
        <v>551</v>
      </c>
      <c r="C553" s="73">
        <v>12166</v>
      </c>
      <c r="D553" s="82">
        <v>207</v>
      </c>
      <c r="E553" s="82">
        <f t="shared" si="135"/>
        <v>7</v>
      </c>
      <c r="F553" s="82">
        <v>51</v>
      </c>
      <c r="G553" s="82">
        <f t="shared" si="136"/>
        <v>5</v>
      </c>
      <c r="H553" s="82">
        <f t="shared" si="147"/>
        <v>16</v>
      </c>
      <c r="I553" s="73">
        <f t="shared" si="137"/>
        <v>16</v>
      </c>
      <c r="J553" s="73">
        <f t="shared" si="138"/>
        <v>164</v>
      </c>
      <c r="K553" s="73">
        <f t="shared" si="139"/>
        <v>164</v>
      </c>
      <c r="L553" s="95">
        <v>14066</v>
      </c>
      <c r="M553" s="73">
        <f t="shared" si="140"/>
        <v>89</v>
      </c>
      <c r="N553" s="73">
        <f t="shared" si="141"/>
        <v>1</v>
      </c>
      <c r="O553" s="97">
        <f t="shared" si="144"/>
        <v>9</v>
      </c>
      <c r="P553" s="82">
        <f t="shared" si="142"/>
        <v>5</v>
      </c>
      <c r="Q553" s="90">
        <v>15</v>
      </c>
      <c r="R553" s="98">
        <f t="shared" si="134"/>
        <v>5790</v>
      </c>
      <c r="S553" s="100">
        <f t="shared" si="146"/>
        <v>239</v>
      </c>
      <c r="T553" s="91" t="s">
        <v>453</v>
      </c>
      <c r="U553" s="74" t="s">
        <v>399</v>
      </c>
      <c r="V553" s="83" t="s">
        <v>408</v>
      </c>
      <c r="W553" s="82">
        <f t="shared" si="143"/>
        <v>8</v>
      </c>
      <c r="X553" s="85">
        <f t="shared" si="145"/>
        <v>1095</v>
      </c>
      <c r="Y553" s="98">
        <v>0.55000000000000004</v>
      </c>
      <c r="Z553" s="98">
        <v>0.17</v>
      </c>
      <c r="AA553" s="90">
        <v>2</v>
      </c>
      <c r="AB553" s="90">
        <v>2</v>
      </c>
      <c r="AC553" s="90">
        <v>3</v>
      </c>
      <c r="AD553" s="91" t="s">
        <v>450</v>
      </c>
      <c r="AE553" s="101" t="s">
        <v>470</v>
      </c>
      <c r="AF553" s="102" t="s">
        <v>472</v>
      </c>
      <c r="AG553" s="95">
        <v>1000</v>
      </c>
    </row>
    <row r="554" spans="2:33" x14ac:dyDescent="0.15">
      <c r="B554" s="82">
        <v>552</v>
      </c>
      <c r="C554" s="73">
        <v>12167</v>
      </c>
      <c r="D554" s="82">
        <v>207</v>
      </c>
      <c r="E554" s="82">
        <f t="shared" si="135"/>
        <v>8</v>
      </c>
      <c r="F554" s="82">
        <v>51</v>
      </c>
      <c r="G554" s="82">
        <f t="shared" si="136"/>
        <v>6</v>
      </c>
      <c r="H554" s="82">
        <f t="shared" si="147"/>
        <v>16</v>
      </c>
      <c r="I554" s="73">
        <f t="shared" si="137"/>
        <v>16</v>
      </c>
      <c r="J554" s="73">
        <f t="shared" si="138"/>
        <v>165</v>
      </c>
      <c r="K554" s="73">
        <f t="shared" si="139"/>
        <v>165</v>
      </c>
      <c r="L554" s="95">
        <v>14066</v>
      </c>
      <c r="M554" s="73">
        <f t="shared" si="140"/>
        <v>89</v>
      </c>
      <c r="N554" s="73">
        <f t="shared" si="141"/>
        <v>1</v>
      </c>
      <c r="O554" s="97">
        <f t="shared" si="144"/>
        <v>9</v>
      </c>
      <c r="P554" s="82">
        <f t="shared" si="142"/>
        <v>6</v>
      </c>
      <c r="Q554" s="90">
        <v>15</v>
      </c>
      <c r="R554" s="98">
        <f t="shared" si="134"/>
        <v>5823</v>
      </c>
      <c r="S554" s="100">
        <f t="shared" si="146"/>
        <v>240</v>
      </c>
      <c r="T554" s="91" t="s">
        <v>453</v>
      </c>
      <c r="U554" s="74" t="s">
        <v>399</v>
      </c>
      <c r="V554" s="83" t="s">
        <v>408</v>
      </c>
      <c r="W554" s="82">
        <f t="shared" si="143"/>
        <v>8</v>
      </c>
      <c r="X554" s="85">
        <f t="shared" si="145"/>
        <v>1096</v>
      </c>
      <c r="Y554" s="98">
        <v>0.77</v>
      </c>
      <c r="Z554" s="98">
        <v>0.05</v>
      </c>
      <c r="AA554" s="90">
        <v>2</v>
      </c>
      <c r="AB554" s="90">
        <v>2</v>
      </c>
      <c r="AC554" s="90">
        <v>3</v>
      </c>
      <c r="AD554" s="91" t="s">
        <v>450</v>
      </c>
      <c r="AE554" s="101" t="s">
        <v>470</v>
      </c>
      <c r="AF554" s="102" t="s">
        <v>472</v>
      </c>
      <c r="AG554" s="95">
        <v>1000</v>
      </c>
    </row>
    <row r="555" spans="2:33" x14ac:dyDescent="0.15">
      <c r="B555" s="82">
        <v>553</v>
      </c>
      <c r="C555" s="73">
        <v>12168</v>
      </c>
      <c r="D555" s="73">
        <v>217</v>
      </c>
      <c r="E555" s="82">
        <f t="shared" si="135"/>
        <v>1</v>
      </c>
      <c r="F555" s="73">
        <v>51</v>
      </c>
      <c r="G555" s="82">
        <f t="shared" si="136"/>
        <v>10</v>
      </c>
      <c r="H555" s="82">
        <f t="shared" si="147"/>
        <v>1</v>
      </c>
      <c r="I555" s="73">
        <f t="shared" si="137"/>
        <v>17</v>
      </c>
      <c r="J555" s="73">
        <f t="shared" si="138"/>
        <v>173</v>
      </c>
      <c r="K555" s="73">
        <f t="shared" si="139"/>
        <v>173</v>
      </c>
      <c r="L555" s="95">
        <v>14067</v>
      </c>
      <c r="M555" s="73">
        <f t="shared" si="140"/>
        <v>89</v>
      </c>
      <c r="N555" s="73">
        <f t="shared" si="141"/>
        <v>1</v>
      </c>
      <c r="O555" s="97">
        <f t="shared" si="144"/>
        <v>10</v>
      </c>
      <c r="P555" s="82">
        <f t="shared" si="142"/>
        <v>4</v>
      </c>
      <c r="Q555" s="90">
        <v>0</v>
      </c>
      <c r="R555" s="98">
        <f t="shared" si="134"/>
        <v>5856</v>
      </c>
      <c r="S555" s="100">
        <f t="shared" si="146"/>
        <v>241</v>
      </c>
      <c r="T555" s="91" t="s">
        <v>453</v>
      </c>
      <c r="U555" s="74" t="s">
        <v>399</v>
      </c>
      <c r="V555" s="83" t="s">
        <v>409</v>
      </c>
      <c r="W555" s="82">
        <f t="shared" si="143"/>
        <v>1</v>
      </c>
      <c r="X555" s="85">
        <f t="shared" si="145"/>
        <v>1104</v>
      </c>
      <c r="Y555" s="98">
        <v>0.34</v>
      </c>
      <c r="Z555" s="98">
        <v>0.32</v>
      </c>
      <c r="AA555" s="90">
        <v>2</v>
      </c>
      <c r="AB555" s="90">
        <v>2</v>
      </c>
      <c r="AC555" s="90">
        <v>3</v>
      </c>
      <c r="AD555" s="91" t="s">
        <v>450</v>
      </c>
      <c r="AE555" s="101" t="s">
        <v>470</v>
      </c>
      <c r="AF555" s="102" t="s">
        <v>472</v>
      </c>
      <c r="AG555" s="95">
        <v>1000</v>
      </c>
    </row>
    <row r="556" spans="2:33" x14ac:dyDescent="0.15">
      <c r="B556" s="82">
        <v>554</v>
      </c>
      <c r="C556" s="73">
        <v>12169</v>
      </c>
      <c r="D556" s="82">
        <v>217</v>
      </c>
      <c r="E556" s="82">
        <f t="shared" si="135"/>
        <v>2</v>
      </c>
      <c r="F556" s="73">
        <v>52</v>
      </c>
      <c r="G556" s="82">
        <f t="shared" si="136"/>
        <v>1</v>
      </c>
      <c r="H556" s="82">
        <f t="shared" si="147"/>
        <v>1</v>
      </c>
      <c r="I556" s="73">
        <f t="shared" si="137"/>
        <v>17</v>
      </c>
      <c r="J556" s="73">
        <f t="shared" si="138"/>
        <v>174</v>
      </c>
      <c r="K556" s="73">
        <f t="shared" si="139"/>
        <v>174</v>
      </c>
      <c r="L556" s="95">
        <v>14067</v>
      </c>
      <c r="M556" s="73">
        <f t="shared" si="140"/>
        <v>89</v>
      </c>
      <c r="N556" s="73">
        <f t="shared" si="141"/>
        <v>1</v>
      </c>
      <c r="O556" s="97">
        <f t="shared" si="144"/>
        <v>10</v>
      </c>
      <c r="P556" s="82">
        <f t="shared" si="142"/>
        <v>5</v>
      </c>
      <c r="Q556" s="90">
        <v>0</v>
      </c>
      <c r="R556" s="98">
        <f t="shared" si="134"/>
        <v>5889</v>
      </c>
      <c r="S556" s="100">
        <f t="shared" si="146"/>
        <v>242</v>
      </c>
      <c r="T556" s="91" t="s">
        <v>453</v>
      </c>
      <c r="U556" s="74" t="s">
        <v>399</v>
      </c>
      <c r="V556" s="83" t="s">
        <v>409</v>
      </c>
      <c r="W556" s="82">
        <f t="shared" si="143"/>
        <v>1</v>
      </c>
      <c r="X556" s="85">
        <f t="shared" si="145"/>
        <v>1105</v>
      </c>
      <c r="Y556" s="98">
        <v>0.55000000000000004</v>
      </c>
      <c r="Z556" s="98">
        <v>0.17</v>
      </c>
      <c r="AA556" s="90">
        <v>2</v>
      </c>
      <c r="AB556" s="90">
        <v>2</v>
      </c>
      <c r="AC556" s="90">
        <v>3</v>
      </c>
      <c r="AD556" s="91" t="s">
        <v>450</v>
      </c>
      <c r="AE556" s="101" t="s">
        <v>470</v>
      </c>
      <c r="AF556" s="102" t="s">
        <v>472</v>
      </c>
      <c r="AG556" s="95">
        <v>1000</v>
      </c>
    </row>
    <row r="557" spans="2:33" x14ac:dyDescent="0.15">
      <c r="B557" s="82">
        <v>555</v>
      </c>
      <c r="C557" s="73">
        <v>12170</v>
      </c>
      <c r="D557" s="82">
        <v>217</v>
      </c>
      <c r="E557" s="82">
        <f t="shared" si="135"/>
        <v>3</v>
      </c>
      <c r="F557" s="73">
        <v>52</v>
      </c>
      <c r="G557" s="82">
        <f t="shared" si="136"/>
        <v>2</v>
      </c>
      <c r="H557" s="82">
        <f t="shared" si="147"/>
        <v>1</v>
      </c>
      <c r="I557" s="73">
        <f t="shared" si="137"/>
        <v>17</v>
      </c>
      <c r="J557" s="73">
        <f t="shared" si="138"/>
        <v>175</v>
      </c>
      <c r="K557" s="73">
        <f t="shared" si="139"/>
        <v>175</v>
      </c>
      <c r="L557" s="95">
        <v>14067</v>
      </c>
      <c r="M557" s="73">
        <f t="shared" si="140"/>
        <v>89</v>
      </c>
      <c r="N557" s="73">
        <f t="shared" si="141"/>
        <v>1</v>
      </c>
      <c r="O557" s="97">
        <f t="shared" si="144"/>
        <v>10</v>
      </c>
      <c r="P557" s="82">
        <f t="shared" si="142"/>
        <v>6</v>
      </c>
      <c r="Q557" s="90">
        <v>0</v>
      </c>
      <c r="R557" s="98">
        <f t="shared" si="134"/>
        <v>5922</v>
      </c>
      <c r="S557" s="100">
        <f t="shared" si="146"/>
        <v>243</v>
      </c>
      <c r="T557" s="91" t="s">
        <v>453</v>
      </c>
      <c r="U557" s="74" t="s">
        <v>399</v>
      </c>
      <c r="V557" s="83" t="s">
        <v>409</v>
      </c>
      <c r="W557" s="82">
        <f t="shared" si="143"/>
        <v>1</v>
      </c>
      <c r="X557" s="85">
        <f t="shared" si="145"/>
        <v>1106</v>
      </c>
      <c r="Y557" s="98">
        <v>0.77</v>
      </c>
      <c r="Z557" s="98">
        <v>0.05</v>
      </c>
      <c r="AA557" s="90">
        <v>2</v>
      </c>
      <c r="AB557" s="90">
        <v>2</v>
      </c>
      <c r="AC557" s="90">
        <v>3</v>
      </c>
      <c r="AD557" s="91" t="s">
        <v>450</v>
      </c>
      <c r="AE557" s="101" t="s">
        <v>470</v>
      </c>
      <c r="AF557" s="102" t="s">
        <v>472</v>
      </c>
      <c r="AG557" s="95">
        <v>1000</v>
      </c>
    </row>
    <row r="558" spans="2:33" x14ac:dyDescent="0.15">
      <c r="B558" s="82">
        <v>556</v>
      </c>
      <c r="C558" s="73">
        <v>12171</v>
      </c>
      <c r="D558" s="82">
        <v>217</v>
      </c>
      <c r="E558" s="82">
        <f t="shared" si="135"/>
        <v>4</v>
      </c>
      <c r="F558" s="82">
        <v>51</v>
      </c>
      <c r="G558" s="82">
        <f t="shared" si="136"/>
        <v>10</v>
      </c>
      <c r="H558" s="82">
        <f t="shared" si="147"/>
        <v>2</v>
      </c>
      <c r="I558" s="73">
        <f t="shared" si="137"/>
        <v>17</v>
      </c>
      <c r="J558" s="73">
        <f t="shared" si="138"/>
        <v>173</v>
      </c>
      <c r="K558" s="73">
        <f t="shared" si="139"/>
        <v>173</v>
      </c>
      <c r="L558" s="95">
        <v>14068</v>
      </c>
      <c r="M558" s="73">
        <f t="shared" si="140"/>
        <v>89</v>
      </c>
      <c r="N558" s="73">
        <f t="shared" si="141"/>
        <v>1</v>
      </c>
      <c r="O558" s="97">
        <f t="shared" si="144"/>
        <v>10</v>
      </c>
      <c r="P558" s="82">
        <f t="shared" si="142"/>
        <v>4</v>
      </c>
      <c r="Q558" s="90">
        <v>1</v>
      </c>
      <c r="R558" s="98">
        <f t="shared" si="134"/>
        <v>5955</v>
      </c>
      <c r="S558" s="100">
        <f t="shared" si="146"/>
        <v>244</v>
      </c>
      <c r="T558" s="91" t="s">
        <v>453</v>
      </c>
      <c r="U558" s="74" t="s">
        <v>399</v>
      </c>
      <c r="V558" s="83" t="s">
        <v>408</v>
      </c>
      <c r="W558" s="82">
        <f t="shared" si="143"/>
        <v>1</v>
      </c>
      <c r="X558" s="85">
        <f t="shared" si="145"/>
        <v>1104</v>
      </c>
      <c r="Y558" s="98">
        <v>0.34</v>
      </c>
      <c r="Z558" s="98">
        <v>0.32</v>
      </c>
      <c r="AA558" s="90">
        <v>2</v>
      </c>
      <c r="AB558" s="90">
        <v>2</v>
      </c>
      <c r="AC558" s="90">
        <v>3</v>
      </c>
      <c r="AD558" s="91" t="s">
        <v>450</v>
      </c>
      <c r="AE558" s="101" t="s">
        <v>470</v>
      </c>
      <c r="AF558" s="102" t="s">
        <v>472</v>
      </c>
      <c r="AG558" s="95">
        <v>1000</v>
      </c>
    </row>
    <row r="559" spans="2:33" x14ac:dyDescent="0.15">
      <c r="B559" s="82">
        <v>557</v>
      </c>
      <c r="C559" s="73">
        <v>12172</v>
      </c>
      <c r="D559" s="82">
        <v>217</v>
      </c>
      <c r="E559" s="82">
        <f t="shared" si="135"/>
        <v>5</v>
      </c>
      <c r="F559" s="82">
        <v>52</v>
      </c>
      <c r="G559" s="82">
        <f t="shared" si="136"/>
        <v>1</v>
      </c>
      <c r="H559" s="82">
        <f t="shared" si="147"/>
        <v>2</v>
      </c>
      <c r="I559" s="73">
        <f t="shared" si="137"/>
        <v>17</v>
      </c>
      <c r="J559" s="73">
        <f t="shared" si="138"/>
        <v>174</v>
      </c>
      <c r="K559" s="73">
        <f t="shared" si="139"/>
        <v>174</v>
      </c>
      <c r="L559" s="95">
        <v>14068</v>
      </c>
      <c r="M559" s="73">
        <f t="shared" si="140"/>
        <v>89</v>
      </c>
      <c r="N559" s="73">
        <f t="shared" si="141"/>
        <v>1</v>
      </c>
      <c r="O559" s="97">
        <f t="shared" si="144"/>
        <v>10</v>
      </c>
      <c r="P559" s="82">
        <f t="shared" si="142"/>
        <v>5</v>
      </c>
      <c r="Q559" s="90">
        <v>1</v>
      </c>
      <c r="R559" s="98">
        <f t="shared" si="134"/>
        <v>5988</v>
      </c>
      <c r="S559" s="100">
        <f t="shared" si="146"/>
        <v>245</v>
      </c>
      <c r="T559" s="91" t="s">
        <v>453</v>
      </c>
      <c r="U559" s="74" t="s">
        <v>399</v>
      </c>
      <c r="V559" s="83" t="s">
        <v>408</v>
      </c>
      <c r="W559" s="82">
        <f t="shared" si="143"/>
        <v>1</v>
      </c>
      <c r="X559" s="85">
        <f t="shared" si="145"/>
        <v>1105</v>
      </c>
      <c r="Y559" s="98">
        <v>0.55000000000000004</v>
      </c>
      <c r="Z559" s="98">
        <v>0.17</v>
      </c>
      <c r="AA559" s="90">
        <v>2</v>
      </c>
      <c r="AB559" s="90">
        <v>2</v>
      </c>
      <c r="AC559" s="90">
        <v>3</v>
      </c>
      <c r="AD559" s="91" t="s">
        <v>450</v>
      </c>
      <c r="AE559" s="101" t="s">
        <v>470</v>
      </c>
      <c r="AF559" s="102" t="s">
        <v>472</v>
      </c>
      <c r="AG559" s="95">
        <v>1000</v>
      </c>
    </row>
    <row r="560" spans="2:33" x14ac:dyDescent="0.15">
      <c r="B560" s="82">
        <v>558</v>
      </c>
      <c r="C560" s="73">
        <v>12173</v>
      </c>
      <c r="D560" s="82">
        <v>217</v>
      </c>
      <c r="E560" s="82">
        <f t="shared" si="135"/>
        <v>6</v>
      </c>
      <c r="F560" s="82">
        <v>52</v>
      </c>
      <c r="G560" s="82">
        <f t="shared" si="136"/>
        <v>2</v>
      </c>
      <c r="H560" s="82">
        <f t="shared" si="147"/>
        <v>2</v>
      </c>
      <c r="I560" s="73">
        <f t="shared" si="137"/>
        <v>17</v>
      </c>
      <c r="J560" s="73">
        <f t="shared" si="138"/>
        <v>175</v>
      </c>
      <c r="K560" s="73">
        <f t="shared" si="139"/>
        <v>175</v>
      </c>
      <c r="L560" s="95">
        <v>14068</v>
      </c>
      <c r="M560" s="73">
        <f t="shared" si="140"/>
        <v>89</v>
      </c>
      <c r="N560" s="73">
        <f t="shared" si="141"/>
        <v>1</v>
      </c>
      <c r="O560" s="97">
        <f t="shared" si="144"/>
        <v>10</v>
      </c>
      <c r="P560" s="82">
        <f t="shared" si="142"/>
        <v>6</v>
      </c>
      <c r="Q560" s="90">
        <v>1</v>
      </c>
      <c r="R560" s="98">
        <f t="shared" si="134"/>
        <v>6021</v>
      </c>
      <c r="S560" s="100">
        <f t="shared" si="146"/>
        <v>246</v>
      </c>
      <c r="T560" s="91" t="s">
        <v>453</v>
      </c>
      <c r="U560" s="74" t="s">
        <v>399</v>
      </c>
      <c r="V560" s="83" t="s">
        <v>408</v>
      </c>
      <c r="W560" s="82">
        <f t="shared" si="143"/>
        <v>1</v>
      </c>
      <c r="X560" s="85">
        <f t="shared" si="145"/>
        <v>1106</v>
      </c>
      <c r="Y560" s="98">
        <v>0.77</v>
      </c>
      <c r="Z560" s="98">
        <v>0.05</v>
      </c>
      <c r="AA560" s="90">
        <v>2</v>
      </c>
      <c r="AB560" s="90">
        <v>2</v>
      </c>
      <c r="AC560" s="90">
        <v>3</v>
      </c>
      <c r="AD560" s="91" t="s">
        <v>450</v>
      </c>
      <c r="AE560" s="101" t="s">
        <v>470</v>
      </c>
      <c r="AF560" s="102" t="s">
        <v>472</v>
      </c>
      <c r="AG560" s="95">
        <v>1000</v>
      </c>
    </row>
    <row r="561" spans="2:33" x14ac:dyDescent="0.15">
      <c r="B561" s="82">
        <v>559</v>
      </c>
      <c r="C561" s="73">
        <v>12174</v>
      </c>
      <c r="D561" s="82">
        <v>217</v>
      </c>
      <c r="E561" s="82">
        <f t="shared" si="135"/>
        <v>7</v>
      </c>
      <c r="F561" s="82">
        <v>51</v>
      </c>
      <c r="G561" s="82">
        <f t="shared" si="136"/>
        <v>10</v>
      </c>
      <c r="H561" s="82">
        <f t="shared" si="147"/>
        <v>3</v>
      </c>
      <c r="I561" s="73">
        <f t="shared" si="137"/>
        <v>17</v>
      </c>
      <c r="J561" s="73">
        <f t="shared" si="138"/>
        <v>173</v>
      </c>
      <c r="K561" s="73">
        <f t="shared" si="139"/>
        <v>173</v>
      </c>
      <c r="L561" s="95">
        <v>14069</v>
      </c>
      <c r="M561" s="73">
        <f t="shared" si="140"/>
        <v>89</v>
      </c>
      <c r="N561" s="73">
        <f t="shared" si="141"/>
        <v>1</v>
      </c>
      <c r="O561" s="97">
        <f t="shared" si="144"/>
        <v>10</v>
      </c>
      <c r="P561" s="82">
        <f t="shared" si="142"/>
        <v>4</v>
      </c>
      <c r="Q561" s="90">
        <v>2</v>
      </c>
      <c r="R561" s="98">
        <f t="shared" si="134"/>
        <v>6054</v>
      </c>
      <c r="S561" s="100">
        <f t="shared" si="146"/>
        <v>247</v>
      </c>
      <c r="T561" s="91" t="s">
        <v>453</v>
      </c>
      <c r="U561" s="74" t="s">
        <v>399</v>
      </c>
      <c r="V561" s="83" t="s">
        <v>409</v>
      </c>
      <c r="W561" s="82">
        <f t="shared" si="143"/>
        <v>2</v>
      </c>
      <c r="X561" s="85">
        <f t="shared" si="145"/>
        <v>1104</v>
      </c>
      <c r="Y561" s="98">
        <v>0.34</v>
      </c>
      <c r="Z561" s="98">
        <v>0.32</v>
      </c>
      <c r="AA561" s="90">
        <v>2</v>
      </c>
      <c r="AB561" s="90">
        <v>2</v>
      </c>
      <c r="AC561" s="90">
        <v>3</v>
      </c>
      <c r="AD561" s="91" t="s">
        <v>450</v>
      </c>
      <c r="AE561" s="101" t="s">
        <v>470</v>
      </c>
      <c r="AF561" s="102" t="s">
        <v>472</v>
      </c>
      <c r="AG561" s="95">
        <v>1000</v>
      </c>
    </row>
    <row r="562" spans="2:33" x14ac:dyDescent="0.15">
      <c r="B562" s="82">
        <v>560</v>
      </c>
      <c r="C562" s="73">
        <v>12175</v>
      </c>
      <c r="D562" s="82">
        <v>217</v>
      </c>
      <c r="E562" s="82">
        <f t="shared" si="135"/>
        <v>8</v>
      </c>
      <c r="F562" s="82">
        <v>52</v>
      </c>
      <c r="G562" s="82">
        <f t="shared" si="136"/>
        <v>1</v>
      </c>
      <c r="H562" s="82">
        <f t="shared" si="147"/>
        <v>3</v>
      </c>
      <c r="I562" s="73">
        <f t="shared" si="137"/>
        <v>17</v>
      </c>
      <c r="J562" s="73">
        <f t="shared" si="138"/>
        <v>174</v>
      </c>
      <c r="K562" s="73">
        <f t="shared" si="139"/>
        <v>174</v>
      </c>
      <c r="L562" s="95">
        <v>14069</v>
      </c>
      <c r="M562" s="73">
        <f t="shared" si="140"/>
        <v>89</v>
      </c>
      <c r="N562" s="73">
        <f t="shared" si="141"/>
        <v>1</v>
      </c>
      <c r="O562" s="97">
        <f t="shared" si="144"/>
        <v>10</v>
      </c>
      <c r="P562" s="82">
        <f t="shared" si="142"/>
        <v>5</v>
      </c>
      <c r="Q562" s="90">
        <v>2</v>
      </c>
      <c r="R562" s="98">
        <f t="shared" si="134"/>
        <v>6087</v>
      </c>
      <c r="S562" s="100">
        <f t="shared" si="146"/>
        <v>248</v>
      </c>
      <c r="T562" s="91" t="s">
        <v>453</v>
      </c>
      <c r="U562" s="74" t="s">
        <v>399</v>
      </c>
      <c r="V562" s="83" t="s">
        <v>409</v>
      </c>
      <c r="W562" s="82">
        <f t="shared" si="143"/>
        <v>2</v>
      </c>
      <c r="X562" s="85">
        <f t="shared" si="145"/>
        <v>1105</v>
      </c>
      <c r="Y562" s="98">
        <v>0.55000000000000004</v>
      </c>
      <c r="Z562" s="98">
        <v>0.17</v>
      </c>
      <c r="AA562" s="90">
        <v>2</v>
      </c>
      <c r="AB562" s="90">
        <v>2</v>
      </c>
      <c r="AC562" s="90">
        <v>3</v>
      </c>
      <c r="AD562" s="91" t="s">
        <v>450</v>
      </c>
      <c r="AE562" s="101" t="s">
        <v>470</v>
      </c>
      <c r="AF562" s="102" t="s">
        <v>472</v>
      </c>
      <c r="AG562" s="95">
        <v>1000</v>
      </c>
    </row>
    <row r="563" spans="2:33" x14ac:dyDescent="0.15">
      <c r="B563" s="82">
        <v>561</v>
      </c>
      <c r="C563" s="73">
        <v>12176</v>
      </c>
      <c r="D563" s="73">
        <v>222</v>
      </c>
      <c r="E563" s="82">
        <f t="shared" si="135"/>
        <v>1</v>
      </c>
      <c r="F563" s="82">
        <v>52</v>
      </c>
      <c r="G563" s="82">
        <f t="shared" si="136"/>
        <v>2</v>
      </c>
      <c r="H563" s="82">
        <f t="shared" si="147"/>
        <v>3</v>
      </c>
      <c r="I563" s="73">
        <f t="shared" si="137"/>
        <v>17</v>
      </c>
      <c r="J563" s="73">
        <f t="shared" si="138"/>
        <v>175</v>
      </c>
      <c r="K563" s="73">
        <f t="shared" si="139"/>
        <v>175</v>
      </c>
      <c r="L563" s="95">
        <v>14069</v>
      </c>
      <c r="M563" s="73">
        <f t="shared" si="140"/>
        <v>89</v>
      </c>
      <c r="N563" s="73">
        <f t="shared" si="141"/>
        <v>1</v>
      </c>
      <c r="O563" s="97">
        <f t="shared" si="144"/>
        <v>10</v>
      </c>
      <c r="P563" s="82">
        <f t="shared" si="142"/>
        <v>6</v>
      </c>
      <c r="Q563" s="90">
        <v>2</v>
      </c>
      <c r="R563" s="98">
        <f t="shared" si="134"/>
        <v>6120</v>
      </c>
      <c r="S563" s="100">
        <f t="shared" si="146"/>
        <v>249</v>
      </c>
      <c r="T563" s="91" t="s">
        <v>453</v>
      </c>
      <c r="U563" s="74" t="s">
        <v>399</v>
      </c>
      <c r="V563" s="83" t="s">
        <v>409</v>
      </c>
      <c r="W563" s="82">
        <f t="shared" si="143"/>
        <v>2</v>
      </c>
      <c r="X563" s="85">
        <f t="shared" si="145"/>
        <v>1106</v>
      </c>
      <c r="Y563" s="98">
        <v>0.77</v>
      </c>
      <c r="Z563" s="98">
        <v>0.05</v>
      </c>
      <c r="AA563" s="90">
        <v>2</v>
      </c>
      <c r="AB563" s="90">
        <v>2</v>
      </c>
      <c r="AC563" s="90">
        <v>3</v>
      </c>
      <c r="AD563" s="91" t="s">
        <v>450</v>
      </c>
      <c r="AE563" s="101" t="s">
        <v>470</v>
      </c>
      <c r="AF563" s="102" t="s">
        <v>472</v>
      </c>
      <c r="AG563" s="95">
        <v>1000</v>
      </c>
    </row>
    <row r="564" spans="2:33" x14ac:dyDescent="0.15">
      <c r="B564" s="82">
        <v>562</v>
      </c>
      <c r="C564" s="73">
        <v>12177</v>
      </c>
      <c r="D564" s="82">
        <v>222</v>
      </c>
      <c r="E564" s="82">
        <f t="shared" si="135"/>
        <v>2</v>
      </c>
      <c r="F564" s="82">
        <v>51</v>
      </c>
      <c r="G564" s="82">
        <f t="shared" si="136"/>
        <v>10</v>
      </c>
      <c r="H564" s="82">
        <f t="shared" si="147"/>
        <v>4</v>
      </c>
      <c r="I564" s="73">
        <f t="shared" si="137"/>
        <v>17</v>
      </c>
      <c r="J564" s="73">
        <f t="shared" si="138"/>
        <v>173</v>
      </c>
      <c r="K564" s="73">
        <f t="shared" si="139"/>
        <v>173</v>
      </c>
      <c r="L564" s="95">
        <v>14070</v>
      </c>
      <c r="M564" s="73">
        <f t="shared" si="140"/>
        <v>89</v>
      </c>
      <c r="N564" s="73">
        <f t="shared" si="141"/>
        <v>1</v>
      </c>
      <c r="O564" s="97">
        <f t="shared" si="144"/>
        <v>10</v>
      </c>
      <c r="P564" s="82">
        <f t="shared" si="142"/>
        <v>4</v>
      </c>
      <c r="Q564" s="90">
        <v>3</v>
      </c>
      <c r="R564" s="98">
        <f t="shared" si="134"/>
        <v>6153</v>
      </c>
      <c r="S564" s="100">
        <f t="shared" si="146"/>
        <v>250</v>
      </c>
      <c r="T564" s="91" t="s">
        <v>453</v>
      </c>
      <c r="U564" s="74" t="s">
        <v>399</v>
      </c>
      <c r="V564" s="83" t="s">
        <v>408</v>
      </c>
      <c r="W564" s="82">
        <f t="shared" si="143"/>
        <v>2</v>
      </c>
      <c r="X564" s="85">
        <f t="shared" si="145"/>
        <v>1104</v>
      </c>
      <c r="Y564" s="98">
        <v>0.34</v>
      </c>
      <c r="Z564" s="98">
        <v>0.32</v>
      </c>
      <c r="AA564" s="90">
        <v>2</v>
      </c>
      <c r="AB564" s="90">
        <v>2</v>
      </c>
      <c r="AC564" s="90">
        <v>3</v>
      </c>
      <c r="AD564" s="91" t="s">
        <v>450</v>
      </c>
      <c r="AE564" s="101" t="s">
        <v>470</v>
      </c>
      <c r="AF564" s="102" t="s">
        <v>472</v>
      </c>
      <c r="AG564" s="95">
        <v>1000</v>
      </c>
    </row>
    <row r="565" spans="2:33" x14ac:dyDescent="0.15">
      <c r="B565" s="82">
        <v>563</v>
      </c>
      <c r="C565" s="73">
        <v>12178</v>
      </c>
      <c r="D565" s="82">
        <v>222</v>
      </c>
      <c r="E565" s="82">
        <f t="shared" si="135"/>
        <v>3</v>
      </c>
      <c r="F565" s="82">
        <v>52</v>
      </c>
      <c r="G565" s="82">
        <f t="shared" si="136"/>
        <v>1</v>
      </c>
      <c r="H565" s="82">
        <f t="shared" si="147"/>
        <v>4</v>
      </c>
      <c r="I565" s="73">
        <f t="shared" si="137"/>
        <v>17</v>
      </c>
      <c r="J565" s="73">
        <f t="shared" si="138"/>
        <v>174</v>
      </c>
      <c r="K565" s="73">
        <f t="shared" si="139"/>
        <v>174</v>
      </c>
      <c r="L565" s="95">
        <v>14070</v>
      </c>
      <c r="M565" s="73">
        <f t="shared" si="140"/>
        <v>89</v>
      </c>
      <c r="N565" s="73">
        <f t="shared" si="141"/>
        <v>1</v>
      </c>
      <c r="O565" s="97">
        <f t="shared" si="144"/>
        <v>10</v>
      </c>
      <c r="P565" s="82">
        <f t="shared" si="142"/>
        <v>5</v>
      </c>
      <c r="Q565" s="90">
        <v>3</v>
      </c>
      <c r="R565" s="98">
        <f t="shared" si="134"/>
        <v>6186</v>
      </c>
      <c r="S565" s="100">
        <f t="shared" si="146"/>
        <v>251</v>
      </c>
      <c r="T565" s="91" t="s">
        <v>453</v>
      </c>
      <c r="U565" s="74" t="s">
        <v>399</v>
      </c>
      <c r="V565" s="83" t="s">
        <v>408</v>
      </c>
      <c r="W565" s="82">
        <f t="shared" si="143"/>
        <v>2</v>
      </c>
      <c r="X565" s="85">
        <f t="shared" si="145"/>
        <v>1105</v>
      </c>
      <c r="Y565" s="98">
        <v>0.55000000000000004</v>
      </c>
      <c r="Z565" s="98">
        <v>0.17</v>
      </c>
      <c r="AA565" s="90">
        <v>2</v>
      </c>
      <c r="AB565" s="90">
        <v>2</v>
      </c>
      <c r="AC565" s="90">
        <v>3</v>
      </c>
      <c r="AD565" s="91" t="s">
        <v>450</v>
      </c>
      <c r="AE565" s="101" t="s">
        <v>470</v>
      </c>
      <c r="AF565" s="102" t="s">
        <v>472</v>
      </c>
      <c r="AG565" s="95">
        <v>1000</v>
      </c>
    </row>
    <row r="566" spans="2:33" x14ac:dyDescent="0.15">
      <c r="B566" s="82">
        <v>564</v>
      </c>
      <c r="C566" s="73">
        <v>12179</v>
      </c>
      <c r="D566" s="82">
        <v>222</v>
      </c>
      <c r="E566" s="82">
        <f t="shared" si="135"/>
        <v>4</v>
      </c>
      <c r="F566" s="82">
        <v>52</v>
      </c>
      <c r="G566" s="82">
        <f t="shared" si="136"/>
        <v>2</v>
      </c>
      <c r="H566" s="82">
        <f t="shared" si="147"/>
        <v>4</v>
      </c>
      <c r="I566" s="73">
        <f t="shared" si="137"/>
        <v>17</v>
      </c>
      <c r="J566" s="73">
        <f t="shared" si="138"/>
        <v>175</v>
      </c>
      <c r="K566" s="73">
        <f t="shared" si="139"/>
        <v>175</v>
      </c>
      <c r="L566" s="95">
        <v>14070</v>
      </c>
      <c r="M566" s="73">
        <f t="shared" si="140"/>
        <v>89</v>
      </c>
      <c r="N566" s="73">
        <f t="shared" si="141"/>
        <v>1</v>
      </c>
      <c r="O566" s="97">
        <f t="shared" si="144"/>
        <v>10</v>
      </c>
      <c r="P566" s="82">
        <f t="shared" si="142"/>
        <v>6</v>
      </c>
      <c r="Q566" s="90">
        <v>3</v>
      </c>
      <c r="R566" s="98">
        <f t="shared" si="134"/>
        <v>6219</v>
      </c>
      <c r="S566" s="100">
        <f t="shared" si="146"/>
        <v>252</v>
      </c>
      <c r="T566" s="91" t="s">
        <v>453</v>
      </c>
      <c r="U566" s="74" t="s">
        <v>399</v>
      </c>
      <c r="V566" s="83" t="s">
        <v>408</v>
      </c>
      <c r="W566" s="82">
        <f t="shared" si="143"/>
        <v>2</v>
      </c>
      <c r="X566" s="85">
        <f t="shared" si="145"/>
        <v>1106</v>
      </c>
      <c r="Y566" s="98">
        <v>0.77</v>
      </c>
      <c r="Z566" s="98">
        <v>0.05</v>
      </c>
      <c r="AA566" s="90">
        <v>2</v>
      </c>
      <c r="AB566" s="90">
        <v>2</v>
      </c>
      <c r="AC566" s="90">
        <v>3</v>
      </c>
      <c r="AD566" s="91" t="s">
        <v>450</v>
      </c>
      <c r="AE566" s="101" t="s">
        <v>470</v>
      </c>
      <c r="AF566" s="102" t="s">
        <v>472</v>
      </c>
      <c r="AG566" s="95">
        <v>1000</v>
      </c>
    </row>
    <row r="567" spans="2:33" x14ac:dyDescent="0.15">
      <c r="B567" s="82">
        <v>565</v>
      </c>
      <c r="C567" s="73">
        <v>12180</v>
      </c>
      <c r="D567" s="82">
        <v>222</v>
      </c>
      <c r="E567" s="82">
        <f t="shared" si="135"/>
        <v>5</v>
      </c>
      <c r="F567" s="82">
        <v>51</v>
      </c>
      <c r="G567" s="82">
        <f t="shared" si="136"/>
        <v>10</v>
      </c>
      <c r="H567" s="82">
        <f t="shared" si="147"/>
        <v>5</v>
      </c>
      <c r="I567" s="73">
        <f t="shared" si="137"/>
        <v>17</v>
      </c>
      <c r="J567" s="73">
        <f t="shared" si="138"/>
        <v>173</v>
      </c>
      <c r="K567" s="73">
        <f t="shared" si="139"/>
        <v>173</v>
      </c>
      <c r="L567" s="95">
        <v>14071</v>
      </c>
      <c r="M567" s="73">
        <f t="shared" si="140"/>
        <v>89</v>
      </c>
      <c r="N567" s="73">
        <f t="shared" si="141"/>
        <v>1</v>
      </c>
      <c r="O567" s="97">
        <f t="shared" si="144"/>
        <v>10</v>
      </c>
      <c r="P567" s="82">
        <f t="shared" si="142"/>
        <v>4</v>
      </c>
      <c r="Q567" s="90">
        <v>4</v>
      </c>
      <c r="R567" s="98">
        <f t="shared" si="134"/>
        <v>6252</v>
      </c>
      <c r="S567" s="100">
        <f t="shared" si="146"/>
        <v>253</v>
      </c>
      <c r="T567" s="91" t="s">
        <v>453</v>
      </c>
      <c r="U567" s="74" t="s">
        <v>399</v>
      </c>
      <c r="V567" s="83" t="s">
        <v>409</v>
      </c>
      <c r="W567" s="82">
        <f t="shared" si="143"/>
        <v>3</v>
      </c>
      <c r="X567" s="85">
        <f t="shared" si="145"/>
        <v>1104</v>
      </c>
      <c r="Y567" s="98">
        <v>0.34</v>
      </c>
      <c r="Z567" s="98">
        <v>0.32</v>
      </c>
      <c r="AA567" s="90">
        <v>2</v>
      </c>
      <c r="AB567" s="90">
        <v>2</v>
      </c>
      <c r="AC567" s="90">
        <v>3</v>
      </c>
      <c r="AD567" s="91" t="s">
        <v>450</v>
      </c>
      <c r="AE567" s="101" t="s">
        <v>470</v>
      </c>
      <c r="AF567" s="102" t="s">
        <v>472</v>
      </c>
      <c r="AG567" s="95">
        <v>1000</v>
      </c>
    </row>
    <row r="568" spans="2:33" x14ac:dyDescent="0.15">
      <c r="B568" s="82">
        <v>566</v>
      </c>
      <c r="C568" s="73">
        <v>12181</v>
      </c>
      <c r="D568" s="82">
        <v>222</v>
      </c>
      <c r="E568" s="82">
        <f t="shared" si="135"/>
        <v>6</v>
      </c>
      <c r="F568" s="82">
        <v>52</v>
      </c>
      <c r="G568" s="82">
        <f t="shared" si="136"/>
        <v>1</v>
      </c>
      <c r="H568" s="82">
        <f t="shared" si="147"/>
        <v>5</v>
      </c>
      <c r="I568" s="73">
        <f t="shared" si="137"/>
        <v>17</v>
      </c>
      <c r="J568" s="73">
        <f t="shared" si="138"/>
        <v>174</v>
      </c>
      <c r="K568" s="73">
        <f t="shared" si="139"/>
        <v>174</v>
      </c>
      <c r="L568" s="95">
        <v>14071</v>
      </c>
      <c r="M568" s="73">
        <f t="shared" si="140"/>
        <v>89</v>
      </c>
      <c r="N568" s="73">
        <f t="shared" si="141"/>
        <v>1</v>
      </c>
      <c r="O568" s="97">
        <f t="shared" si="144"/>
        <v>10</v>
      </c>
      <c r="P568" s="82">
        <f t="shared" si="142"/>
        <v>5</v>
      </c>
      <c r="Q568" s="90">
        <v>4</v>
      </c>
      <c r="R568" s="98">
        <f t="shared" si="134"/>
        <v>6285</v>
      </c>
      <c r="S568" s="100">
        <f t="shared" si="146"/>
        <v>254</v>
      </c>
      <c r="T568" s="91" t="s">
        <v>453</v>
      </c>
      <c r="U568" s="74" t="s">
        <v>399</v>
      </c>
      <c r="V568" s="83" t="s">
        <v>409</v>
      </c>
      <c r="W568" s="82">
        <f t="shared" si="143"/>
        <v>3</v>
      </c>
      <c r="X568" s="85">
        <f t="shared" si="145"/>
        <v>1105</v>
      </c>
      <c r="Y568" s="98">
        <v>0.55000000000000004</v>
      </c>
      <c r="Z568" s="98">
        <v>0.17</v>
      </c>
      <c r="AA568" s="90">
        <v>2</v>
      </c>
      <c r="AB568" s="90">
        <v>2</v>
      </c>
      <c r="AC568" s="90">
        <v>3</v>
      </c>
      <c r="AD568" s="91" t="s">
        <v>450</v>
      </c>
      <c r="AE568" s="101" t="s">
        <v>470</v>
      </c>
      <c r="AF568" s="102" t="s">
        <v>472</v>
      </c>
      <c r="AG568" s="95">
        <v>1000</v>
      </c>
    </row>
    <row r="569" spans="2:33" x14ac:dyDescent="0.15">
      <c r="B569" s="82">
        <v>567</v>
      </c>
      <c r="C569" s="73">
        <v>12182</v>
      </c>
      <c r="D569" s="82">
        <v>222</v>
      </c>
      <c r="E569" s="82">
        <f t="shared" si="135"/>
        <v>7</v>
      </c>
      <c r="F569" s="82">
        <v>52</v>
      </c>
      <c r="G569" s="82">
        <f t="shared" si="136"/>
        <v>2</v>
      </c>
      <c r="H569" s="82">
        <f t="shared" si="147"/>
        <v>5</v>
      </c>
      <c r="I569" s="73">
        <f t="shared" si="137"/>
        <v>17</v>
      </c>
      <c r="J569" s="73">
        <f t="shared" si="138"/>
        <v>175</v>
      </c>
      <c r="K569" s="73">
        <f t="shared" si="139"/>
        <v>175</v>
      </c>
      <c r="L569" s="95">
        <v>14071</v>
      </c>
      <c r="M569" s="73">
        <f t="shared" si="140"/>
        <v>89</v>
      </c>
      <c r="N569" s="73">
        <f t="shared" si="141"/>
        <v>1</v>
      </c>
      <c r="O569" s="97">
        <f t="shared" si="144"/>
        <v>10</v>
      </c>
      <c r="P569" s="82">
        <f t="shared" si="142"/>
        <v>6</v>
      </c>
      <c r="Q569" s="90">
        <v>4</v>
      </c>
      <c r="R569" s="98">
        <f t="shared" si="134"/>
        <v>6318</v>
      </c>
      <c r="S569" s="100">
        <f t="shared" si="146"/>
        <v>255</v>
      </c>
      <c r="T569" s="91" t="s">
        <v>453</v>
      </c>
      <c r="U569" s="74" t="s">
        <v>399</v>
      </c>
      <c r="V569" s="83" t="s">
        <v>409</v>
      </c>
      <c r="W569" s="82">
        <f t="shared" si="143"/>
        <v>3</v>
      </c>
      <c r="X569" s="85">
        <f t="shared" si="145"/>
        <v>1106</v>
      </c>
      <c r="Y569" s="98">
        <v>0.77</v>
      </c>
      <c r="Z569" s="98">
        <v>0.05</v>
      </c>
      <c r="AA569" s="90">
        <v>2</v>
      </c>
      <c r="AB569" s="90">
        <v>2</v>
      </c>
      <c r="AC569" s="90">
        <v>3</v>
      </c>
      <c r="AD569" s="91" t="s">
        <v>450</v>
      </c>
      <c r="AE569" s="101" t="s">
        <v>470</v>
      </c>
      <c r="AF569" s="102" t="s">
        <v>472</v>
      </c>
      <c r="AG569" s="95">
        <v>1000</v>
      </c>
    </row>
    <row r="570" spans="2:33" x14ac:dyDescent="0.15">
      <c r="B570" s="82">
        <v>568</v>
      </c>
      <c r="C570" s="73">
        <v>12183</v>
      </c>
      <c r="D570" s="82">
        <v>222</v>
      </c>
      <c r="E570" s="82">
        <f t="shared" si="135"/>
        <v>8</v>
      </c>
      <c r="F570" s="82">
        <v>51</v>
      </c>
      <c r="G570" s="82">
        <f t="shared" si="136"/>
        <v>10</v>
      </c>
      <c r="H570" s="82">
        <f t="shared" si="147"/>
        <v>6</v>
      </c>
      <c r="I570" s="73">
        <f t="shared" si="137"/>
        <v>17</v>
      </c>
      <c r="J570" s="73">
        <f t="shared" si="138"/>
        <v>173</v>
      </c>
      <c r="K570" s="73">
        <f t="shared" si="139"/>
        <v>173</v>
      </c>
      <c r="L570" s="95">
        <v>14072</v>
      </c>
      <c r="M570" s="73">
        <f t="shared" si="140"/>
        <v>89</v>
      </c>
      <c r="N570" s="73">
        <f t="shared" si="141"/>
        <v>1</v>
      </c>
      <c r="O570" s="97">
        <f t="shared" si="144"/>
        <v>10</v>
      </c>
      <c r="P570" s="82">
        <f t="shared" si="142"/>
        <v>4</v>
      </c>
      <c r="Q570" s="90">
        <v>5</v>
      </c>
      <c r="R570" s="98">
        <f t="shared" si="134"/>
        <v>6351</v>
      </c>
      <c r="S570" s="100">
        <f t="shared" si="146"/>
        <v>256</v>
      </c>
      <c r="T570" s="91" t="s">
        <v>453</v>
      </c>
      <c r="U570" s="74" t="s">
        <v>399</v>
      </c>
      <c r="V570" s="83" t="s">
        <v>408</v>
      </c>
      <c r="W570" s="82">
        <f t="shared" si="143"/>
        <v>3</v>
      </c>
      <c r="X570" s="85">
        <f t="shared" si="145"/>
        <v>1104</v>
      </c>
      <c r="Y570" s="98">
        <v>0.34</v>
      </c>
      <c r="Z570" s="98">
        <v>0.32</v>
      </c>
      <c r="AA570" s="90">
        <v>2</v>
      </c>
      <c r="AB570" s="90">
        <v>2</v>
      </c>
      <c r="AC570" s="90">
        <v>3</v>
      </c>
      <c r="AD570" s="91" t="s">
        <v>450</v>
      </c>
      <c r="AE570" s="101" t="s">
        <v>470</v>
      </c>
      <c r="AF570" s="102" t="s">
        <v>472</v>
      </c>
      <c r="AG570" s="95">
        <v>1000</v>
      </c>
    </row>
    <row r="571" spans="2:33" x14ac:dyDescent="0.15">
      <c r="B571" s="82">
        <v>569</v>
      </c>
      <c r="C571" s="73">
        <v>12184</v>
      </c>
      <c r="D571" s="73">
        <v>233</v>
      </c>
      <c r="E571" s="82">
        <f t="shared" si="135"/>
        <v>1</v>
      </c>
      <c r="F571" s="82">
        <v>52</v>
      </c>
      <c r="G571" s="82">
        <f t="shared" si="136"/>
        <v>1</v>
      </c>
      <c r="H571" s="82">
        <f t="shared" ref="H571:H602" si="148">INT((MOD((C571-12120),48))/3)+1</f>
        <v>6</v>
      </c>
      <c r="I571" s="73">
        <f t="shared" si="137"/>
        <v>17</v>
      </c>
      <c r="J571" s="73">
        <f t="shared" si="138"/>
        <v>174</v>
      </c>
      <c r="K571" s="73">
        <f t="shared" si="139"/>
        <v>174</v>
      </c>
      <c r="L571" s="95">
        <v>14072</v>
      </c>
      <c r="M571" s="73">
        <f t="shared" si="140"/>
        <v>89</v>
      </c>
      <c r="N571" s="73">
        <f t="shared" si="141"/>
        <v>1</v>
      </c>
      <c r="O571" s="97">
        <f t="shared" si="144"/>
        <v>10</v>
      </c>
      <c r="P571" s="82">
        <f t="shared" si="142"/>
        <v>5</v>
      </c>
      <c r="Q571" s="90">
        <v>5</v>
      </c>
      <c r="R571" s="98">
        <f t="shared" si="134"/>
        <v>6384</v>
      </c>
      <c r="S571" s="100">
        <f t="shared" si="146"/>
        <v>257</v>
      </c>
      <c r="T571" s="91" t="s">
        <v>453</v>
      </c>
      <c r="U571" s="74" t="s">
        <v>399</v>
      </c>
      <c r="V571" s="83" t="s">
        <v>408</v>
      </c>
      <c r="W571" s="82">
        <f t="shared" si="143"/>
        <v>3</v>
      </c>
      <c r="X571" s="85">
        <f t="shared" si="145"/>
        <v>1105</v>
      </c>
      <c r="Y571" s="98">
        <v>0.55000000000000004</v>
      </c>
      <c r="Z571" s="98">
        <v>0.17</v>
      </c>
      <c r="AA571" s="90">
        <v>2</v>
      </c>
      <c r="AB571" s="90">
        <v>2</v>
      </c>
      <c r="AC571" s="90">
        <v>3</v>
      </c>
      <c r="AD571" s="91" t="s">
        <v>450</v>
      </c>
      <c r="AE571" s="101" t="s">
        <v>470</v>
      </c>
      <c r="AF571" s="102" t="s">
        <v>472</v>
      </c>
      <c r="AG571" s="95">
        <v>1000</v>
      </c>
    </row>
    <row r="572" spans="2:33" x14ac:dyDescent="0.15">
      <c r="B572" s="82">
        <v>570</v>
      </c>
      <c r="C572" s="73">
        <v>12185</v>
      </c>
      <c r="D572" s="82">
        <v>233</v>
      </c>
      <c r="E572" s="82">
        <f t="shared" si="135"/>
        <v>2</v>
      </c>
      <c r="F572" s="82">
        <v>52</v>
      </c>
      <c r="G572" s="82">
        <f t="shared" si="136"/>
        <v>2</v>
      </c>
      <c r="H572" s="82">
        <f t="shared" si="148"/>
        <v>6</v>
      </c>
      <c r="I572" s="73">
        <f t="shared" si="137"/>
        <v>17</v>
      </c>
      <c r="J572" s="73">
        <f t="shared" si="138"/>
        <v>175</v>
      </c>
      <c r="K572" s="73">
        <f t="shared" si="139"/>
        <v>175</v>
      </c>
      <c r="L572" s="95">
        <v>14072</v>
      </c>
      <c r="M572" s="73">
        <f t="shared" si="140"/>
        <v>89</v>
      </c>
      <c r="N572" s="73">
        <f t="shared" si="141"/>
        <v>1</v>
      </c>
      <c r="O572" s="97">
        <f t="shared" si="144"/>
        <v>10</v>
      </c>
      <c r="P572" s="82">
        <f t="shared" si="142"/>
        <v>6</v>
      </c>
      <c r="Q572" s="90">
        <v>5</v>
      </c>
      <c r="R572" s="98">
        <f t="shared" si="134"/>
        <v>6417</v>
      </c>
      <c r="S572" s="100">
        <f t="shared" si="146"/>
        <v>258</v>
      </c>
      <c r="T572" s="91" t="s">
        <v>453</v>
      </c>
      <c r="U572" s="74" t="s">
        <v>399</v>
      </c>
      <c r="V572" s="83" t="s">
        <v>408</v>
      </c>
      <c r="W572" s="82">
        <f t="shared" si="143"/>
        <v>3</v>
      </c>
      <c r="X572" s="85">
        <f t="shared" si="145"/>
        <v>1106</v>
      </c>
      <c r="Y572" s="98">
        <v>0.77</v>
      </c>
      <c r="Z572" s="98">
        <v>0.05</v>
      </c>
      <c r="AA572" s="90">
        <v>2</v>
      </c>
      <c r="AB572" s="90">
        <v>2</v>
      </c>
      <c r="AC572" s="90">
        <v>3</v>
      </c>
      <c r="AD572" s="91" t="s">
        <v>450</v>
      </c>
      <c r="AE572" s="101" t="s">
        <v>470</v>
      </c>
      <c r="AF572" s="102" t="s">
        <v>472</v>
      </c>
      <c r="AG572" s="95">
        <v>1000</v>
      </c>
    </row>
    <row r="573" spans="2:33" x14ac:dyDescent="0.15">
      <c r="B573" s="82">
        <v>571</v>
      </c>
      <c r="C573" s="73">
        <v>12186</v>
      </c>
      <c r="D573" s="82">
        <v>233</v>
      </c>
      <c r="E573" s="82">
        <f t="shared" si="135"/>
        <v>3</v>
      </c>
      <c r="F573" s="82">
        <v>51</v>
      </c>
      <c r="G573" s="82">
        <f t="shared" si="136"/>
        <v>10</v>
      </c>
      <c r="H573" s="82">
        <f t="shared" si="148"/>
        <v>7</v>
      </c>
      <c r="I573" s="73">
        <f t="shared" si="137"/>
        <v>17</v>
      </c>
      <c r="J573" s="73">
        <f t="shared" si="138"/>
        <v>173</v>
      </c>
      <c r="K573" s="73">
        <f t="shared" si="139"/>
        <v>173</v>
      </c>
      <c r="L573" s="95">
        <v>14073</v>
      </c>
      <c r="M573" s="73">
        <f t="shared" si="140"/>
        <v>89</v>
      </c>
      <c r="N573" s="73">
        <f t="shared" si="141"/>
        <v>1</v>
      </c>
      <c r="O573" s="97">
        <f t="shared" si="144"/>
        <v>10</v>
      </c>
      <c r="P573" s="82">
        <f t="shared" si="142"/>
        <v>4</v>
      </c>
      <c r="Q573" s="90">
        <v>6</v>
      </c>
      <c r="R573" s="98">
        <f t="shared" ref="R573:R626" si="149">R572+33</f>
        <v>6450</v>
      </c>
      <c r="S573" s="100">
        <f t="shared" si="146"/>
        <v>259</v>
      </c>
      <c r="T573" s="91" t="s">
        <v>453</v>
      </c>
      <c r="U573" s="74" t="s">
        <v>399</v>
      </c>
      <c r="V573" s="83" t="s">
        <v>409</v>
      </c>
      <c r="W573" s="82">
        <f t="shared" si="143"/>
        <v>4</v>
      </c>
      <c r="X573" s="85">
        <f t="shared" si="145"/>
        <v>1104</v>
      </c>
      <c r="Y573" s="98">
        <v>0.34</v>
      </c>
      <c r="Z573" s="98">
        <v>0.32</v>
      </c>
      <c r="AA573" s="90">
        <v>2</v>
      </c>
      <c r="AB573" s="90">
        <v>2</v>
      </c>
      <c r="AC573" s="90">
        <v>3</v>
      </c>
      <c r="AD573" s="91" t="s">
        <v>450</v>
      </c>
      <c r="AE573" s="101" t="s">
        <v>470</v>
      </c>
      <c r="AF573" s="102" t="s">
        <v>472</v>
      </c>
      <c r="AG573" s="95">
        <v>1000</v>
      </c>
    </row>
    <row r="574" spans="2:33" x14ac:dyDescent="0.15">
      <c r="B574" s="82">
        <v>572</v>
      </c>
      <c r="C574" s="73">
        <v>12187</v>
      </c>
      <c r="D574" s="82">
        <v>233</v>
      </c>
      <c r="E574" s="82">
        <f t="shared" si="135"/>
        <v>4</v>
      </c>
      <c r="F574" s="82">
        <v>52</v>
      </c>
      <c r="G574" s="82">
        <f t="shared" si="136"/>
        <v>1</v>
      </c>
      <c r="H574" s="82">
        <f t="shared" si="148"/>
        <v>7</v>
      </c>
      <c r="I574" s="73">
        <f t="shared" si="137"/>
        <v>17</v>
      </c>
      <c r="J574" s="73">
        <f t="shared" si="138"/>
        <v>174</v>
      </c>
      <c r="K574" s="73">
        <f t="shared" si="139"/>
        <v>174</v>
      </c>
      <c r="L574" s="95">
        <v>14073</v>
      </c>
      <c r="M574" s="73">
        <f t="shared" si="140"/>
        <v>89</v>
      </c>
      <c r="N574" s="73">
        <f t="shared" si="141"/>
        <v>1</v>
      </c>
      <c r="O574" s="97">
        <f t="shared" si="144"/>
        <v>10</v>
      </c>
      <c r="P574" s="82">
        <f t="shared" si="142"/>
        <v>5</v>
      </c>
      <c r="Q574" s="90">
        <v>6</v>
      </c>
      <c r="R574" s="98">
        <f t="shared" si="149"/>
        <v>6483</v>
      </c>
      <c r="S574" s="100">
        <f t="shared" si="146"/>
        <v>260</v>
      </c>
      <c r="T574" s="91" t="s">
        <v>453</v>
      </c>
      <c r="U574" s="74" t="s">
        <v>399</v>
      </c>
      <c r="V574" s="83" t="s">
        <v>409</v>
      </c>
      <c r="W574" s="82">
        <f t="shared" si="143"/>
        <v>4</v>
      </c>
      <c r="X574" s="85">
        <f t="shared" si="145"/>
        <v>1105</v>
      </c>
      <c r="Y574" s="98">
        <v>0.55000000000000004</v>
      </c>
      <c r="Z574" s="98">
        <v>0.17</v>
      </c>
      <c r="AA574" s="90">
        <v>2</v>
      </c>
      <c r="AB574" s="90">
        <v>2</v>
      </c>
      <c r="AC574" s="90">
        <v>3</v>
      </c>
      <c r="AD574" s="91" t="s">
        <v>450</v>
      </c>
      <c r="AE574" s="101" t="s">
        <v>470</v>
      </c>
      <c r="AF574" s="102" t="s">
        <v>472</v>
      </c>
      <c r="AG574" s="95">
        <v>1000</v>
      </c>
    </row>
    <row r="575" spans="2:33" x14ac:dyDescent="0.15">
      <c r="B575" s="82">
        <v>573</v>
      </c>
      <c r="C575" s="73">
        <v>12188</v>
      </c>
      <c r="D575" s="82">
        <v>233</v>
      </c>
      <c r="E575" s="82">
        <f t="shared" si="135"/>
        <v>5</v>
      </c>
      <c r="F575" s="82">
        <v>52</v>
      </c>
      <c r="G575" s="82">
        <f t="shared" si="136"/>
        <v>2</v>
      </c>
      <c r="H575" s="82">
        <f t="shared" si="148"/>
        <v>7</v>
      </c>
      <c r="I575" s="73">
        <f t="shared" si="137"/>
        <v>17</v>
      </c>
      <c r="J575" s="73">
        <f t="shared" si="138"/>
        <v>175</v>
      </c>
      <c r="K575" s="73">
        <f t="shared" si="139"/>
        <v>175</v>
      </c>
      <c r="L575" s="95">
        <v>14073</v>
      </c>
      <c r="M575" s="73">
        <f t="shared" si="140"/>
        <v>89</v>
      </c>
      <c r="N575" s="73">
        <f t="shared" si="141"/>
        <v>1</v>
      </c>
      <c r="O575" s="97">
        <f t="shared" si="144"/>
        <v>10</v>
      </c>
      <c r="P575" s="82">
        <f t="shared" si="142"/>
        <v>6</v>
      </c>
      <c r="Q575" s="90">
        <v>6</v>
      </c>
      <c r="R575" s="98">
        <f t="shared" si="149"/>
        <v>6516</v>
      </c>
      <c r="S575" s="100">
        <f t="shared" si="146"/>
        <v>261</v>
      </c>
      <c r="T575" s="91" t="s">
        <v>453</v>
      </c>
      <c r="U575" s="74" t="s">
        <v>399</v>
      </c>
      <c r="V575" s="83" t="s">
        <v>409</v>
      </c>
      <c r="W575" s="82">
        <f t="shared" si="143"/>
        <v>4</v>
      </c>
      <c r="X575" s="85">
        <f t="shared" si="145"/>
        <v>1106</v>
      </c>
      <c r="Y575" s="98">
        <v>0.77</v>
      </c>
      <c r="Z575" s="98">
        <v>0.05</v>
      </c>
      <c r="AA575" s="90">
        <v>2</v>
      </c>
      <c r="AB575" s="90">
        <v>2</v>
      </c>
      <c r="AC575" s="90">
        <v>3</v>
      </c>
      <c r="AD575" s="91" t="s">
        <v>450</v>
      </c>
      <c r="AE575" s="101" t="s">
        <v>470</v>
      </c>
      <c r="AF575" s="102" t="s">
        <v>472</v>
      </c>
      <c r="AG575" s="95">
        <v>1000</v>
      </c>
    </row>
    <row r="576" spans="2:33" x14ac:dyDescent="0.15">
      <c r="B576" s="82">
        <v>574</v>
      </c>
      <c r="C576" s="73">
        <v>12189</v>
      </c>
      <c r="D576" s="82">
        <v>233</v>
      </c>
      <c r="E576" s="82">
        <f t="shared" si="135"/>
        <v>6</v>
      </c>
      <c r="F576" s="82">
        <v>51</v>
      </c>
      <c r="G576" s="82">
        <f t="shared" si="136"/>
        <v>10</v>
      </c>
      <c r="H576" s="82">
        <f t="shared" si="148"/>
        <v>8</v>
      </c>
      <c r="I576" s="73">
        <f t="shared" si="137"/>
        <v>17</v>
      </c>
      <c r="J576" s="73">
        <f t="shared" si="138"/>
        <v>173</v>
      </c>
      <c r="K576" s="73">
        <f t="shared" si="139"/>
        <v>173</v>
      </c>
      <c r="L576" s="95">
        <v>14074</v>
      </c>
      <c r="M576" s="73">
        <f t="shared" si="140"/>
        <v>89</v>
      </c>
      <c r="N576" s="73">
        <f t="shared" si="141"/>
        <v>1</v>
      </c>
      <c r="O576" s="97">
        <f t="shared" si="144"/>
        <v>10</v>
      </c>
      <c r="P576" s="82">
        <f t="shared" si="142"/>
        <v>4</v>
      </c>
      <c r="Q576" s="90">
        <v>7</v>
      </c>
      <c r="R576" s="98">
        <f t="shared" si="149"/>
        <v>6549</v>
      </c>
      <c r="S576" s="100">
        <f t="shared" si="146"/>
        <v>262</v>
      </c>
      <c r="T576" s="91" t="s">
        <v>453</v>
      </c>
      <c r="U576" s="74" t="s">
        <v>399</v>
      </c>
      <c r="V576" s="83" t="s">
        <v>408</v>
      </c>
      <c r="W576" s="82">
        <f t="shared" si="143"/>
        <v>4</v>
      </c>
      <c r="X576" s="85">
        <f t="shared" si="145"/>
        <v>1104</v>
      </c>
      <c r="Y576" s="98">
        <v>0.34</v>
      </c>
      <c r="Z576" s="98">
        <v>0.32</v>
      </c>
      <c r="AA576" s="90">
        <v>2</v>
      </c>
      <c r="AB576" s="90">
        <v>2</v>
      </c>
      <c r="AC576" s="90">
        <v>3</v>
      </c>
      <c r="AD576" s="91" t="s">
        <v>450</v>
      </c>
      <c r="AE576" s="101" t="s">
        <v>470</v>
      </c>
      <c r="AF576" s="102" t="s">
        <v>472</v>
      </c>
      <c r="AG576" s="95">
        <v>1000</v>
      </c>
    </row>
    <row r="577" spans="2:33" x14ac:dyDescent="0.15">
      <c r="B577" s="82">
        <v>575</v>
      </c>
      <c r="C577" s="73">
        <v>12190</v>
      </c>
      <c r="D577" s="82">
        <v>233</v>
      </c>
      <c r="E577" s="82">
        <f t="shared" si="135"/>
        <v>7</v>
      </c>
      <c r="F577" s="82">
        <v>52</v>
      </c>
      <c r="G577" s="82">
        <f t="shared" si="136"/>
        <v>1</v>
      </c>
      <c r="H577" s="82">
        <f t="shared" si="148"/>
        <v>8</v>
      </c>
      <c r="I577" s="73">
        <f t="shared" si="137"/>
        <v>17</v>
      </c>
      <c r="J577" s="73">
        <f t="shared" si="138"/>
        <v>174</v>
      </c>
      <c r="K577" s="73">
        <f t="shared" si="139"/>
        <v>174</v>
      </c>
      <c r="L577" s="95">
        <v>14074</v>
      </c>
      <c r="M577" s="73">
        <f t="shared" si="140"/>
        <v>89</v>
      </c>
      <c r="N577" s="73">
        <f t="shared" si="141"/>
        <v>1</v>
      </c>
      <c r="O577" s="97">
        <f t="shared" si="144"/>
        <v>10</v>
      </c>
      <c r="P577" s="82">
        <f t="shared" si="142"/>
        <v>5</v>
      </c>
      <c r="Q577" s="90">
        <v>7</v>
      </c>
      <c r="R577" s="98">
        <f t="shared" si="149"/>
        <v>6582</v>
      </c>
      <c r="S577" s="100">
        <f t="shared" si="146"/>
        <v>263</v>
      </c>
      <c r="T577" s="91" t="s">
        <v>453</v>
      </c>
      <c r="U577" s="74" t="s">
        <v>399</v>
      </c>
      <c r="V577" s="83" t="s">
        <v>408</v>
      </c>
      <c r="W577" s="82">
        <f t="shared" si="143"/>
        <v>4</v>
      </c>
      <c r="X577" s="85">
        <f t="shared" si="145"/>
        <v>1105</v>
      </c>
      <c r="Y577" s="98">
        <v>0.55000000000000004</v>
      </c>
      <c r="Z577" s="98">
        <v>0.17</v>
      </c>
      <c r="AA577" s="90">
        <v>2</v>
      </c>
      <c r="AB577" s="90">
        <v>2</v>
      </c>
      <c r="AC577" s="90">
        <v>3</v>
      </c>
      <c r="AD577" s="91" t="s">
        <v>450</v>
      </c>
      <c r="AE577" s="101" t="s">
        <v>470</v>
      </c>
      <c r="AF577" s="102" t="s">
        <v>472</v>
      </c>
      <c r="AG577" s="95">
        <v>1000</v>
      </c>
    </row>
    <row r="578" spans="2:33" x14ac:dyDescent="0.15">
      <c r="B578" s="82">
        <v>576</v>
      </c>
      <c r="C578" s="73">
        <v>12191</v>
      </c>
      <c r="D578" s="82">
        <v>233</v>
      </c>
      <c r="E578" s="82">
        <f t="shared" si="135"/>
        <v>8</v>
      </c>
      <c r="F578" s="82">
        <v>52</v>
      </c>
      <c r="G578" s="82">
        <f t="shared" si="136"/>
        <v>2</v>
      </c>
      <c r="H578" s="82">
        <f t="shared" si="148"/>
        <v>8</v>
      </c>
      <c r="I578" s="73">
        <f t="shared" si="137"/>
        <v>17</v>
      </c>
      <c r="J578" s="73">
        <f t="shared" si="138"/>
        <v>175</v>
      </c>
      <c r="K578" s="73">
        <f t="shared" si="139"/>
        <v>175</v>
      </c>
      <c r="L578" s="95">
        <v>14074</v>
      </c>
      <c r="M578" s="73">
        <f t="shared" si="140"/>
        <v>89</v>
      </c>
      <c r="N578" s="73">
        <f t="shared" si="141"/>
        <v>1</v>
      </c>
      <c r="O578" s="97">
        <f t="shared" si="144"/>
        <v>10</v>
      </c>
      <c r="P578" s="82">
        <f t="shared" si="142"/>
        <v>6</v>
      </c>
      <c r="Q578" s="90">
        <v>7</v>
      </c>
      <c r="R578" s="98">
        <f t="shared" si="149"/>
        <v>6615</v>
      </c>
      <c r="S578" s="100">
        <f t="shared" si="146"/>
        <v>264</v>
      </c>
      <c r="T578" s="91" t="s">
        <v>453</v>
      </c>
      <c r="U578" s="74" t="s">
        <v>399</v>
      </c>
      <c r="V578" s="83" t="s">
        <v>408</v>
      </c>
      <c r="W578" s="82">
        <f t="shared" si="143"/>
        <v>4</v>
      </c>
      <c r="X578" s="85">
        <f t="shared" si="145"/>
        <v>1106</v>
      </c>
      <c r="Y578" s="98">
        <v>0.77</v>
      </c>
      <c r="Z578" s="98">
        <v>0.05</v>
      </c>
      <c r="AA578" s="90">
        <v>2</v>
      </c>
      <c r="AB578" s="90">
        <v>2</v>
      </c>
      <c r="AC578" s="90">
        <v>3</v>
      </c>
      <c r="AD578" s="91" t="s">
        <v>450</v>
      </c>
      <c r="AE578" s="101" t="s">
        <v>470</v>
      </c>
      <c r="AF578" s="102" t="s">
        <v>472</v>
      </c>
      <c r="AG578" s="95">
        <v>1000</v>
      </c>
    </row>
    <row r="579" spans="2:33" x14ac:dyDescent="0.15">
      <c r="B579" s="82">
        <v>577</v>
      </c>
      <c r="C579" s="73">
        <v>12192</v>
      </c>
      <c r="D579" s="73">
        <v>234</v>
      </c>
      <c r="E579" s="82">
        <f t="shared" ref="E579:E642" si="150">MOD((C579-9999),8)+INT((8-MOD((C579-9999),8))/8)*8</f>
        <v>1</v>
      </c>
      <c r="F579" s="82">
        <v>51</v>
      </c>
      <c r="G579" s="82">
        <f t="shared" ref="G579:G626" si="151">MOD((MOD((C579-12000),3)+160+6*INT(MOD((C579-12000),120)/48)+INT(((C579-12000)/120))*3),10)+1</f>
        <v>10</v>
      </c>
      <c r="H579" s="82">
        <f t="shared" si="148"/>
        <v>9</v>
      </c>
      <c r="I579" s="73">
        <f t="shared" ref="I579:I642" si="152">INT(K579/10)</f>
        <v>17</v>
      </c>
      <c r="J579" s="73">
        <f t="shared" ref="J579:J642" si="153">K579</f>
        <v>173</v>
      </c>
      <c r="K579" s="73">
        <f t="shared" ref="K579:K626" si="154">MOD((C579-12000),3)+160+10*INT(MOD((C579-12000),120)/48)+INT(((C579-12000)/120))*3</f>
        <v>173</v>
      </c>
      <c r="L579" s="95">
        <v>14075</v>
      </c>
      <c r="M579" s="73">
        <f t="shared" ref="M579:M642" si="155">(N579-1)*60+89</f>
        <v>89</v>
      </c>
      <c r="N579" s="73">
        <f t="shared" ref="N579:N642" si="156">INT(C579/10000)</f>
        <v>1</v>
      </c>
      <c r="O579" s="97">
        <f t="shared" si="144"/>
        <v>10</v>
      </c>
      <c r="P579" s="82">
        <f t="shared" ref="P579:P642" si="157">MOD(J579,10)+1</f>
        <v>4</v>
      </c>
      <c r="Q579" s="90">
        <v>8</v>
      </c>
      <c r="R579" s="98">
        <f t="shared" si="149"/>
        <v>6648</v>
      </c>
      <c r="S579" s="100">
        <f t="shared" si="146"/>
        <v>265</v>
      </c>
      <c r="T579" s="91" t="s">
        <v>453</v>
      </c>
      <c r="U579" s="74" t="s">
        <v>399</v>
      </c>
      <c r="V579" s="83" t="s">
        <v>409</v>
      </c>
      <c r="W579" s="82">
        <f t="shared" ref="W579:W642" si="158">INT((H579+1)/2)</f>
        <v>5</v>
      </c>
      <c r="X579" s="85">
        <f t="shared" si="145"/>
        <v>1104</v>
      </c>
      <c r="Y579" s="98">
        <v>0.34</v>
      </c>
      <c r="Z579" s="98">
        <v>0.32</v>
      </c>
      <c r="AA579" s="90">
        <v>2</v>
      </c>
      <c r="AB579" s="90">
        <v>2</v>
      </c>
      <c r="AC579" s="90">
        <v>3</v>
      </c>
      <c r="AD579" s="91" t="s">
        <v>450</v>
      </c>
      <c r="AE579" s="101" t="s">
        <v>470</v>
      </c>
      <c r="AF579" s="102" t="s">
        <v>472</v>
      </c>
      <c r="AG579" s="95">
        <v>1000</v>
      </c>
    </row>
    <row r="580" spans="2:33" x14ac:dyDescent="0.15">
      <c r="B580" s="82">
        <v>578</v>
      </c>
      <c r="C580" s="73">
        <v>12193</v>
      </c>
      <c r="D580" s="82">
        <v>234</v>
      </c>
      <c r="E580" s="82">
        <f t="shared" si="150"/>
        <v>2</v>
      </c>
      <c r="F580" s="82">
        <v>52</v>
      </c>
      <c r="G580" s="82">
        <f t="shared" si="151"/>
        <v>1</v>
      </c>
      <c r="H580" s="82">
        <f t="shared" si="148"/>
        <v>9</v>
      </c>
      <c r="I580" s="73">
        <f t="shared" si="152"/>
        <v>17</v>
      </c>
      <c r="J580" s="73">
        <f t="shared" si="153"/>
        <v>174</v>
      </c>
      <c r="K580" s="73">
        <f t="shared" si="154"/>
        <v>174</v>
      </c>
      <c r="L580" s="95">
        <v>14075</v>
      </c>
      <c r="M580" s="73">
        <f t="shared" si="155"/>
        <v>89</v>
      </c>
      <c r="N580" s="73">
        <f t="shared" si="156"/>
        <v>1</v>
      </c>
      <c r="O580" s="97">
        <f t="shared" ref="O580:O643" si="159">I580-10+3</f>
        <v>10</v>
      </c>
      <c r="P580" s="82">
        <f t="shared" si="157"/>
        <v>5</v>
      </c>
      <c r="Q580" s="90">
        <v>8</v>
      </c>
      <c r="R580" s="98">
        <f t="shared" si="149"/>
        <v>6681</v>
      </c>
      <c r="S580" s="100">
        <f t="shared" si="146"/>
        <v>266</v>
      </c>
      <c r="T580" s="91" t="s">
        <v>453</v>
      </c>
      <c r="U580" s="74" t="s">
        <v>399</v>
      </c>
      <c r="V580" s="83" t="s">
        <v>409</v>
      </c>
      <c r="W580" s="82">
        <f t="shared" si="158"/>
        <v>5</v>
      </c>
      <c r="X580" s="85">
        <f t="shared" ref="X580:X643" si="160">N580*1000+O580*10+P580</f>
        <v>1105</v>
      </c>
      <c r="Y580" s="98">
        <v>0.55000000000000004</v>
      </c>
      <c r="Z580" s="98">
        <v>0.17</v>
      </c>
      <c r="AA580" s="90">
        <v>2</v>
      </c>
      <c r="AB580" s="90">
        <v>2</v>
      </c>
      <c r="AC580" s="90">
        <v>3</v>
      </c>
      <c r="AD580" s="91" t="s">
        <v>450</v>
      </c>
      <c r="AE580" s="101" t="s">
        <v>470</v>
      </c>
      <c r="AF580" s="102" t="s">
        <v>472</v>
      </c>
      <c r="AG580" s="95">
        <v>1000</v>
      </c>
    </row>
    <row r="581" spans="2:33" x14ac:dyDescent="0.15">
      <c r="B581" s="82">
        <v>579</v>
      </c>
      <c r="C581" s="73">
        <v>12194</v>
      </c>
      <c r="D581" s="82">
        <v>234</v>
      </c>
      <c r="E581" s="82">
        <f t="shared" si="150"/>
        <v>3</v>
      </c>
      <c r="F581" s="82">
        <v>52</v>
      </c>
      <c r="G581" s="82">
        <f t="shared" si="151"/>
        <v>2</v>
      </c>
      <c r="H581" s="82">
        <f t="shared" si="148"/>
        <v>9</v>
      </c>
      <c r="I581" s="73">
        <f t="shared" si="152"/>
        <v>17</v>
      </c>
      <c r="J581" s="73">
        <f t="shared" si="153"/>
        <v>175</v>
      </c>
      <c r="K581" s="73">
        <f t="shared" si="154"/>
        <v>175</v>
      </c>
      <c r="L581" s="95">
        <v>14075</v>
      </c>
      <c r="M581" s="73">
        <f t="shared" si="155"/>
        <v>89</v>
      </c>
      <c r="N581" s="73">
        <f t="shared" si="156"/>
        <v>1</v>
      </c>
      <c r="O581" s="97">
        <f t="shared" si="159"/>
        <v>10</v>
      </c>
      <c r="P581" s="82">
        <f t="shared" si="157"/>
        <v>6</v>
      </c>
      <c r="Q581" s="90">
        <v>8</v>
      </c>
      <c r="R581" s="98">
        <f t="shared" si="149"/>
        <v>6714</v>
      </c>
      <c r="S581" s="100">
        <f t="shared" ref="S581:S644" si="161">S580+1</f>
        <v>267</v>
      </c>
      <c r="T581" s="91" t="s">
        <v>453</v>
      </c>
      <c r="U581" s="74" t="s">
        <v>399</v>
      </c>
      <c r="V581" s="83" t="s">
        <v>409</v>
      </c>
      <c r="W581" s="82">
        <f t="shared" si="158"/>
        <v>5</v>
      </c>
      <c r="X581" s="85">
        <f t="shared" si="160"/>
        <v>1106</v>
      </c>
      <c r="Y581" s="98">
        <v>0.77</v>
      </c>
      <c r="Z581" s="98">
        <v>0.05</v>
      </c>
      <c r="AA581" s="90">
        <v>2</v>
      </c>
      <c r="AB581" s="90">
        <v>2</v>
      </c>
      <c r="AC581" s="90">
        <v>3</v>
      </c>
      <c r="AD581" s="91" t="s">
        <v>450</v>
      </c>
      <c r="AE581" s="101" t="s">
        <v>470</v>
      </c>
      <c r="AF581" s="102" t="s">
        <v>472</v>
      </c>
      <c r="AG581" s="95">
        <v>1000</v>
      </c>
    </row>
    <row r="582" spans="2:33" x14ac:dyDescent="0.15">
      <c r="B582" s="82">
        <v>580</v>
      </c>
      <c r="C582" s="73">
        <v>12195</v>
      </c>
      <c r="D582" s="82">
        <v>234</v>
      </c>
      <c r="E582" s="82">
        <f t="shared" si="150"/>
        <v>4</v>
      </c>
      <c r="F582" s="82">
        <v>51</v>
      </c>
      <c r="G582" s="82">
        <f t="shared" si="151"/>
        <v>10</v>
      </c>
      <c r="H582" s="82">
        <f t="shared" si="148"/>
        <v>10</v>
      </c>
      <c r="I582" s="73">
        <f t="shared" si="152"/>
        <v>17</v>
      </c>
      <c r="J582" s="73">
        <f t="shared" si="153"/>
        <v>173</v>
      </c>
      <c r="K582" s="73">
        <f t="shared" si="154"/>
        <v>173</v>
      </c>
      <c r="L582" s="95">
        <v>14076</v>
      </c>
      <c r="M582" s="73">
        <f t="shared" si="155"/>
        <v>89</v>
      </c>
      <c r="N582" s="73">
        <f t="shared" si="156"/>
        <v>1</v>
      </c>
      <c r="O582" s="97">
        <f t="shared" si="159"/>
        <v>10</v>
      </c>
      <c r="P582" s="82">
        <f t="shared" si="157"/>
        <v>4</v>
      </c>
      <c r="Q582" s="90">
        <v>9</v>
      </c>
      <c r="R582" s="98">
        <f t="shared" si="149"/>
        <v>6747</v>
      </c>
      <c r="S582" s="100">
        <f t="shared" si="161"/>
        <v>268</v>
      </c>
      <c r="T582" s="91" t="s">
        <v>453</v>
      </c>
      <c r="U582" s="74" t="s">
        <v>399</v>
      </c>
      <c r="V582" s="83" t="s">
        <v>408</v>
      </c>
      <c r="W582" s="82">
        <f t="shared" si="158"/>
        <v>5</v>
      </c>
      <c r="X582" s="85">
        <f t="shared" si="160"/>
        <v>1104</v>
      </c>
      <c r="Y582" s="98">
        <v>0.34</v>
      </c>
      <c r="Z582" s="98">
        <v>0.32</v>
      </c>
      <c r="AA582" s="90">
        <v>2</v>
      </c>
      <c r="AB582" s="90">
        <v>2</v>
      </c>
      <c r="AC582" s="90">
        <v>3</v>
      </c>
      <c r="AD582" s="91" t="s">
        <v>450</v>
      </c>
      <c r="AE582" s="101" t="s">
        <v>470</v>
      </c>
      <c r="AF582" s="102" t="s">
        <v>472</v>
      </c>
      <c r="AG582" s="95">
        <v>1000</v>
      </c>
    </row>
    <row r="583" spans="2:33" x14ac:dyDescent="0.15">
      <c r="B583" s="82">
        <v>581</v>
      </c>
      <c r="C583" s="73">
        <v>12196</v>
      </c>
      <c r="D583" s="82">
        <v>234</v>
      </c>
      <c r="E583" s="82">
        <f t="shared" si="150"/>
        <v>5</v>
      </c>
      <c r="F583" s="82">
        <v>52</v>
      </c>
      <c r="G583" s="82">
        <f t="shared" si="151"/>
        <v>1</v>
      </c>
      <c r="H583" s="82">
        <f t="shared" si="148"/>
        <v>10</v>
      </c>
      <c r="I583" s="73">
        <f t="shared" si="152"/>
        <v>17</v>
      </c>
      <c r="J583" s="73">
        <f t="shared" si="153"/>
        <v>174</v>
      </c>
      <c r="K583" s="73">
        <f t="shared" si="154"/>
        <v>174</v>
      </c>
      <c r="L583" s="95">
        <v>14076</v>
      </c>
      <c r="M583" s="73">
        <f t="shared" si="155"/>
        <v>89</v>
      </c>
      <c r="N583" s="73">
        <f t="shared" si="156"/>
        <v>1</v>
      </c>
      <c r="O583" s="97">
        <f t="shared" si="159"/>
        <v>10</v>
      </c>
      <c r="P583" s="82">
        <f t="shared" si="157"/>
        <v>5</v>
      </c>
      <c r="Q583" s="90">
        <v>9</v>
      </c>
      <c r="R583" s="98">
        <f t="shared" si="149"/>
        <v>6780</v>
      </c>
      <c r="S583" s="100">
        <f t="shared" si="161"/>
        <v>269</v>
      </c>
      <c r="T583" s="91" t="s">
        <v>453</v>
      </c>
      <c r="U583" s="74" t="s">
        <v>399</v>
      </c>
      <c r="V583" s="83" t="s">
        <v>408</v>
      </c>
      <c r="W583" s="82">
        <f t="shared" si="158"/>
        <v>5</v>
      </c>
      <c r="X583" s="85">
        <f t="shared" si="160"/>
        <v>1105</v>
      </c>
      <c r="Y583" s="98">
        <v>0.55000000000000004</v>
      </c>
      <c r="Z583" s="98">
        <v>0.17</v>
      </c>
      <c r="AA583" s="90">
        <v>2</v>
      </c>
      <c r="AB583" s="90">
        <v>2</v>
      </c>
      <c r="AC583" s="90">
        <v>3</v>
      </c>
      <c r="AD583" s="91" t="s">
        <v>450</v>
      </c>
      <c r="AE583" s="101" t="s">
        <v>470</v>
      </c>
      <c r="AF583" s="102" t="s">
        <v>472</v>
      </c>
      <c r="AG583" s="95">
        <v>1000</v>
      </c>
    </row>
    <row r="584" spans="2:33" x14ac:dyDescent="0.15">
      <c r="B584" s="82">
        <v>582</v>
      </c>
      <c r="C584" s="73">
        <v>12197</v>
      </c>
      <c r="D584" s="82">
        <v>234</v>
      </c>
      <c r="E584" s="82">
        <f t="shared" si="150"/>
        <v>6</v>
      </c>
      <c r="F584" s="82">
        <v>52</v>
      </c>
      <c r="G584" s="82">
        <f t="shared" si="151"/>
        <v>2</v>
      </c>
      <c r="H584" s="82">
        <f t="shared" si="148"/>
        <v>10</v>
      </c>
      <c r="I584" s="73">
        <f t="shared" si="152"/>
        <v>17</v>
      </c>
      <c r="J584" s="73">
        <f t="shared" si="153"/>
        <v>175</v>
      </c>
      <c r="K584" s="73">
        <f t="shared" si="154"/>
        <v>175</v>
      </c>
      <c r="L584" s="95">
        <v>14076</v>
      </c>
      <c r="M584" s="73">
        <f t="shared" si="155"/>
        <v>89</v>
      </c>
      <c r="N584" s="73">
        <f t="shared" si="156"/>
        <v>1</v>
      </c>
      <c r="O584" s="97">
        <f t="shared" si="159"/>
        <v>10</v>
      </c>
      <c r="P584" s="82">
        <f t="shared" si="157"/>
        <v>6</v>
      </c>
      <c r="Q584" s="90">
        <v>9</v>
      </c>
      <c r="R584" s="98">
        <f t="shared" si="149"/>
        <v>6813</v>
      </c>
      <c r="S584" s="100">
        <f t="shared" si="161"/>
        <v>270</v>
      </c>
      <c r="T584" s="91" t="s">
        <v>453</v>
      </c>
      <c r="U584" s="74" t="s">
        <v>399</v>
      </c>
      <c r="V584" s="83" t="s">
        <v>408</v>
      </c>
      <c r="W584" s="82">
        <f t="shared" si="158"/>
        <v>5</v>
      </c>
      <c r="X584" s="85">
        <f t="shared" si="160"/>
        <v>1106</v>
      </c>
      <c r="Y584" s="98">
        <v>0.77</v>
      </c>
      <c r="Z584" s="98">
        <v>0.05</v>
      </c>
      <c r="AA584" s="90">
        <v>2</v>
      </c>
      <c r="AB584" s="90">
        <v>2</v>
      </c>
      <c r="AC584" s="90">
        <v>3</v>
      </c>
      <c r="AD584" s="91" t="s">
        <v>450</v>
      </c>
      <c r="AE584" s="101" t="s">
        <v>470</v>
      </c>
      <c r="AF584" s="102" t="s">
        <v>472</v>
      </c>
      <c r="AG584" s="95">
        <v>1000</v>
      </c>
    </row>
    <row r="585" spans="2:33" x14ac:dyDescent="0.15">
      <c r="B585" s="82">
        <v>583</v>
      </c>
      <c r="C585" s="73">
        <v>12198</v>
      </c>
      <c r="D585" s="82">
        <v>234</v>
      </c>
      <c r="E585" s="82">
        <f t="shared" si="150"/>
        <v>7</v>
      </c>
      <c r="F585" s="82">
        <v>51</v>
      </c>
      <c r="G585" s="82">
        <f t="shared" si="151"/>
        <v>10</v>
      </c>
      <c r="H585" s="82">
        <f t="shared" si="148"/>
        <v>11</v>
      </c>
      <c r="I585" s="73">
        <f t="shared" si="152"/>
        <v>17</v>
      </c>
      <c r="J585" s="73">
        <f t="shared" si="153"/>
        <v>173</v>
      </c>
      <c r="K585" s="73">
        <f t="shared" si="154"/>
        <v>173</v>
      </c>
      <c r="L585" s="95">
        <v>14077</v>
      </c>
      <c r="M585" s="73">
        <f t="shared" si="155"/>
        <v>89</v>
      </c>
      <c r="N585" s="73">
        <f t="shared" si="156"/>
        <v>1</v>
      </c>
      <c r="O585" s="97">
        <f t="shared" si="159"/>
        <v>10</v>
      </c>
      <c r="P585" s="82">
        <f t="shared" si="157"/>
        <v>4</v>
      </c>
      <c r="Q585" s="90">
        <v>10</v>
      </c>
      <c r="R585" s="98">
        <f t="shared" si="149"/>
        <v>6846</v>
      </c>
      <c r="S585" s="100">
        <f t="shared" si="161"/>
        <v>271</v>
      </c>
      <c r="T585" s="91" t="s">
        <v>453</v>
      </c>
      <c r="U585" s="74" t="s">
        <v>399</v>
      </c>
      <c r="V585" s="83" t="s">
        <v>409</v>
      </c>
      <c r="W585" s="82">
        <f t="shared" si="158"/>
        <v>6</v>
      </c>
      <c r="X585" s="85">
        <f t="shared" si="160"/>
        <v>1104</v>
      </c>
      <c r="Y585" s="98">
        <v>0.34</v>
      </c>
      <c r="Z585" s="98">
        <v>0.32</v>
      </c>
      <c r="AA585" s="90">
        <v>2</v>
      </c>
      <c r="AB585" s="90">
        <v>2</v>
      </c>
      <c r="AC585" s="90">
        <v>3</v>
      </c>
      <c r="AD585" s="91" t="s">
        <v>450</v>
      </c>
      <c r="AE585" s="101" t="s">
        <v>470</v>
      </c>
      <c r="AF585" s="102" t="s">
        <v>472</v>
      </c>
      <c r="AG585" s="95">
        <v>1000</v>
      </c>
    </row>
    <row r="586" spans="2:33" x14ac:dyDescent="0.15">
      <c r="B586" s="82">
        <v>584</v>
      </c>
      <c r="C586" s="73">
        <v>12199</v>
      </c>
      <c r="D586" s="82">
        <v>234</v>
      </c>
      <c r="E586" s="82">
        <f t="shared" si="150"/>
        <v>8</v>
      </c>
      <c r="F586" s="82">
        <v>52</v>
      </c>
      <c r="G586" s="82">
        <f t="shared" si="151"/>
        <v>1</v>
      </c>
      <c r="H586" s="82">
        <f t="shared" si="148"/>
        <v>11</v>
      </c>
      <c r="I586" s="73">
        <f t="shared" si="152"/>
        <v>17</v>
      </c>
      <c r="J586" s="73">
        <f t="shared" si="153"/>
        <v>174</v>
      </c>
      <c r="K586" s="73">
        <f t="shared" si="154"/>
        <v>174</v>
      </c>
      <c r="L586" s="95">
        <v>14077</v>
      </c>
      <c r="M586" s="73">
        <f t="shared" si="155"/>
        <v>89</v>
      </c>
      <c r="N586" s="73">
        <f t="shared" si="156"/>
        <v>1</v>
      </c>
      <c r="O586" s="97">
        <f t="shared" si="159"/>
        <v>10</v>
      </c>
      <c r="P586" s="82">
        <f t="shared" si="157"/>
        <v>5</v>
      </c>
      <c r="Q586" s="90">
        <v>10</v>
      </c>
      <c r="R586" s="98">
        <f t="shared" si="149"/>
        <v>6879</v>
      </c>
      <c r="S586" s="100">
        <f t="shared" si="161"/>
        <v>272</v>
      </c>
      <c r="T586" s="91" t="s">
        <v>453</v>
      </c>
      <c r="U586" s="74" t="s">
        <v>399</v>
      </c>
      <c r="V586" s="83" t="s">
        <v>409</v>
      </c>
      <c r="W586" s="82">
        <f t="shared" si="158"/>
        <v>6</v>
      </c>
      <c r="X586" s="85">
        <f t="shared" si="160"/>
        <v>1105</v>
      </c>
      <c r="Y586" s="98">
        <v>0.55000000000000004</v>
      </c>
      <c r="Z586" s="98">
        <v>0.17</v>
      </c>
      <c r="AA586" s="90">
        <v>2</v>
      </c>
      <c r="AB586" s="90">
        <v>2</v>
      </c>
      <c r="AC586" s="90">
        <v>3</v>
      </c>
      <c r="AD586" s="91" t="s">
        <v>450</v>
      </c>
      <c r="AE586" s="101" t="s">
        <v>470</v>
      </c>
      <c r="AF586" s="102" t="s">
        <v>472</v>
      </c>
      <c r="AG586" s="95">
        <v>1000</v>
      </c>
    </row>
    <row r="587" spans="2:33" x14ac:dyDescent="0.15">
      <c r="B587" s="82">
        <v>585</v>
      </c>
      <c r="C587" s="73">
        <v>12200</v>
      </c>
      <c r="D587" s="73">
        <v>244</v>
      </c>
      <c r="E587" s="82">
        <f t="shared" si="150"/>
        <v>1</v>
      </c>
      <c r="F587" s="82">
        <v>52</v>
      </c>
      <c r="G587" s="82">
        <f t="shared" si="151"/>
        <v>2</v>
      </c>
      <c r="H587" s="82">
        <f t="shared" si="148"/>
        <v>11</v>
      </c>
      <c r="I587" s="73">
        <f t="shared" si="152"/>
        <v>17</v>
      </c>
      <c r="J587" s="73">
        <f t="shared" si="153"/>
        <v>175</v>
      </c>
      <c r="K587" s="73">
        <f t="shared" si="154"/>
        <v>175</v>
      </c>
      <c r="L587" s="95">
        <v>14077</v>
      </c>
      <c r="M587" s="73">
        <f t="shared" si="155"/>
        <v>89</v>
      </c>
      <c r="N587" s="73">
        <f t="shared" si="156"/>
        <v>1</v>
      </c>
      <c r="O587" s="97">
        <f t="shared" si="159"/>
        <v>10</v>
      </c>
      <c r="P587" s="82">
        <f t="shared" si="157"/>
        <v>6</v>
      </c>
      <c r="Q587" s="90">
        <v>10</v>
      </c>
      <c r="R587" s="98">
        <f t="shared" si="149"/>
        <v>6912</v>
      </c>
      <c r="S587" s="100">
        <f t="shared" si="161"/>
        <v>273</v>
      </c>
      <c r="T587" s="91" t="s">
        <v>453</v>
      </c>
      <c r="U587" s="74" t="s">
        <v>399</v>
      </c>
      <c r="V587" s="83" t="s">
        <v>409</v>
      </c>
      <c r="W587" s="82">
        <f t="shared" si="158"/>
        <v>6</v>
      </c>
      <c r="X587" s="85">
        <f t="shared" si="160"/>
        <v>1106</v>
      </c>
      <c r="Y587" s="98">
        <v>0.77</v>
      </c>
      <c r="Z587" s="98">
        <v>0.05</v>
      </c>
      <c r="AA587" s="90">
        <v>2</v>
      </c>
      <c r="AB587" s="90">
        <v>2</v>
      </c>
      <c r="AC587" s="90">
        <v>3</v>
      </c>
      <c r="AD587" s="91" t="s">
        <v>450</v>
      </c>
      <c r="AE587" s="101" t="s">
        <v>470</v>
      </c>
      <c r="AF587" s="102" t="s">
        <v>472</v>
      </c>
      <c r="AG587" s="95">
        <v>1000</v>
      </c>
    </row>
    <row r="588" spans="2:33" x14ac:dyDescent="0.15">
      <c r="B588" s="82">
        <v>586</v>
      </c>
      <c r="C588" s="73">
        <v>12201</v>
      </c>
      <c r="D588" s="82">
        <v>244</v>
      </c>
      <c r="E588" s="82">
        <f t="shared" si="150"/>
        <v>2</v>
      </c>
      <c r="F588" s="82">
        <v>51</v>
      </c>
      <c r="G588" s="82">
        <f t="shared" si="151"/>
        <v>10</v>
      </c>
      <c r="H588" s="82">
        <f t="shared" si="148"/>
        <v>12</v>
      </c>
      <c r="I588" s="73">
        <f t="shared" si="152"/>
        <v>17</v>
      </c>
      <c r="J588" s="73">
        <f t="shared" si="153"/>
        <v>173</v>
      </c>
      <c r="K588" s="73">
        <f t="shared" si="154"/>
        <v>173</v>
      </c>
      <c r="L588" s="95">
        <v>14078</v>
      </c>
      <c r="M588" s="73">
        <f t="shared" si="155"/>
        <v>89</v>
      </c>
      <c r="N588" s="73">
        <f t="shared" si="156"/>
        <v>1</v>
      </c>
      <c r="O588" s="97">
        <f t="shared" si="159"/>
        <v>10</v>
      </c>
      <c r="P588" s="82">
        <f t="shared" si="157"/>
        <v>4</v>
      </c>
      <c r="Q588" s="90">
        <v>11</v>
      </c>
      <c r="R588" s="98">
        <f t="shared" si="149"/>
        <v>6945</v>
      </c>
      <c r="S588" s="100">
        <f t="shared" si="161"/>
        <v>274</v>
      </c>
      <c r="T588" s="91" t="s">
        <v>453</v>
      </c>
      <c r="U588" s="74" t="s">
        <v>399</v>
      </c>
      <c r="V588" s="83" t="s">
        <v>408</v>
      </c>
      <c r="W588" s="82">
        <f t="shared" si="158"/>
        <v>6</v>
      </c>
      <c r="X588" s="85">
        <f t="shared" si="160"/>
        <v>1104</v>
      </c>
      <c r="Y588" s="98">
        <v>0.34</v>
      </c>
      <c r="Z588" s="98">
        <v>0.32</v>
      </c>
      <c r="AA588" s="90">
        <v>2</v>
      </c>
      <c r="AB588" s="90">
        <v>2</v>
      </c>
      <c r="AC588" s="90">
        <v>3</v>
      </c>
      <c r="AD588" s="91" t="s">
        <v>450</v>
      </c>
      <c r="AE588" s="101" t="s">
        <v>470</v>
      </c>
      <c r="AF588" s="102" t="s">
        <v>472</v>
      </c>
      <c r="AG588" s="95">
        <v>1000</v>
      </c>
    </row>
    <row r="589" spans="2:33" x14ac:dyDescent="0.15">
      <c r="B589" s="82">
        <v>587</v>
      </c>
      <c r="C589" s="73">
        <v>12202</v>
      </c>
      <c r="D589" s="82">
        <v>244</v>
      </c>
      <c r="E589" s="82">
        <f t="shared" si="150"/>
        <v>3</v>
      </c>
      <c r="F589" s="82">
        <v>52</v>
      </c>
      <c r="G589" s="82">
        <f t="shared" si="151"/>
        <v>1</v>
      </c>
      <c r="H589" s="82">
        <f t="shared" si="148"/>
        <v>12</v>
      </c>
      <c r="I589" s="73">
        <f t="shared" si="152"/>
        <v>17</v>
      </c>
      <c r="J589" s="73">
        <f t="shared" si="153"/>
        <v>174</v>
      </c>
      <c r="K589" s="73">
        <f t="shared" si="154"/>
        <v>174</v>
      </c>
      <c r="L589" s="95">
        <v>14078</v>
      </c>
      <c r="M589" s="73">
        <f t="shared" si="155"/>
        <v>89</v>
      </c>
      <c r="N589" s="73">
        <f t="shared" si="156"/>
        <v>1</v>
      </c>
      <c r="O589" s="97">
        <f t="shared" si="159"/>
        <v>10</v>
      </c>
      <c r="P589" s="82">
        <f t="shared" si="157"/>
        <v>5</v>
      </c>
      <c r="Q589" s="90">
        <v>11</v>
      </c>
      <c r="R589" s="98">
        <f t="shared" si="149"/>
        <v>6978</v>
      </c>
      <c r="S589" s="100">
        <f t="shared" si="161"/>
        <v>275</v>
      </c>
      <c r="T589" s="91" t="s">
        <v>453</v>
      </c>
      <c r="U589" s="74" t="s">
        <v>399</v>
      </c>
      <c r="V589" s="83" t="s">
        <v>408</v>
      </c>
      <c r="W589" s="82">
        <f t="shared" si="158"/>
        <v>6</v>
      </c>
      <c r="X589" s="85">
        <f t="shared" si="160"/>
        <v>1105</v>
      </c>
      <c r="Y589" s="98">
        <v>0.55000000000000004</v>
      </c>
      <c r="Z589" s="98">
        <v>0.17</v>
      </c>
      <c r="AA589" s="90">
        <v>2</v>
      </c>
      <c r="AB589" s="90">
        <v>2</v>
      </c>
      <c r="AC589" s="90">
        <v>3</v>
      </c>
      <c r="AD589" s="91" t="s">
        <v>450</v>
      </c>
      <c r="AE589" s="101" t="s">
        <v>470</v>
      </c>
      <c r="AF589" s="102" t="s">
        <v>472</v>
      </c>
      <c r="AG589" s="95">
        <v>1000</v>
      </c>
    </row>
    <row r="590" spans="2:33" x14ac:dyDescent="0.15">
      <c r="B590" s="82">
        <v>588</v>
      </c>
      <c r="C590" s="73">
        <v>12203</v>
      </c>
      <c r="D590" s="82">
        <v>244</v>
      </c>
      <c r="E590" s="82">
        <f t="shared" si="150"/>
        <v>4</v>
      </c>
      <c r="F590" s="82">
        <v>52</v>
      </c>
      <c r="G590" s="82">
        <f t="shared" si="151"/>
        <v>2</v>
      </c>
      <c r="H590" s="82">
        <f t="shared" si="148"/>
        <v>12</v>
      </c>
      <c r="I590" s="73">
        <f t="shared" si="152"/>
        <v>17</v>
      </c>
      <c r="J590" s="73">
        <f t="shared" si="153"/>
        <v>175</v>
      </c>
      <c r="K590" s="73">
        <f t="shared" si="154"/>
        <v>175</v>
      </c>
      <c r="L590" s="95">
        <v>14078</v>
      </c>
      <c r="M590" s="73">
        <f t="shared" si="155"/>
        <v>89</v>
      </c>
      <c r="N590" s="73">
        <f t="shared" si="156"/>
        <v>1</v>
      </c>
      <c r="O590" s="97">
        <f t="shared" si="159"/>
        <v>10</v>
      </c>
      <c r="P590" s="82">
        <f t="shared" si="157"/>
        <v>6</v>
      </c>
      <c r="Q590" s="90">
        <v>11</v>
      </c>
      <c r="R590" s="98">
        <f t="shared" si="149"/>
        <v>7011</v>
      </c>
      <c r="S590" s="100">
        <f t="shared" si="161"/>
        <v>276</v>
      </c>
      <c r="T590" s="91" t="s">
        <v>453</v>
      </c>
      <c r="U590" s="74" t="s">
        <v>399</v>
      </c>
      <c r="V590" s="83" t="s">
        <v>408</v>
      </c>
      <c r="W590" s="82">
        <f t="shared" si="158"/>
        <v>6</v>
      </c>
      <c r="X590" s="85">
        <f t="shared" si="160"/>
        <v>1106</v>
      </c>
      <c r="Y590" s="98">
        <v>0.77</v>
      </c>
      <c r="Z590" s="98">
        <v>0.05</v>
      </c>
      <c r="AA590" s="90">
        <v>2</v>
      </c>
      <c r="AB590" s="90">
        <v>2</v>
      </c>
      <c r="AC590" s="90">
        <v>3</v>
      </c>
      <c r="AD590" s="91" t="s">
        <v>450</v>
      </c>
      <c r="AE590" s="101" t="s">
        <v>470</v>
      </c>
      <c r="AF590" s="102" t="s">
        <v>472</v>
      </c>
      <c r="AG590" s="95">
        <v>1000</v>
      </c>
    </row>
    <row r="591" spans="2:33" x14ac:dyDescent="0.15">
      <c r="B591" s="82">
        <v>589</v>
      </c>
      <c r="C591" s="73">
        <v>12204</v>
      </c>
      <c r="D591" s="82">
        <v>244</v>
      </c>
      <c r="E591" s="82">
        <f t="shared" si="150"/>
        <v>5</v>
      </c>
      <c r="F591" s="82">
        <v>51</v>
      </c>
      <c r="G591" s="82">
        <f t="shared" si="151"/>
        <v>10</v>
      </c>
      <c r="H591" s="82">
        <f t="shared" si="148"/>
        <v>13</v>
      </c>
      <c r="I591" s="73">
        <f t="shared" si="152"/>
        <v>17</v>
      </c>
      <c r="J591" s="73">
        <f t="shared" si="153"/>
        <v>173</v>
      </c>
      <c r="K591" s="73">
        <f t="shared" si="154"/>
        <v>173</v>
      </c>
      <c r="L591" s="95">
        <v>14079</v>
      </c>
      <c r="M591" s="73">
        <f t="shared" si="155"/>
        <v>89</v>
      </c>
      <c r="N591" s="73">
        <f t="shared" si="156"/>
        <v>1</v>
      </c>
      <c r="O591" s="97">
        <f t="shared" si="159"/>
        <v>10</v>
      </c>
      <c r="P591" s="82">
        <f t="shared" si="157"/>
        <v>4</v>
      </c>
      <c r="Q591" s="90">
        <v>12</v>
      </c>
      <c r="R591" s="98">
        <f t="shared" si="149"/>
        <v>7044</v>
      </c>
      <c r="S591" s="100">
        <f t="shared" si="161"/>
        <v>277</v>
      </c>
      <c r="T591" s="91" t="s">
        <v>453</v>
      </c>
      <c r="U591" s="74" t="s">
        <v>399</v>
      </c>
      <c r="V591" s="83" t="s">
        <v>409</v>
      </c>
      <c r="W591" s="82">
        <f t="shared" si="158"/>
        <v>7</v>
      </c>
      <c r="X591" s="85">
        <f t="shared" si="160"/>
        <v>1104</v>
      </c>
      <c r="Y591" s="98">
        <v>0.34</v>
      </c>
      <c r="Z591" s="98">
        <v>0.32</v>
      </c>
      <c r="AA591" s="90">
        <v>2</v>
      </c>
      <c r="AB591" s="90">
        <v>2</v>
      </c>
      <c r="AC591" s="90">
        <v>3</v>
      </c>
      <c r="AD591" s="91" t="s">
        <v>450</v>
      </c>
      <c r="AE591" s="101" t="s">
        <v>470</v>
      </c>
      <c r="AF591" s="102" t="s">
        <v>472</v>
      </c>
      <c r="AG591" s="95">
        <v>1000</v>
      </c>
    </row>
    <row r="592" spans="2:33" x14ac:dyDescent="0.15">
      <c r="B592" s="82">
        <v>590</v>
      </c>
      <c r="C592" s="73">
        <v>12205</v>
      </c>
      <c r="D592" s="82">
        <v>244</v>
      </c>
      <c r="E592" s="82">
        <f t="shared" si="150"/>
        <v>6</v>
      </c>
      <c r="F592" s="82">
        <v>52</v>
      </c>
      <c r="G592" s="82">
        <f t="shared" si="151"/>
        <v>1</v>
      </c>
      <c r="H592" s="82">
        <f t="shared" si="148"/>
        <v>13</v>
      </c>
      <c r="I592" s="73">
        <f t="shared" si="152"/>
        <v>17</v>
      </c>
      <c r="J592" s="73">
        <f t="shared" si="153"/>
        <v>174</v>
      </c>
      <c r="K592" s="73">
        <f t="shared" si="154"/>
        <v>174</v>
      </c>
      <c r="L592" s="95">
        <v>14079</v>
      </c>
      <c r="M592" s="73">
        <f t="shared" si="155"/>
        <v>89</v>
      </c>
      <c r="N592" s="73">
        <f t="shared" si="156"/>
        <v>1</v>
      </c>
      <c r="O592" s="97">
        <f t="shared" si="159"/>
        <v>10</v>
      </c>
      <c r="P592" s="82">
        <f t="shared" si="157"/>
        <v>5</v>
      </c>
      <c r="Q592" s="90">
        <v>12</v>
      </c>
      <c r="R592" s="98">
        <f t="shared" si="149"/>
        <v>7077</v>
      </c>
      <c r="S592" s="100">
        <f t="shared" si="161"/>
        <v>278</v>
      </c>
      <c r="T592" s="91" t="s">
        <v>453</v>
      </c>
      <c r="U592" s="74" t="s">
        <v>399</v>
      </c>
      <c r="V592" s="83" t="s">
        <v>409</v>
      </c>
      <c r="W592" s="82">
        <f t="shared" si="158"/>
        <v>7</v>
      </c>
      <c r="X592" s="85">
        <f t="shared" si="160"/>
        <v>1105</v>
      </c>
      <c r="Y592" s="98">
        <v>0.55000000000000004</v>
      </c>
      <c r="Z592" s="98">
        <v>0.17</v>
      </c>
      <c r="AA592" s="90">
        <v>2</v>
      </c>
      <c r="AB592" s="90">
        <v>2</v>
      </c>
      <c r="AC592" s="90">
        <v>3</v>
      </c>
      <c r="AD592" s="91" t="s">
        <v>450</v>
      </c>
      <c r="AE592" s="101" t="s">
        <v>470</v>
      </c>
      <c r="AF592" s="102" t="s">
        <v>472</v>
      </c>
      <c r="AG592" s="95">
        <v>1000</v>
      </c>
    </row>
    <row r="593" spans="2:33" x14ac:dyDescent="0.15">
      <c r="B593" s="82">
        <v>591</v>
      </c>
      <c r="C593" s="73">
        <v>12206</v>
      </c>
      <c r="D593" s="82">
        <v>244</v>
      </c>
      <c r="E593" s="82">
        <f t="shared" si="150"/>
        <v>7</v>
      </c>
      <c r="F593" s="82">
        <v>52</v>
      </c>
      <c r="G593" s="82">
        <f t="shared" si="151"/>
        <v>2</v>
      </c>
      <c r="H593" s="82">
        <f t="shared" si="148"/>
        <v>13</v>
      </c>
      <c r="I593" s="73">
        <f t="shared" si="152"/>
        <v>17</v>
      </c>
      <c r="J593" s="73">
        <f t="shared" si="153"/>
        <v>175</v>
      </c>
      <c r="K593" s="73">
        <f t="shared" si="154"/>
        <v>175</v>
      </c>
      <c r="L593" s="95">
        <v>14079</v>
      </c>
      <c r="M593" s="73">
        <f t="shared" si="155"/>
        <v>89</v>
      </c>
      <c r="N593" s="73">
        <f t="shared" si="156"/>
        <v>1</v>
      </c>
      <c r="O593" s="97">
        <f t="shared" si="159"/>
        <v>10</v>
      </c>
      <c r="P593" s="82">
        <f t="shared" si="157"/>
        <v>6</v>
      </c>
      <c r="Q593" s="90">
        <v>12</v>
      </c>
      <c r="R593" s="98">
        <f t="shared" si="149"/>
        <v>7110</v>
      </c>
      <c r="S593" s="100">
        <f t="shared" si="161"/>
        <v>279</v>
      </c>
      <c r="T593" s="91" t="s">
        <v>453</v>
      </c>
      <c r="U593" s="74" t="s">
        <v>399</v>
      </c>
      <c r="V593" s="83" t="s">
        <v>409</v>
      </c>
      <c r="W593" s="82">
        <f t="shared" si="158"/>
        <v>7</v>
      </c>
      <c r="X593" s="85">
        <f t="shared" si="160"/>
        <v>1106</v>
      </c>
      <c r="Y593" s="98">
        <v>0.77</v>
      </c>
      <c r="Z593" s="98">
        <v>0.05</v>
      </c>
      <c r="AA593" s="90">
        <v>2</v>
      </c>
      <c r="AB593" s="90">
        <v>2</v>
      </c>
      <c r="AC593" s="90">
        <v>3</v>
      </c>
      <c r="AD593" s="91" t="s">
        <v>450</v>
      </c>
      <c r="AE593" s="101" t="s">
        <v>470</v>
      </c>
      <c r="AF593" s="102" t="s">
        <v>472</v>
      </c>
      <c r="AG593" s="95">
        <v>1000</v>
      </c>
    </row>
    <row r="594" spans="2:33" x14ac:dyDescent="0.15">
      <c r="B594" s="82">
        <v>592</v>
      </c>
      <c r="C594" s="73">
        <v>12207</v>
      </c>
      <c r="D594" s="82">
        <v>244</v>
      </c>
      <c r="E594" s="82">
        <f t="shared" si="150"/>
        <v>8</v>
      </c>
      <c r="F594" s="82">
        <v>51</v>
      </c>
      <c r="G594" s="82">
        <f t="shared" si="151"/>
        <v>10</v>
      </c>
      <c r="H594" s="82">
        <f t="shared" si="148"/>
        <v>14</v>
      </c>
      <c r="I594" s="73">
        <f t="shared" si="152"/>
        <v>17</v>
      </c>
      <c r="J594" s="73">
        <f t="shared" si="153"/>
        <v>173</v>
      </c>
      <c r="K594" s="73">
        <f t="shared" si="154"/>
        <v>173</v>
      </c>
      <c r="L594" s="95">
        <v>14080</v>
      </c>
      <c r="M594" s="73">
        <f t="shared" si="155"/>
        <v>89</v>
      </c>
      <c r="N594" s="73">
        <f t="shared" si="156"/>
        <v>1</v>
      </c>
      <c r="O594" s="97">
        <f t="shared" si="159"/>
        <v>10</v>
      </c>
      <c r="P594" s="82">
        <f t="shared" si="157"/>
        <v>4</v>
      </c>
      <c r="Q594" s="90">
        <v>13</v>
      </c>
      <c r="R594" s="98">
        <f t="shared" si="149"/>
        <v>7143</v>
      </c>
      <c r="S594" s="100">
        <f t="shared" si="161"/>
        <v>280</v>
      </c>
      <c r="T594" s="91" t="s">
        <v>453</v>
      </c>
      <c r="U594" s="74" t="s">
        <v>399</v>
      </c>
      <c r="V594" s="83" t="s">
        <v>408</v>
      </c>
      <c r="W594" s="82">
        <f t="shared" si="158"/>
        <v>7</v>
      </c>
      <c r="X594" s="85">
        <f t="shared" si="160"/>
        <v>1104</v>
      </c>
      <c r="Y594" s="98">
        <v>0.34</v>
      </c>
      <c r="Z594" s="98">
        <v>0.32</v>
      </c>
      <c r="AA594" s="90">
        <v>2</v>
      </c>
      <c r="AB594" s="90">
        <v>2</v>
      </c>
      <c r="AC594" s="90">
        <v>3</v>
      </c>
      <c r="AD594" s="91" t="s">
        <v>450</v>
      </c>
      <c r="AE594" s="101" t="s">
        <v>470</v>
      </c>
      <c r="AF594" s="102" t="s">
        <v>472</v>
      </c>
      <c r="AG594" s="95">
        <v>1000</v>
      </c>
    </row>
    <row r="595" spans="2:33" x14ac:dyDescent="0.15">
      <c r="B595" s="82">
        <v>593</v>
      </c>
      <c r="C595" s="73">
        <v>12208</v>
      </c>
      <c r="D595" s="73">
        <v>254</v>
      </c>
      <c r="E595" s="82">
        <f t="shared" si="150"/>
        <v>1</v>
      </c>
      <c r="F595" s="82">
        <v>52</v>
      </c>
      <c r="G595" s="82">
        <f t="shared" si="151"/>
        <v>1</v>
      </c>
      <c r="H595" s="82">
        <f t="shared" si="148"/>
        <v>14</v>
      </c>
      <c r="I595" s="73">
        <f t="shared" si="152"/>
        <v>17</v>
      </c>
      <c r="J595" s="73">
        <f t="shared" si="153"/>
        <v>174</v>
      </c>
      <c r="K595" s="73">
        <f t="shared" si="154"/>
        <v>174</v>
      </c>
      <c r="L595" s="95">
        <v>14080</v>
      </c>
      <c r="M595" s="73">
        <f t="shared" si="155"/>
        <v>89</v>
      </c>
      <c r="N595" s="73">
        <f t="shared" si="156"/>
        <v>1</v>
      </c>
      <c r="O595" s="97">
        <f t="shared" si="159"/>
        <v>10</v>
      </c>
      <c r="P595" s="82">
        <f t="shared" si="157"/>
        <v>5</v>
      </c>
      <c r="Q595" s="90">
        <v>13</v>
      </c>
      <c r="R595" s="98">
        <f t="shared" si="149"/>
        <v>7176</v>
      </c>
      <c r="S595" s="100">
        <f t="shared" si="161"/>
        <v>281</v>
      </c>
      <c r="T595" s="91" t="s">
        <v>453</v>
      </c>
      <c r="U595" s="74" t="s">
        <v>399</v>
      </c>
      <c r="V595" s="83" t="s">
        <v>408</v>
      </c>
      <c r="W595" s="82">
        <f t="shared" si="158"/>
        <v>7</v>
      </c>
      <c r="X595" s="85">
        <f t="shared" si="160"/>
        <v>1105</v>
      </c>
      <c r="Y595" s="98">
        <v>0.55000000000000004</v>
      </c>
      <c r="Z595" s="98">
        <v>0.17</v>
      </c>
      <c r="AA595" s="90">
        <v>2</v>
      </c>
      <c r="AB595" s="90">
        <v>2</v>
      </c>
      <c r="AC595" s="90">
        <v>3</v>
      </c>
      <c r="AD595" s="91" t="s">
        <v>450</v>
      </c>
      <c r="AE595" s="101" t="s">
        <v>470</v>
      </c>
      <c r="AF595" s="102" t="s">
        <v>472</v>
      </c>
      <c r="AG595" s="95">
        <v>1000</v>
      </c>
    </row>
    <row r="596" spans="2:33" x14ac:dyDescent="0.15">
      <c r="B596" s="82">
        <v>594</v>
      </c>
      <c r="C596" s="73">
        <v>12209</v>
      </c>
      <c r="D596" s="82">
        <v>254</v>
      </c>
      <c r="E596" s="82">
        <f t="shared" si="150"/>
        <v>2</v>
      </c>
      <c r="F596" s="82">
        <v>52</v>
      </c>
      <c r="G596" s="82">
        <f t="shared" si="151"/>
        <v>2</v>
      </c>
      <c r="H596" s="82">
        <f t="shared" si="148"/>
        <v>14</v>
      </c>
      <c r="I596" s="73">
        <f t="shared" si="152"/>
        <v>17</v>
      </c>
      <c r="J596" s="73">
        <f t="shared" si="153"/>
        <v>175</v>
      </c>
      <c r="K596" s="73">
        <f t="shared" si="154"/>
        <v>175</v>
      </c>
      <c r="L596" s="95">
        <v>14080</v>
      </c>
      <c r="M596" s="73">
        <f t="shared" si="155"/>
        <v>89</v>
      </c>
      <c r="N596" s="73">
        <f t="shared" si="156"/>
        <v>1</v>
      </c>
      <c r="O596" s="97">
        <f t="shared" si="159"/>
        <v>10</v>
      </c>
      <c r="P596" s="82">
        <f t="shared" si="157"/>
        <v>6</v>
      </c>
      <c r="Q596" s="90">
        <v>13</v>
      </c>
      <c r="R596" s="98">
        <f t="shared" si="149"/>
        <v>7209</v>
      </c>
      <c r="S596" s="100">
        <f t="shared" si="161"/>
        <v>282</v>
      </c>
      <c r="T596" s="91" t="s">
        <v>453</v>
      </c>
      <c r="U596" s="74" t="s">
        <v>399</v>
      </c>
      <c r="V596" s="83" t="s">
        <v>408</v>
      </c>
      <c r="W596" s="82">
        <f t="shared" si="158"/>
        <v>7</v>
      </c>
      <c r="X596" s="85">
        <f t="shared" si="160"/>
        <v>1106</v>
      </c>
      <c r="Y596" s="98">
        <v>0.77</v>
      </c>
      <c r="Z596" s="98">
        <v>0.05</v>
      </c>
      <c r="AA596" s="90">
        <v>2</v>
      </c>
      <c r="AB596" s="90">
        <v>2</v>
      </c>
      <c r="AC596" s="90">
        <v>3</v>
      </c>
      <c r="AD596" s="91" t="s">
        <v>450</v>
      </c>
      <c r="AE596" s="101" t="s">
        <v>470</v>
      </c>
      <c r="AF596" s="102" t="s">
        <v>472</v>
      </c>
      <c r="AG596" s="95">
        <v>1000</v>
      </c>
    </row>
    <row r="597" spans="2:33" x14ac:dyDescent="0.15">
      <c r="B597" s="82">
        <v>595</v>
      </c>
      <c r="C597" s="73">
        <v>12210</v>
      </c>
      <c r="D597" s="82">
        <v>254</v>
      </c>
      <c r="E597" s="82">
        <f t="shared" si="150"/>
        <v>3</v>
      </c>
      <c r="F597" s="82">
        <v>51</v>
      </c>
      <c r="G597" s="82">
        <f t="shared" si="151"/>
        <v>10</v>
      </c>
      <c r="H597" s="82">
        <f t="shared" si="148"/>
        <v>15</v>
      </c>
      <c r="I597" s="73">
        <f t="shared" si="152"/>
        <v>17</v>
      </c>
      <c r="J597" s="73">
        <f t="shared" si="153"/>
        <v>173</v>
      </c>
      <c r="K597" s="73">
        <f t="shared" si="154"/>
        <v>173</v>
      </c>
      <c r="L597" s="95">
        <v>14081</v>
      </c>
      <c r="M597" s="73">
        <f t="shared" si="155"/>
        <v>89</v>
      </c>
      <c r="N597" s="73">
        <f t="shared" si="156"/>
        <v>1</v>
      </c>
      <c r="O597" s="97">
        <f t="shared" si="159"/>
        <v>10</v>
      </c>
      <c r="P597" s="82">
        <f t="shared" si="157"/>
        <v>4</v>
      </c>
      <c r="Q597" s="90">
        <v>14</v>
      </c>
      <c r="R597" s="98">
        <f t="shared" si="149"/>
        <v>7242</v>
      </c>
      <c r="S597" s="100">
        <f t="shared" si="161"/>
        <v>283</v>
      </c>
      <c r="T597" s="91" t="s">
        <v>453</v>
      </c>
      <c r="U597" s="74" t="s">
        <v>399</v>
      </c>
      <c r="V597" s="83" t="s">
        <v>409</v>
      </c>
      <c r="W597" s="82">
        <f t="shared" si="158"/>
        <v>8</v>
      </c>
      <c r="X597" s="85">
        <f t="shared" si="160"/>
        <v>1104</v>
      </c>
      <c r="Y597" s="98">
        <v>0.34</v>
      </c>
      <c r="Z597" s="98">
        <v>0.32</v>
      </c>
      <c r="AA597" s="90">
        <v>2</v>
      </c>
      <c r="AB597" s="90">
        <v>2</v>
      </c>
      <c r="AC597" s="90">
        <v>3</v>
      </c>
      <c r="AD597" s="91" t="s">
        <v>450</v>
      </c>
      <c r="AE597" s="101" t="s">
        <v>470</v>
      </c>
      <c r="AF597" s="102" t="s">
        <v>472</v>
      </c>
      <c r="AG597" s="95">
        <v>1000</v>
      </c>
    </row>
    <row r="598" spans="2:33" x14ac:dyDescent="0.15">
      <c r="B598" s="82">
        <v>596</v>
      </c>
      <c r="C598" s="73">
        <v>12211</v>
      </c>
      <c r="D598" s="82">
        <v>254</v>
      </c>
      <c r="E598" s="82">
        <f t="shared" si="150"/>
        <v>4</v>
      </c>
      <c r="F598" s="82">
        <v>52</v>
      </c>
      <c r="G598" s="82">
        <f t="shared" si="151"/>
        <v>1</v>
      </c>
      <c r="H598" s="82">
        <f t="shared" si="148"/>
        <v>15</v>
      </c>
      <c r="I598" s="73">
        <f t="shared" si="152"/>
        <v>17</v>
      </c>
      <c r="J598" s="73">
        <f t="shared" si="153"/>
        <v>174</v>
      </c>
      <c r="K598" s="73">
        <f t="shared" si="154"/>
        <v>174</v>
      </c>
      <c r="L598" s="95">
        <v>14081</v>
      </c>
      <c r="M598" s="73">
        <f t="shared" si="155"/>
        <v>89</v>
      </c>
      <c r="N598" s="73">
        <f t="shared" si="156"/>
        <v>1</v>
      </c>
      <c r="O598" s="97">
        <f t="shared" si="159"/>
        <v>10</v>
      </c>
      <c r="P598" s="82">
        <f t="shared" si="157"/>
        <v>5</v>
      </c>
      <c r="Q598" s="90">
        <v>14</v>
      </c>
      <c r="R598" s="98">
        <f t="shared" si="149"/>
        <v>7275</v>
      </c>
      <c r="S598" s="100">
        <f t="shared" si="161"/>
        <v>284</v>
      </c>
      <c r="T598" s="91" t="s">
        <v>453</v>
      </c>
      <c r="U598" s="74" t="s">
        <v>399</v>
      </c>
      <c r="V598" s="83" t="s">
        <v>409</v>
      </c>
      <c r="W598" s="82">
        <f t="shared" si="158"/>
        <v>8</v>
      </c>
      <c r="X598" s="85">
        <f t="shared" si="160"/>
        <v>1105</v>
      </c>
      <c r="Y598" s="98">
        <v>0.55000000000000004</v>
      </c>
      <c r="Z598" s="98">
        <v>0.17</v>
      </c>
      <c r="AA598" s="90">
        <v>2</v>
      </c>
      <c r="AB598" s="90">
        <v>2</v>
      </c>
      <c r="AC598" s="90">
        <v>3</v>
      </c>
      <c r="AD598" s="91" t="s">
        <v>450</v>
      </c>
      <c r="AE598" s="101" t="s">
        <v>470</v>
      </c>
      <c r="AF598" s="102" t="s">
        <v>472</v>
      </c>
      <c r="AG598" s="95">
        <v>1000</v>
      </c>
    </row>
    <row r="599" spans="2:33" x14ac:dyDescent="0.15">
      <c r="B599" s="82">
        <v>597</v>
      </c>
      <c r="C599" s="73">
        <v>12212</v>
      </c>
      <c r="D599" s="82">
        <v>254</v>
      </c>
      <c r="E599" s="82">
        <f t="shared" si="150"/>
        <v>5</v>
      </c>
      <c r="F599" s="82">
        <v>52</v>
      </c>
      <c r="G599" s="82">
        <f t="shared" si="151"/>
        <v>2</v>
      </c>
      <c r="H599" s="82">
        <f t="shared" si="148"/>
        <v>15</v>
      </c>
      <c r="I599" s="73">
        <f t="shared" si="152"/>
        <v>17</v>
      </c>
      <c r="J599" s="73">
        <f t="shared" si="153"/>
        <v>175</v>
      </c>
      <c r="K599" s="73">
        <f t="shared" si="154"/>
        <v>175</v>
      </c>
      <c r="L599" s="95">
        <v>14081</v>
      </c>
      <c r="M599" s="73">
        <f t="shared" si="155"/>
        <v>89</v>
      </c>
      <c r="N599" s="73">
        <f t="shared" si="156"/>
        <v>1</v>
      </c>
      <c r="O599" s="97">
        <f t="shared" si="159"/>
        <v>10</v>
      </c>
      <c r="P599" s="82">
        <f t="shared" si="157"/>
        <v>6</v>
      </c>
      <c r="Q599" s="90">
        <v>14</v>
      </c>
      <c r="R599" s="98">
        <f t="shared" si="149"/>
        <v>7308</v>
      </c>
      <c r="S599" s="100">
        <f t="shared" si="161"/>
        <v>285</v>
      </c>
      <c r="T599" s="91" t="s">
        <v>453</v>
      </c>
      <c r="U599" s="74" t="s">
        <v>399</v>
      </c>
      <c r="V599" s="83" t="s">
        <v>409</v>
      </c>
      <c r="W599" s="82">
        <f t="shared" si="158"/>
        <v>8</v>
      </c>
      <c r="X599" s="85">
        <f t="shared" si="160"/>
        <v>1106</v>
      </c>
      <c r="Y599" s="98">
        <v>0.77</v>
      </c>
      <c r="Z599" s="98">
        <v>0.05</v>
      </c>
      <c r="AA599" s="90">
        <v>2</v>
      </c>
      <c r="AB599" s="90">
        <v>2</v>
      </c>
      <c r="AC599" s="90">
        <v>3</v>
      </c>
      <c r="AD599" s="91" t="s">
        <v>450</v>
      </c>
      <c r="AE599" s="101" t="s">
        <v>470</v>
      </c>
      <c r="AF599" s="102" t="s">
        <v>472</v>
      </c>
      <c r="AG599" s="95">
        <v>1000</v>
      </c>
    </row>
    <row r="600" spans="2:33" x14ac:dyDescent="0.15">
      <c r="B600" s="82">
        <v>598</v>
      </c>
      <c r="C600" s="73">
        <v>12213</v>
      </c>
      <c r="D600" s="82">
        <v>254</v>
      </c>
      <c r="E600" s="82">
        <f t="shared" si="150"/>
        <v>6</v>
      </c>
      <c r="F600" s="82">
        <v>51</v>
      </c>
      <c r="G600" s="82">
        <f t="shared" si="151"/>
        <v>10</v>
      </c>
      <c r="H600" s="82">
        <f t="shared" si="148"/>
        <v>16</v>
      </c>
      <c r="I600" s="73">
        <f t="shared" si="152"/>
        <v>17</v>
      </c>
      <c r="J600" s="73">
        <f t="shared" si="153"/>
        <v>173</v>
      </c>
      <c r="K600" s="73">
        <f t="shared" si="154"/>
        <v>173</v>
      </c>
      <c r="L600" s="95">
        <v>14082</v>
      </c>
      <c r="M600" s="73">
        <f t="shared" si="155"/>
        <v>89</v>
      </c>
      <c r="N600" s="73">
        <f t="shared" si="156"/>
        <v>1</v>
      </c>
      <c r="O600" s="97">
        <f t="shared" si="159"/>
        <v>10</v>
      </c>
      <c r="P600" s="82">
        <f t="shared" si="157"/>
        <v>4</v>
      </c>
      <c r="Q600" s="90">
        <v>15</v>
      </c>
      <c r="R600" s="98">
        <f t="shared" si="149"/>
        <v>7341</v>
      </c>
      <c r="S600" s="100">
        <f t="shared" si="161"/>
        <v>286</v>
      </c>
      <c r="T600" s="91" t="s">
        <v>453</v>
      </c>
      <c r="U600" s="74" t="s">
        <v>399</v>
      </c>
      <c r="V600" s="83" t="s">
        <v>408</v>
      </c>
      <c r="W600" s="82">
        <f t="shared" si="158"/>
        <v>8</v>
      </c>
      <c r="X600" s="85">
        <f t="shared" si="160"/>
        <v>1104</v>
      </c>
      <c r="Y600" s="98">
        <v>0.34</v>
      </c>
      <c r="Z600" s="98">
        <v>0.32</v>
      </c>
      <c r="AA600" s="90">
        <v>2</v>
      </c>
      <c r="AB600" s="90">
        <v>2</v>
      </c>
      <c r="AC600" s="90">
        <v>3</v>
      </c>
      <c r="AD600" s="91" t="s">
        <v>450</v>
      </c>
      <c r="AE600" s="101" t="s">
        <v>470</v>
      </c>
      <c r="AF600" s="102" t="s">
        <v>472</v>
      </c>
      <c r="AG600" s="95">
        <v>1000</v>
      </c>
    </row>
    <row r="601" spans="2:33" x14ac:dyDescent="0.15">
      <c r="B601" s="82">
        <v>599</v>
      </c>
      <c r="C601" s="73">
        <v>12214</v>
      </c>
      <c r="D601" s="82">
        <v>254</v>
      </c>
      <c r="E601" s="82">
        <f t="shared" si="150"/>
        <v>7</v>
      </c>
      <c r="F601" s="82">
        <v>52</v>
      </c>
      <c r="G601" s="82">
        <f t="shared" si="151"/>
        <v>1</v>
      </c>
      <c r="H601" s="82">
        <f t="shared" si="148"/>
        <v>16</v>
      </c>
      <c r="I601" s="73">
        <f t="shared" si="152"/>
        <v>17</v>
      </c>
      <c r="J601" s="73">
        <f t="shared" si="153"/>
        <v>174</v>
      </c>
      <c r="K601" s="73">
        <f t="shared" si="154"/>
        <v>174</v>
      </c>
      <c r="L601" s="95">
        <v>14082</v>
      </c>
      <c r="M601" s="73">
        <f t="shared" si="155"/>
        <v>89</v>
      </c>
      <c r="N601" s="73">
        <f t="shared" si="156"/>
        <v>1</v>
      </c>
      <c r="O601" s="97">
        <f t="shared" si="159"/>
        <v>10</v>
      </c>
      <c r="P601" s="82">
        <f t="shared" si="157"/>
        <v>5</v>
      </c>
      <c r="Q601" s="90">
        <v>15</v>
      </c>
      <c r="R601" s="98">
        <f t="shared" si="149"/>
        <v>7374</v>
      </c>
      <c r="S601" s="100">
        <f t="shared" si="161"/>
        <v>287</v>
      </c>
      <c r="T601" s="91" t="s">
        <v>453</v>
      </c>
      <c r="U601" s="74" t="s">
        <v>399</v>
      </c>
      <c r="V601" s="83" t="s">
        <v>408</v>
      </c>
      <c r="W601" s="82">
        <f t="shared" si="158"/>
        <v>8</v>
      </c>
      <c r="X601" s="85">
        <f t="shared" si="160"/>
        <v>1105</v>
      </c>
      <c r="Y601" s="98">
        <v>0.55000000000000004</v>
      </c>
      <c r="Z601" s="98">
        <v>0.17</v>
      </c>
      <c r="AA601" s="90">
        <v>2</v>
      </c>
      <c r="AB601" s="90">
        <v>2</v>
      </c>
      <c r="AC601" s="90">
        <v>3</v>
      </c>
      <c r="AD601" s="91" t="s">
        <v>450</v>
      </c>
      <c r="AE601" s="101" t="s">
        <v>470</v>
      </c>
      <c r="AF601" s="102" t="s">
        <v>472</v>
      </c>
      <c r="AG601" s="95">
        <v>1000</v>
      </c>
    </row>
    <row r="602" spans="2:33" x14ac:dyDescent="0.15">
      <c r="B602" s="82">
        <v>600</v>
      </c>
      <c r="C602" s="73">
        <v>12215</v>
      </c>
      <c r="D602" s="82">
        <v>254</v>
      </c>
      <c r="E602" s="82">
        <f t="shared" si="150"/>
        <v>8</v>
      </c>
      <c r="F602" s="82">
        <v>52</v>
      </c>
      <c r="G602" s="82">
        <f t="shared" si="151"/>
        <v>2</v>
      </c>
      <c r="H602" s="82">
        <f t="shared" si="148"/>
        <v>16</v>
      </c>
      <c r="I602" s="73">
        <f t="shared" si="152"/>
        <v>17</v>
      </c>
      <c r="J602" s="73">
        <f t="shared" si="153"/>
        <v>175</v>
      </c>
      <c r="K602" s="73">
        <f t="shared" si="154"/>
        <v>175</v>
      </c>
      <c r="L602" s="95">
        <v>14082</v>
      </c>
      <c r="M602" s="73">
        <f t="shared" si="155"/>
        <v>89</v>
      </c>
      <c r="N602" s="73">
        <f t="shared" si="156"/>
        <v>1</v>
      </c>
      <c r="O602" s="97">
        <f t="shared" si="159"/>
        <v>10</v>
      </c>
      <c r="P602" s="82">
        <f t="shared" si="157"/>
        <v>6</v>
      </c>
      <c r="Q602" s="90">
        <v>15</v>
      </c>
      <c r="R602" s="98">
        <f t="shared" si="149"/>
        <v>7407</v>
      </c>
      <c r="S602" s="100">
        <f t="shared" si="161"/>
        <v>288</v>
      </c>
      <c r="T602" s="91" t="s">
        <v>453</v>
      </c>
      <c r="U602" s="74" t="s">
        <v>399</v>
      </c>
      <c r="V602" s="83" t="s">
        <v>408</v>
      </c>
      <c r="W602" s="82">
        <f t="shared" si="158"/>
        <v>8</v>
      </c>
      <c r="X602" s="85">
        <f t="shared" si="160"/>
        <v>1106</v>
      </c>
      <c r="Y602" s="98">
        <v>0.77</v>
      </c>
      <c r="Z602" s="98">
        <v>0.05</v>
      </c>
      <c r="AA602" s="90">
        <v>2</v>
      </c>
      <c r="AB602" s="90">
        <v>2</v>
      </c>
      <c r="AC602" s="90">
        <v>3</v>
      </c>
      <c r="AD602" s="91" t="s">
        <v>450</v>
      </c>
      <c r="AE602" s="101" t="s">
        <v>470</v>
      </c>
      <c r="AF602" s="102" t="s">
        <v>472</v>
      </c>
      <c r="AG602" s="95">
        <v>1000</v>
      </c>
    </row>
    <row r="603" spans="2:33" x14ac:dyDescent="0.15">
      <c r="B603" s="82">
        <v>601</v>
      </c>
      <c r="C603" s="73">
        <v>12216</v>
      </c>
      <c r="D603" s="73">
        <v>255</v>
      </c>
      <c r="E603" s="82">
        <f t="shared" si="150"/>
        <v>1</v>
      </c>
      <c r="F603" s="73">
        <v>52</v>
      </c>
      <c r="G603" s="82">
        <f t="shared" si="151"/>
        <v>6</v>
      </c>
      <c r="H603" s="82">
        <f t="shared" ref="H603:H626" si="162">INT((MOD((C603-12120),48))/3)+1</f>
        <v>1</v>
      </c>
      <c r="I603" s="73">
        <f t="shared" si="152"/>
        <v>18</v>
      </c>
      <c r="J603" s="73">
        <f t="shared" si="153"/>
        <v>183</v>
      </c>
      <c r="K603" s="73">
        <f t="shared" si="154"/>
        <v>183</v>
      </c>
      <c r="L603" s="95">
        <v>14083</v>
      </c>
      <c r="M603" s="73">
        <f t="shared" si="155"/>
        <v>89</v>
      </c>
      <c r="N603" s="73">
        <f t="shared" si="156"/>
        <v>1</v>
      </c>
      <c r="O603" s="97">
        <f t="shared" si="159"/>
        <v>11</v>
      </c>
      <c r="P603" s="82">
        <f t="shared" si="157"/>
        <v>4</v>
      </c>
      <c r="Q603" s="90">
        <v>0</v>
      </c>
      <c r="R603" s="98">
        <f t="shared" si="149"/>
        <v>7440</v>
      </c>
      <c r="S603" s="100">
        <f t="shared" si="161"/>
        <v>289</v>
      </c>
      <c r="T603" s="91" t="s">
        <v>453</v>
      </c>
      <c r="U603" s="74" t="s">
        <v>399</v>
      </c>
      <c r="V603" s="83" t="s">
        <v>409</v>
      </c>
      <c r="W603" s="82">
        <f t="shared" si="158"/>
        <v>1</v>
      </c>
      <c r="X603" s="85">
        <f t="shared" si="160"/>
        <v>1114</v>
      </c>
      <c r="Y603" s="98">
        <v>0.34</v>
      </c>
      <c r="Z603" s="98">
        <v>0.32</v>
      </c>
      <c r="AA603" s="90">
        <v>2</v>
      </c>
      <c r="AB603" s="90">
        <v>2</v>
      </c>
      <c r="AC603" s="90">
        <v>3</v>
      </c>
      <c r="AD603" s="91" t="s">
        <v>450</v>
      </c>
      <c r="AE603" s="101" t="s">
        <v>470</v>
      </c>
      <c r="AF603" s="102" t="s">
        <v>472</v>
      </c>
      <c r="AG603" s="95">
        <v>1000</v>
      </c>
    </row>
    <row r="604" spans="2:33" x14ac:dyDescent="0.15">
      <c r="B604" s="82">
        <v>602</v>
      </c>
      <c r="C604" s="73">
        <v>12217</v>
      </c>
      <c r="D604" s="82">
        <v>255</v>
      </c>
      <c r="E604" s="82">
        <f t="shared" si="150"/>
        <v>2</v>
      </c>
      <c r="F604" s="82">
        <v>52</v>
      </c>
      <c r="G604" s="82">
        <f t="shared" si="151"/>
        <v>7</v>
      </c>
      <c r="H604" s="82">
        <f t="shared" si="162"/>
        <v>1</v>
      </c>
      <c r="I604" s="73">
        <f t="shared" si="152"/>
        <v>18</v>
      </c>
      <c r="J604" s="73">
        <f t="shared" si="153"/>
        <v>184</v>
      </c>
      <c r="K604" s="73">
        <f t="shared" si="154"/>
        <v>184</v>
      </c>
      <c r="L604" s="95">
        <v>14083</v>
      </c>
      <c r="M604" s="73">
        <f t="shared" si="155"/>
        <v>89</v>
      </c>
      <c r="N604" s="73">
        <f t="shared" si="156"/>
        <v>1</v>
      </c>
      <c r="O604" s="97">
        <f t="shared" si="159"/>
        <v>11</v>
      </c>
      <c r="P604" s="82">
        <f t="shared" si="157"/>
        <v>5</v>
      </c>
      <c r="Q604" s="90">
        <v>0</v>
      </c>
      <c r="R604" s="98">
        <f t="shared" si="149"/>
        <v>7473</v>
      </c>
      <c r="S604" s="100">
        <f t="shared" si="161"/>
        <v>290</v>
      </c>
      <c r="T604" s="91" t="s">
        <v>453</v>
      </c>
      <c r="U604" s="74" t="s">
        <v>399</v>
      </c>
      <c r="V604" s="83" t="s">
        <v>409</v>
      </c>
      <c r="W604" s="82">
        <f t="shared" si="158"/>
        <v>1</v>
      </c>
      <c r="X604" s="85">
        <f t="shared" si="160"/>
        <v>1115</v>
      </c>
      <c r="Y604" s="98">
        <v>0.55000000000000004</v>
      </c>
      <c r="Z604" s="98">
        <v>0.17</v>
      </c>
      <c r="AA604" s="90">
        <v>2</v>
      </c>
      <c r="AB604" s="90">
        <v>2</v>
      </c>
      <c r="AC604" s="90">
        <v>3</v>
      </c>
      <c r="AD604" s="91" t="s">
        <v>450</v>
      </c>
      <c r="AE604" s="101" t="s">
        <v>470</v>
      </c>
      <c r="AF604" s="102" t="s">
        <v>472</v>
      </c>
      <c r="AG604" s="95">
        <v>1000</v>
      </c>
    </row>
    <row r="605" spans="2:33" x14ac:dyDescent="0.15">
      <c r="B605" s="82">
        <v>603</v>
      </c>
      <c r="C605" s="73">
        <v>12218</v>
      </c>
      <c r="D605" s="82">
        <v>255</v>
      </c>
      <c r="E605" s="82">
        <f t="shared" si="150"/>
        <v>3</v>
      </c>
      <c r="F605" s="82">
        <v>52</v>
      </c>
      <c r="G605" s="82">
        <f t="shared" si="151"/>
        <v>8</v>
      </c>
      <c r="H605" s="82">
        <f t="shared" si="162"/>
        <v>1</v>
      </c>
      <c r="I605" s="73">
        <f t="shared" si="152"/>
        <v>18</v>
      </c>
      <c r="J605" s="73">
        <f t="shared" si="153"/>
        <v>185</v>
      </c>
      <c r="K605" s="73">
        <f t="shared" si="154"/>
        <v>185</v>
      </c>
      <c r="L605" s="95">
        <v>14083</v>
      </c>
      <c r="M605" s="73">
        <f t="shared" si="155"/>
        <v>89</v>
      </c>
      <c r="N605" s="73">
        <f t="shared" si="156"/>
        <v>1</v>
      </c>
      <c r="O605" s="97">
        <f t="shared" si="159"/>
        <v>11</v>
      </c>
      <c r="P605" s="82">
        <f t="shared" si="157"/>
        <v>6</v>
      </c>
      <c r="Q605" s="90">
        <v>0</v>
      </c>
      <c r="R605" s="98">
        <f t="shared" si="149"/>
        <v>7506</v>
      </c>
      <c r="S605" s="100">
        <f t="shared" si="161"/>
        <v>291</v>
      </c>
      <c r="T605" s="91" t="s">
        <v>453</v>
      </c>
      <c r="U605" s="74" t="s">
        <v>399</v>
      </c>
      <c r="V605" s="83" t="s">
        <v>409</v>
      </c>
      <c r="W605" s="82">
        <f t="shared" si="158"/>
        <v>1</v>
      </c>
      <c r="X605" s="85">
        <f t="shared" si="160"/>
        <v>1116</v>
      </c>
      <c r="Y605" s="98">
        <v>0.77</v>
      </c>
      <c r="Z605" s="98">
        <v>0.05</v>
      </c>
      <c r="AA605" s="90">
        <v>2</v>
      </c>
      <c r="AB605" s="90">
        <v>2</v>
      </c>
      <c r="AC605" s="90">
        <v>3</v>
      </c>
      <c r="AD605" s="91" t="s">
        <v>450</v>
      </c>
      <c r="AE605" s="101" t="s">
        <v>470</v>
      </c>
      <c r="AF605" s="102" t="s">
        <v>472</v>
      </c>
      <c r="AG605" s="95">
        <v>1000</v>
      </c>
    </row>
    <row r="606" spans="2:33" x14ac:dyDescent="0.15">
      <c r="B606" s="82">
        <v>604</v>
      </c>
      <c r="C606" s="73">
        <v>12219</v>
      </c>
      <c r="D606" s="82">
        <v>255</v>
      </c>
      <c r="E606" s="82">
        <f t="shared" si="150"/>
        <v>4</v>
      </c>
      <c r="F606" s="82">
        <v>52</v>
      </c>
      <c r="G606" s="82">
        <f t="shared" si="151"/>
        <v>6</v>
      </c>
      <c r="H606" s="82">
        <f t="shared" si="162"/>
        <v>2</v>
      </c>
      <c r="I606" s="73">
        <f t="shared" si="152"/>
        <v>18</v>
      </c>
      <c r="J606" s="73">
        <f t="shared" si="153"/>
        <v>183</v>
      </c>
      <c r="K606" s="73">
        <f t="shared" si="154"/>
        <v>183</v>
      </c>
      <c r="L606" s="95">
        <v>14084</v>
      </c>
      <c r="M606" s="73">
        <f t="shared" si="155"/>
        <v>89</v>
      </c>
      <c r="N606" s="73">
        <f t="shared" si="156"/>
        <v>1</v>
      </c>
      <c r="O606" s="97">
        <f t="shared" si="159"/>
        <v>11</v>
      </c>
      <c r="P606" s="82">
        <f t="shared" si="157"/>
        <v>4</v>
      </c>
      <c r="Q606" s="90">
        <v>1</v>
      </c>
      <c r="R606" s="98">
        <f t="shared" si="149"/>
        <v>7539</v>
      </c>
      <c r="S606" s="100">
        <f t="shared" si="161"/>
        <v>292</v>
      </c>
      <c r="T606" s="91" t="s">
        <v>453</v>
      </c>
      <c r="U606" s="74" t="s">
        <v>399</v>
      </c>
      <c r="V606" s="83" t="s">
        <v>408</v>
      </c>
      <c r="W606" s="82">
        <f t="shared" si="158"/>
        <v>1</v>
      </c>
      <c r="X606" s="85">
        <f t="shared" si="160"/>
        <v>1114</v>
      </c>
      <c r="Y606" s="98">
        <v>0.34</v>
      </c>
      <c r="Z606" s="98">
        <v>0.32</v>
      </c>
      <c r="AA606" s="90">
        <v>2</v>
      </c>
      <c r="AB606" s="90">
        <v>2</v>
      </c>
      <c r="AC606" s="90">
        <v>3</v>
      </c>
      <c r="AD606" s="91" t="s">
        <v>450</v>
      </c>
      <c r="AE606" s="101" t="s">
        <v>470</v>
      </c>
      <c r="AF606" s="102" t="s">
        <v>472</v>
      </c>
      <c r="AG606" s="95">
        <v>1000</v>
      </c>
    </row>
    <row r="607" spans="2:33" x14ac:dyDescent="0.15">
      <c r="B607" s="82">
        <v>605</v>
      </c>
      <c r="C607" s="73">
        <v>12220</v>
      </c>
      <c r="D607" s="82">
        <v>255</v>
      </c>
      <c r="E607" s="82">
        <f t="shared" si="150"/>
        <v>5</v>
      </c>
      <c r="F607" s="82">
        <v>52</v>
      </c>
      <c r="G607" s="82">
        <f t="shared" si="151"/>
        <v>7</v>
      </c>
      <c r="H607" s="82">
        <f t="shared" si="162"/>
        <v>2</v>
      </c>
      <c r="I607" s="73">
        <f t="shared" si="152"/>
        <v>18</v>
      </c>
      <c r="J607" s="73">
        <f t="shared" si="153"/>
        <v>184</v>
      </c>
      <c r="K607" s="73">
        <f t="shared" si="154"/>
        <v>184</v>
      </c>
      <c r="L607" s="95">
        <v>14084</v>
      </c>
      <c r="M607" s="73">
        <f t="shared" si="155"/>
        <v>89</v>
      </c>
      <c r="N607" s="73">
        <f t="shared" si="156"/>
        <v>1</v>
      </c>
      <c r="O607" s="97">
        <f t="shared" si="159"/>
        <v>11</v>
      </c>
      <c r="P607" s="82">
        <f t="shared" si="157"/>
        <v>5</v>
      </c>
      <c r="Q607" s="90">
        <v>1</v>
      </c>
      <c r="R607" s="98">
        <f t="shared" si="149"/>
        <v>7572</v>
      </c>
      <c r="S607" s="100">
        <f t="shared" si="161"/>
        <v>293</v>
      </c>
      <c r="T607" s="91" t="s">
        <v>453</v>
      </c>
      <c r="U607" s="74" t="s">
        <v>399</v>
      </c>
      <c r="V607" s="83" t="s">
        <v>408</v>
      </c>
      <c r="W607" s="82">
        <f t="shared" si="158"/>
        <v>1</v>
      </c>
      <c r="X607" s="85">
        <f t="shared" si="160"/>
        <v>1115</v>
      </c>
      <c r="Y607" s="98">
        <v>0.55000000000000004</v>
      </c>
      <c r="Z607" s="98">
        <v>0.17</v>
      </c>
      <c r="AA607" s="90">
        <v>2</v>
      </c>
      <c r="AB607" s="90">
        <v>2</v>
      </c>
      <c r="AC607" s="90">
        <v>3</v>
      </c>
      <c r="AD607" s="91" t="s">
        <v>450</v>
      </c>
      <c r="AE607" s="101" t="s">
        <v>470</v>
      </c>
      <c r="AF607" s="102" t="s">
        <v>472</v>
      </c>
      <c r="AG607" s="95">
        <v>1000</v>
      </c>
    </row>
    <row r="608" spans="2:33" x14ac:dyDescent="0.15">
      <c r="B608" s="82">
        <v>606</v>
      </c>
      <c r="C608" s="73">
        <v>12221</v>
      </c>
      <c r="D608" s="82">
        <v>255</v>
      </c>
      <c r="E608" s="82">
        <f t="shared" si="150"/>
        <v>6</v>
      </c>
      <c r="F608" s="82">
        <v>52</v>
      </c>
      <c r="G608" s="82">
        <f t="shared" si="151"/>
        <v>8</v>
      </c>
      <c r="H608" s="82">
        <f t="shared" si="162"/>
        <v>2</v>
      </c>
      <c r="I608" s="73">
        <f t="shared" si="152"/>
        <v>18</v>
      </c>
      <c r="J608" s="73">
        <f t="shared" si="153"/>
        <v>185</v>
      </c>
      <c r="K608" s="73">
        <f t="shared" si="154"/>
        <v>185</v>
      </c>
      <c r="L608" s="95">
        <v>14084</v>
      </c>
      <c r="M608" s="73">
        <f t="shared" si="155"/>
        <v>89</v>
      </c>
      <c r="N608" s="73">
        <f t="shared" si="156"/>
        <v>1</v>
      </c>
      <c r="O608" s="97">
        <f t="shared" si="159"/>
        <v>11</v>
      </c>
      <c r="P608" s="82">
        <f t="shared" si="157"/>
        <v>6</v>
      </c>
      <c r="Q608" s="90">
        <v>1</v>
      </c>
      <c r="R608" s="98">
        <f t="shared" si="149"/>
        <v>7605</v>
      </c>
      <c r="S608" s="100">
        <f t="shared" si="161"/>
        <v>294</v>
      </c>
      <c r="T608" s="91" t="s">
        <v>453</v>
      </c>
      <c r="U608" s="74" t="s">
        <v>399</v>
      </c>
      <c r="V608" s="83" t="s">
        <v>408</v>
      </c>
      <c r="W608" s="82">
        <f t="shared" si="158"/>
        <v>1</v>
      </c>
      <c r="X608" s="85">
        <f t="shared" si="160"/>
        <v>1116</v>
      </c>
      <c r="Y608" s="98">
        <v>0.77</v>
      </c>
      <c r="Z608" s="98">
        <v>0.05</v>
      </c>
      <c r="AA608" s="90">
        <v>2</v>
      </c>
      <c r="AB608" s="90">
        <v>2</v>
      </c>
      <c r="AC608" s="90">
        <v>3</v>
      </c>
      <c r="AD608" s="91" t="s">
        <v>450</v>
      </c>
      <c r="AE608" s="101" t="s">
        <v>470</v>
      </c>
      <c r="AF608" s="102" t="s">
        <v>472</v>
      </c>
      <c r="AG608" s="95">
        <v>1000</v>
      </c>
    </row>
    <row r="609" spans="2:33" x14ac:dyDescent="0.15">
      <c r="B609" s="82">
        <v>607</v>
      </c>
      <c r="C609" s="73">
        <v>12222</v>
      </c>
      <c r="D609" s="82">
        <v>255</v>
      </c>
      <c r="E609" s="82">
        <f t="shared" si="150"/>
        <v>7</v>
      </c>
      <c r="F609" s="82">
        <v>52</v>
      </c>
      <c r="G609" s="82">
        <f t="shared" si="151"/>
        <v>6</v>
      </c>
      <c r="H609" s="82">
        <f t="shared" si="162"/>
        <v>3</v>
      </c>
      <c r="I609" s="73">
        <f t="shared" si="152"/>
        <v>18</v>
      </c>
      <c r="J609" s="73">
        <f t="shared" si="153"/>
        <v>183</v>
      </c>
      <c r="K609" s="73">
        <f t="shared" si="154"/>
        <v>183</v>
      </c>
      <c r="L609" s="95">
        <v>14085</v>
      </c>
      <c r="M609" s="73">
        <f t="shared" si="155"/>
        <v>89</v>
      </c>
      <c r="N609" s="73">
        <f t="shared" si="156"/>
        <v>1</v>
      </c>
      <c r="O609" s="97">
        <f t="shared" si="159"/>
        <v>11</v>
      </c>
      <c r="P609" s="82">
        <f t="shared" si="157"/>
        <v>4</v>
      </c>
      <c r="Q609" s="90">
        <v>2</v>
      </c>
      <c r="R609" s="98">
        <f t="shared" si="149"/>
        <v>7638</v>
      </c>
      <c r="S609" s="100">
        <f t="shared" si="161"/>
        <v>295</v>
      </c>
      <c r="T609" s="91" t="s">
        <v>453</v>
      </c>
      <c r="U609" s="74" t="s">
        <v>399</v>
      </c>
      <c r="V609" s="83" t="s">
        <v>409</v>
      </c>
      <c r="W609" s="82">
        <f t="shared" si="158"/>
        <v>2</v>
      </c>
      <c r="X609" s="85">
        <f t="shared" si="160"/>
        <v>1114</v>
      </c>
      <c r="Y609" s="98">
        <v>0.34</v>
      </c>
      <c r="Z609" s="98">
        <v>0.32</v>
      </c>
      <c r="AA609" s="90">
        <v>2</v>
      </c>
      <c r="AB609" s="90">
        <v>2</v>
      </c>
      <c r="AC609" s="90">
        <v>3</v>
      </c>
      <c r="AD609" s="91" t="s">
        <v>450</v>
      </c>
      <c r="AE609" s="101" t="s">
        <v>470</v>
      </c>
      <c r="AF609" s="102" t="s">
        <v>472</v>
      </c>
      <c r="AG609" s="95">
        <v>1000</v>
      </c>
    </row>
    <row r="610" spans="2:33" x14ac:dyDescent="0.15">
      <c r="B610" s="82">
        <v>608</v>
      </c>
      <c r="C610" s="73">
        <v>12223</v>
      </c>
      <c r="D610" s="82">
        <v>255</v>
      </c>
      <c r="E610" s="82">
        <f t="shared" si="150"/>
        <v>8</v>
      </c>
      <c r="F610" s="82">
        <v>52</v>
      </c>
      <c r="G610" s="82">
        <f t="shared" si="151"/>
        <v>7</v>
      </c>
      <c r="H610" s="82">
        <f t="shared" si="162"/>
        <v>3</v>
      </c>
      <c r="I610" s="73">
        <f t="shared" si="152"/>
        <v>18</v>
      </c>
      <c r="J610" s="73">
        <f t="shared" si="153"/>
        <v>184</v>
      </c>
      <c r="K610" s="73">
        <f t="shared" si="154"/>
        <v>184</v>
      </c>
      <c r="L610" s="95">
        <v>14085</v>
      </c>
      <c r="M610" s="73">
        <f t="shared" si="155"/>
        <v>89</v>
      </c>
      <c r="N610" s="73">
        <f t="shared" si="156"/>
        <v>1</v>
      </c>
      <c r="O610" s="97">
        <f t="shared" si="159"/>
        <v>11</v>
      </c>
      <c r="P610" s="82">
        <f t="shared" si="157"/>
        <v>5</v>
      </c>
      <c r="Q610" s="90">
        <v>2</v>
      </c>
      <c r="R610" s="98">
        <f t="shared" si="149"/>
        <v>7671</v>
      </c>
      <c r="S610" s="100">
        <f t="shared" si="161"/>
        <v>296</v>
      </c>
      <c r="T610" s="91" t="s">
        <v>453</v>
      </c>
      <c r="U610" s="74" t="s">
        <v>399</v>
      </c>
      <c r="V610" s="83" t="s">
        <v>409</v>
      </c>
      <c r="W610" s="82">
        <f t="shared" si="158"/>
        <v>2</v>
      </c>
      <c r="X610" s="85">
        <f t="shared" si="160"/>
        <v>1115</v>
      </c>
      <c r="Y610" s="98">
        <v>0.55000000000000004</v>
      </c>
      <c r="Z610" s="98">
        <v>0.17</v>
      </c>
      <c r="AA610" s="90">
        <v>2</v>
      </c>
      <c r="AB610" s="90">
        <v>2</v>
      </c>
      <c r="AC610" s="90">
        <v>3</v>
      </c>
      <c r="AD610" s="91" t="s">
        <v>450</v>
      </c>
      <c r="AE610" s="101" t="s">
        <v>470</v>
      </c>
      <c r="AF610" s="102" t="s">
        <v>472</v>
      </c>
      <c r="AG610" s="95">
        <v>1000</v>
      </c>
    </row>
    <row r="611" spans="2:33" x14ac:dyDescent="0.15">
      <c r="B611" s="82">
        <v>609</v>
      </c>
      <c r="C611" s="73">
        <v>12224</v>
      </c>
      <c r="D611" s="73">
        <v>265</v>
      </c>
      <c r="E611" s="82">
        <f t="shared" si="150"/>
        <v>1</v>
      </c>
      <c r="F611" s="82">
        <v>52</v>
      </c>
      <c r="G611" s="82">
        <f t="shared" si="151"/>
        <v>8</v>
      </c>
      <c r="H611" s="82">
        <f t="shared" si="162"/>
        <v>3</v>
      </c>
      <c r="I611" s="73">
        <f t="shared" si="152"/>
        <v>18</v>
      </c>
      <c r="J611" s="73">
        <f t="shared" si="153"/>
        <v>185</v>
      </c>
      <c r="K611" s="73">
        <f t="shared" si="154"/>
        <v>185</v>
      </c>
      <c r="L611" s="95">
        <v>14085</v>
      </c>
      <c r="M611" s="73">
        <f t="shared" si="155"/>
        <v>89</v>
      </c>
      <c r="N611" s="73">
        <f t="shared" si="156"/>
        <v>1</v>
      </c>
      <c r="O611" s="97">
        <f t="shared" si="159"/>
        <v>11</v>
      </c>
      <c r="P611" s="82">
        <f t="shared" si="157"/>
        <v>6</v>
      </c>
      <c r="Q611" s="90">
        <v>2</v>
      </c>
      <c r="R611" s="98">
        <f t="shared" si="149"/>
        <v>7704</v>
      </c>
      <c r="S611" s="100">
        <f t="shared" si="161"/>
        <v>297</v>
      </c>
      <c r="T611" s="91" t="s">
        <v>453</v>
      </c>
      <c r="U611" s="74" t="s">
        <v>399</v>
      </c>
      <c r="V611" s="83" t="s">
        <v>409</v>
      </c>
      <c r="W611" s="82">
        <f t="shared" si="158"/>
        <v>2</v>
      </c>
      <c r="X611" s="85">
        <f t="shared" si="160"/>
        <v>1116</v>
      </c>
      <c r="Y611" s="98">
        <v>0.77</v>
      </c>
      <c r="Z611" s="98">
        <v>0.05</v>
      </c>
      <c r="AA611" s="90">
        <v>2</v>
      </c>
      <c r="AB611" s="90">
        <v>2</v>
      </c>
      <c r="AC611" s="90">
        <v>3</v>
      </c>
      <c r="AD611" s="91" t="s">
        <v>450</v>
      </c>
      <c r="AE611" s="101" t="s">
        <v>470</v>
      </c>
      <c r="AF611" s="102" t="s">
        <v>472</v>
      </c>
      <c r="AG611" s="95">
        <v>1000</v>
      </c>
    </row>
    <row r="612" spans="2:33" x14ac:dyDescent="0.15">
      <c r="B612" s="82">
        <v>610</v>
      </c>
      <c r="C612" s="73">
        <v>12225</v>
      </c>
      <c r="D612" s="82">
        <v>265</v>
      </c>
      <c r="E612" s="82">
        <f t="shared" si="150"/>
        <v>2</v>
      </c>
      <c r="F612" s="82">
        <v>52</v>
      </c>
      <c r="G612" s="82">
        <f t="shared" si="151"/>
        <v>6</v>
      </c>
      <c r="H612" s="82">
        <f t="shared" si="162"/>
        <v>4</v>
      </c>
      <c r="I612" s="73">
        <f t="shared" si="152"/>
        <v>18</v>
      </c>
      <c r="J612" s="73">
        <f t="shared" si="153"/>
        <v>183</v>
      </c>
      <c r="K612" s="73">
        <f t="shared" si="154"/>
        <v>183</v>
      </c>
      <c r="L612" s="95">
        <v>14086</v>
      </c>
      <c r="M612" s="73">
        <f t="shared" si="155"/>
        <v>89</v>
      </c>
      <c r="N612" s="73">
        <f t="shared" si="156"/>
        <v>1</v>
      </c>
      <c r="O612" s="97">
        <f t="shared" si="159"/>
        <v>11</v>
      </c>
      <c r="P612" s="82">
        <f t="shared" si="157"/>
        <v>4</v>
      </c>
      <c r="Q612" s="90">
        <v>3</v>
      </c>
      <c r="R612" s="98">
        <f t="shared" si="149"/>
        <v>7737</v>
      </c>
      <c r="S612" s="100">
        <f t="shared" si="161"/>
        <v>298</v>
      </c>
      <c r="T612" s="91" t="s">
        <v>453</v>
      </c>
      <c r="U612" s="74" t="s">
        <v>399</v>
      </c>
      <c r="V612" s="83" t="s">
        <v>408</v>
      </c>
      <c r="W612" s="82">
        <f t="shared" si="158"/>
        <v>2</v>
      </c>
      <c r="X612" s="85">
        <f t="shared" si="160"/>
        <v>1114</v>
      </c>
      <c r="Y612" s="98">
        <v>0.34</v>
      </c>
      <c r="Z612" s="98">
        <v>0.32</v>
      </c>
      <c r="AA612" s="90">
        <v>2</v>
      </c>
      <c r="AB612" s="90">
        <v>2</v>
      </c>
      <c r="AC612" s="90">
        <v>3</v>
      </c>
      <c r="AD612" s="91" t="s">
        <v>450</v>
      </c>
      <c r="AE612" s="101" t="s">
        <v>470</v>
      </c>
      <c r="AF612" s="102" t="s">
        <v>472</v>
      </c>
      <c r="AG612" s="95">
        <v>1000</v>
      </c>
    </row>
    <row r="613" spans="2:33" x14ac:dyDescent="0.15">
      <c r="B613" s="82">
        <v>611</v>
      </c>
      <c r="C613" s="73">
        <v>12226</v>
      </c>
      <c r="D613" s="82">
        <v>265</v>
      </c>
      <c r="E613" s="82">
        <f t="shared" si="150"/>
        <v>3</v>
      </c>
      <c r="F613" s="82">
        <v>52</v>
      </c>
      <c r="G613" s="82">
        <f t="shared" si="151"/>
        <v>7</v>
      </c>
      <c r="H613" s="82">
        <f t="shared" si="162"/>
        <v>4</v>
      </c>
      <c r="I613" s="73">
        <f t="shared" si="152"/>
        <v>18</v>
      </c>
      <c r="J613" s="73">
        <f t="shared" si="153"/>
        <v>184</v>
      </c>
      <c r="K613" s="73">
        <f t="shared" si="154"/>
        <v>184</v>
      </c>
      <c r="L613" s="95">
        <v>14086</v>
      </c>
      <c r="M613" s="73">
        <f t="shared" si="155"/>
        <v>89</v>
      </c>
      <c r="N613" s="73">
        <f t="shared" si="156"/>
        <v>1</v>
      </c>
      <c r="O613" s="97">
        <f t="shared" si="159"/>
        <v>11</v>
      </c>
      <c r="P613" s="82">
        <f t="shared" si="157"/>
        <v>5</v>
      </c>
      <c r="Q613" s="90">
        <v>3</v>
      </c>
      <c r="R613" s="98">
        <f t="shared" si="149"/>
        <v>7770</v>
      </c>
      <c r="S613" s="100">
        <f t="shared" si="161"/>
        <v>299</v>
      </c>
      <c r="T613" s="91" t="s">
        <v>453</v>
      </c>
      <c r="U613" s="74" t="s">
        <v>399</v>
      </c>
      <c r="V613" s="83" t="s">
        <v>408</v>
      </c>
      <c r="W613" s="82">
        <f t="shared" si="158"/>
        <v>2</v>
      </c>
      <c r="X613" s="85">
        <f t="shared" si="160"/>
        <v>1115</v>
      </c>
      <c r="Y613" s="98">
        <v>0.55000000000000004</v>
      </c>
      <c r="Z613" s="98">
        <v>0.17</v>
      </c>
      <c r="AA613" s="90">
        <v>2</v>
      </c>
      <c r="AB613" s="90">
        <v>2</v>
      </c>
      <c r="AC613" s="90">
        <v>3</v>
      </c>
      <c r="AD613" s="91" t="s">
        <v>450</v>
      </c>
      <c r="AE613" s="101" t="s">
        <v>470</v>
      </c>
      <c r="AF613" s="102" t="s">
        <v>472</v>
      </c>
      <c r="AG613" s="95">
        <v>1000</v>
      </c>
    </row>
    <row r="614" spans="2:33" x14ac:dyDescent="0.15">
      <c r="B614" s="82">
        <v>612</v>
      </c>
      <c r="C614" s="73">
        <v>12227</v>
      </c>
      <c r="D614" s="82">
        <v>265</v>
      </c>
      <c r="E614" s="82">
        <f t="shared" si="150"/>
        <v>4</v>
      </c>
      <c r="F614" s="82">
        <v>52</v>
      </c>
      <c r="G614" s="82">
        <f t="shared" si="151"/>
        <v>8</v>
      </c>
      <c r="H614" s="82">
        <f t="shared" si="162"/>
        <v>4</v>
      </c>
      <c r="I614" s="73">
        <f t="shared" si="152"/>
        <v>18</v>
      </c>
      <c r="J614" s="73">
        <f t="shared" si="153"/>
        <v>185</v>
      </c>
      <c r="K614" s="73">
        <f t="shared" si="154"/>
        <v>185</v>
      </c>
      <c r="L614" s="95">
        <v>14086</v>
      </c>
      <c r="M614" s="73">
        <f t="shared" si="155"/>
        <v>89</v>
      </c>
      <c r="N614" s="73">
        <f t="shared" si="156"/>
        <v>1</v>
      </c>
      <c r="O614" s="97">
        <f t="shared" si="159"/>
        <v>11</v>
      </c>
      <c r="P614" s="82">
        <f t="shared" si="157"/>
        <v>6</v>
      </c>
      <c r="Q614" s="90">
        <v>3</v>
      </c>
      <c r="R614" s="98">
        <f t="shared" si="149"/>
        <v>7803</v>
      </c>
      <c r="S614" s="100">
        <f t="shared" si="161"/>
        <v>300</v>
      </c>
      <c r="T614" s="91" t="s">
        <v>453</v>
      </c>
      <c r="U614" s="74" t="s">
        <v>399</v>
      </c>
      <c r="V614" s="83" t="s">
        <v>408</v>
      </c>
      <c r="W614" s="82">
        <f t="shared" si="158"/>
        <v>2</v>
      </c>
      <c r="X614" s="85">
        <f t="shared" si="160"/>
        <v>1116</v>
      </c>
      <c r="Y614" s="98">
        <v>0.77</v>
      </c>
      <c r="Z614" s="98">
        <v>0.05</v>
      </c>
      <c r="AA614" s="90">
        <v>2</v>
      </c>
      <c r="AB614" s="90">
        <v>2</v>
      </c>
      <c r="AC614" s="90">
        <v>3</v>
      </c>
      <c r="AD614" s="91" t="s">
        <v>450</v>
      </c>
      <c r="AE614" s="101" t="s">
        <v>470</v>
      </c>
      <c r="AF614" s="102" t="s">
        <v>472</v>
      </c>
      <c r="AG614" s="95">
        <v>1000</v>
      </c>
    </row>
    <row r="615" spans="2:33" x14ac:dyDescent="0.15">
      <c r="B615" s="82">
        <v>613</v>
      </c>
      <c r="C615" s="73">
        <v>12228</v>
      </c>
      <c r="D615" s="82">
        <v>265</v>
      </c>
      <c r="E615" s="82">
        <f t="shared" si="150"/>
        <v>5</v>
      </c>
      <c r="F615" s="82">
        <v>52</v>
      </c>
      <c r="G615" s="82">
        <f t="shared" si="151"/>
        <v>6</v>
      </c>
      <c r="H615" s="82">
        <f t="shared" si="162"/>
        <v>5</v>
      </c>
      <c r="I615" s="73">
        <f t="shared" si="152"/>
        <v>18</v>
      </c>
      <c r="J615" s="73">
        <f t="shared" si="153"/>
        <v>183</v>
      </c>
      <c r="K615" s="73">
        <f t="shared" si="154"/>
        <v>183</v>
      </c>
      <c r="L615" s="95">
        <v>14087</v>
      </c>
      <c r="M615" s="73">
        <f t="shared" si="155"/>
        <v>89</v>
      </c>
      <c r="N615" s="73">
        <f t="shared" si="156"/>
        <v>1</v>
      </c>
      <c r="O615" s="97">
        <f t="shared" si="159"/>
        <v>11</v>
      </c>
      <c r="P615" s="82">
        <f t="shared" si="157"/>
        <v>4</v>
      </c>
      <c r="Q615" s="90">
        <v>4</v>
      </c>
      <c r="R615" s="98">
        <f t="shared" si="149"/>
        <v>7836</v>
      </c>
      <c r="S615" s="100">
        <f t="shared" si="161"/>
        <v>301</v>
      </c>
      <c r="T615" s="91" t="s">
        <v>453</v>
      </c>
      <c r="U615" s="74" t="s">
        <v>399</v>
      </c>
      <c r="V615" s="83" t="s">
        <v>409</v>
      </c>
      <c r="W615" s="82">
        <f t="shared" si="158"/>
        <v>3</v>
      </c>
      <c r="X615" s="85">
        <f t="shared" si="160"/>
        <v>1114</v>
      </c>
      <c r="Y615" s="98">
        <v>0.34</v>
      </c>
      <c r="Z615" s="98">
        <v>0.32</v>
      </c>
      <c r="AA615" s="90">
        <v>2</v>
      </c>
      <c r="AB615" s="90">
        <v>2</v>
      </c>
      <c r="AC615" s="90">
        <v>3</v>
      </c>
      <c r="AD615" s="91" t="s">
        <v>450</v>
      </c>
      <c r="AE615" s="101" t="s">
        <v>470</v>
      </c>
      <c r="AF615" s="102" t="s">
        <v>472</v>
      </c>
      <c r="AG615" s="95">
        <v>1000</v>
      </c>
    </row>
    <row r="616" spans="2:33" x14ac:dyDescent="0.15">
      <c r="B616" s="82">
        <v>614</v>
      </c>
      <c r="C616" s="73">
        <v>12229</v>
      </c>
      <c r="D616" s="82">
        <v>265</v>
      </c>
      <c r="E616" s="82">
        <f t="shared" si="150"/>
        <v>6</v>
      </c>
      <c r="F616" s="82">
        <v>52</v>
      </c>
      <c r="G616" s="82">
        <f t="shared" si="151"/>
        <v>7</v>
      </c>
      <c r="H616" s="82">
        <f t="shared" si="162"/>
        <v>5</v>
      </c>
      <c r="I616" s="73">
        <f t="shared" si="152"/>
        <v>18</v>
      </c>
      <c r="J616" s="73">
        <f t="shared" si="153"/>
        <v>184</v>
      </c>
      <c r="K616" s="73">
        <f t="shared" si="154"/>
        <v>184</v>
      </c>
      <c r="L616" s="95">
        <v>14087</v>
      </c>
      <c r="M616" s="73">
        <f t="shared" si="155"/>
        <v>89</v>
      </c>
      <c r="N616" s="73">
        <f t="shared" si="156"/>
        <v>1</v>
      </c>
      <c r="O616" s="97">
        <f t="shared" si="159"/>
        <v>11</v>
      </c>
      <c r="P616" s="82">
        <f t="shared" si="157"/>
        <v>5</v>
      </c>
      <c r="Q616" s="90">
        <v>4</v>
      </c>
      <c r="R616" s="98">
        <f t="shared" si="149"/>
        <v>7869</v>
      </c>
      <c r="S616" s="100">
        <f t="shared" si="161"/>
        <v>302</v>
      </c>
      <c r="T616" s="91" t="s">
        <v>453</v>
      </c>
      <c r="U616" s="74" t="s">
        <v>399</v>
      </c>
      <c r="V616" s="83" t="s">
        <v>409</v>
      </c>
      <c r="W616" s="82">
        <f t="shared" si="158"/>
        <v>3</v>
      </c>
      <c r="X616" s="85">
        <f t="shared" si="160"/>
        <v>1115</v>
      </c>
      <c r="Y616" s="98">
        <v>0.55000000000000004</v>
      </c>
      <c r="Z616" s="98">
        <v>0.17</v>
      </c>
      <c r="AA616" s="90">
        <v>2</v>
      </c>
      <c r="AB616" s="90">
        <v>2</v>
      </c>
      <c r="AC616" s="90">
        <v>3</v>
      </c>
      <c r="AD616" s="91" t="s">
        <v>450</v>
      </c>
      <c r="AE616" s="101" t="s">
        <v>470</v>
      </c>
      <c r="AF616" s="102" t="s">
        <v>472</v>
      </c>
      <c r="AG616" s="95">
        <v>1000</v>
      </c>
    </row>
    <row r="617" spans="2:33" x14ac:dyDescent="0.15">
      <c r="B617" s="82">
        <v>615</v>
      </c>
      <c r="C617" s="73">
        <v>12230</v>
      </c>
      <c r="D617" s="82">
        <v>265</v>
      </c>
      <c r="E617" s="82">
        <f t="shared" si="150"/>
        <v>7</v>
      </c>
      <c r="F617" s="82">
        <v>52</v>
      </c>
      <c r="G617" s="82">
        <f t="shared" si="151"/>
        <v>8</v>
      </c>
      <c r="H617" s="82">
        <f t="shared" si="162"/>
        <v>5</v>
      </c>
      <c r="I617" s="73">
        <f t="shared" si="152"/>
        <v>18</v>
      </c>
      <c r="J617" s="73">
        <f t="shared" si="153"/>
        <v>185</v>
      </c>
      <c r="K617" s="73">
        <f t="shared" si="154"/>
        <v>185</v>
      </c>
      <c r="L617" s="95">
        <v>14087</v>
      </c>
      <c r="M617" s="73">
        <f t="shared" si="155"/>
        <v>89</v>
      </c>
      <c r="N617" s="73">
        <f t="shared" si="156"/>
        <v>1</v>
      </c>
      <c r="O617" s="97">
        <f t="shared" si="159"/>
        <v>11</v>
      </c>
      <c r="P617" s="82">
        <f t="shared" si="157"/>
        <v>6</v>
      </c>
      <c r="Q617" s="90">
        <v>4</v>
      </c>
      <c r="R617" s="98">
        <f t="shared" si="149"/>
        <v>7902</v>
      </c>
      <c r="S617" s="100">
        <f t="shared" si="161"/>
        <v>303</v>
      </c>
      <c r="T617" s="91" t="s">
        <v>453</v>
      </c>
      <c r="U617" s="74" t="s">
        <v>399</v>
      </c>
      <c r="V617" s="83" t="s">
        <v>409</v>
      </c>
      <c r="W617" s="82">
        <f t="shared" si="158"/>
        <v>3</v>
      </c>
      <c r="X617" s="85">
        <f t="shared" si="160"/>
        <v>1116</v>
      </c>
      <c r="Y617" s="98">
        <v>0.77</v>
      </c>
      <c r="Z617" s="98">
        <v>0.05</v>
      </c>
      <c r="AA617" s="90">
        <v>2</v>
      </c>
      <c r="AB617" s="90">
        <v>2</v>
      </c>
      <c r="AC617" s="90">
        <v>3</v>
      </c>
      <c r="AD617" s="91" t="s">
        <v>450</v>
      </c>
      <c r="AE617" s="101" t="s">
        <v>470</v>
      </c>
      <c r="AF617" s="102" t="s">
        <v>472</v>
      </c>
      <c r="AG617" s="95">
        <v>1000</v>
      </c>
    </row>
    <row r="618" spans="2:33" x14ac:dyDescent="0.15">
      <c r="B618" s="82">
        <v>616</v>
      </c>
      <c r="C618" s="73">
        <v>12231</v>
      </c>
      <c r="D618" s="82">
        <v>265</v>
      </c>
      <c r="E618" s="82">
        <f t="shared" si="150"/>
        <v>8</v>
      </c>
      <c r="F618" s="82">
        <v>52</v>
      </c>
      <c r="G618" s="82">
        <f t="shared" si="151"/>
        <v>6</v>
      </c>
      <c r="H618" s="82">
        <f t="shared" si="162"/>
        <v>6</v>
      </c>
      <c r="I618" s="73">
        <f t="shared" si="152"/>
        <v>18</v>
      </c>
      <c r="J618" s="73">
        <f t="shared" si="153"/>
        <v>183</v>
      </c>
      <c r="K618" s="73">
        <f t="shared" si="154"/>
        <v>183</v>
      </c>
      <c r="L618" s="95">
        <v>14088</v>
      </c>
      <c r="M618" s="73">
        <f t="shared" si="155"/>
        <v>89</v>
      </c>
      <c r="N618" s="73">
        <f t="shared" si="156"/>
        <v>1</v>
      </c>
      <c r="O618" s="97">
        <f t="shared" si="159"/>
        <v>11</v>
      </c>
      <c r="P618" s="82">
        <f t="shared" si="157"/>
        <v>4</v>
      </c>
      <c r="Q618" s="90">
        <v>5</v>
      </c>
      <c r="R618" s="98">
        <f t="shared" si="149"/>
        <v>7935</v>
      </c>
      <c r="S618" s="100">
        <f t="shared" si="161"/>
        <v>304</v>
      </c>
      <c r="T618" s="91" t="s">
        <v>453</v>
      </c>
      <c r="U618" s="74" t="s">
        <v>399</v>
      </c>
      <c r="V618" s="83" t="s">
        <v>408</v>
      </c>
      <c r="W618" s="82">
        <f t="shared" si="158"/>
        <v>3</v>
      </c>
      <c r="X618" s="85">
        <f t="shared" si="160"/>
        <v>1114</v>
      </c>
      <c r="Y618" s="98">
        <v>0.34</v>
      </c>
      <c r="Z618" s="98">
        <v>0.32</v>
      </c>
      <c r="AA618" s="90">
        <v>2</v>
      </c>
      <c r="AB618" s="90">
        <v>2</v>
      </c>
      <c r="AC618" s="90">
        <v>3</v>
      </c>
      <c r="AD618" s="91" t="s">
        <v>450</v>
      </c>
      <c r="AE618" s="101" t="s">
        <v>470</v>
      </c>
      <c r="AF618" s="102" t="s">
        <v>472</v>
      </c>
      <c r="AG618" s="95">
        <v>1000</v>
      </c>
    </row>
    <row r="619" spans="2:33" x14ac:dyDescent="0.15">
      <c r="B619" s="82">
        <v>617</v>
      </c>
      <c r="C619" s="73">
        <v>12232</v>
      </c>
      <c r="D619" s="73">
        <v>266</v>
      </c>
      <c r="E619" s="82">
        <f t="shared" si="150"/>
        <v>1</v>
      </c>
      <c r="F619" s="82">
        <v>52</v>
      </c>
      <c r="G619" s="82">
        <f t="shared" si="151"/>
        <v>7</v>
      </c>
      <c r="H619" s="82">
        <f t="shared" si="162"/>
        <v>6</v>
      </c>
      <c r="I619" s="73">
        <f t="shared" si="152"/>
        <v>18</v>
      </c>
      <c r="J619" s="73">
        <f t="shared" si="153"/>
        <v>184</v>
      </c>
      <c r="K619" s="73">
        <f t="shared" si="154"/>
        <v>184</v>
      </c>
      <c r="L619" s="95">
        <v>14088</v>
      </c>
      <c r="M619" s="73">
        <f t="shared" si="155"/>
        <v>89</v>
      </c>
      <c r="N619" s="73">
        <f t="shared" si="156"/>
        <v>1</v>
      </c>
      <c r="O619" s="97">
        <f t="shared" si="159"/>
        <v>11</v>
      </c>
      <c r="P619" s="82">
        <f t="shared" si="157"/>
        <v>5</v>
      </c>
      <c r="Q619" s="90">
        <v>5</v>
      </c>
      <c r="R619" s="98">
        <f t="shared" si="149"/>
        <v>7968</v>
      </c>
      <c r="S619" s="100">
        <f t="shared" si="161"/>
        <v>305</v>
      </c>
      <c r="T619" s="91" t="s">
        <v>453</v>
      </c>
      <c r="U619" s="74" t="s">
        <v>399</v>
      </c>
      <c r="V619" s="83" t="s">
        <v>408</v>
      </c>
      <c r="W619" s="82">
        <f t="shared" si="158"/>
        <v>3</v>
      </c>
      <c r="X619" s="85">
        <f t="shared" si="160"/>
        <v>1115</v>
      </c>
      <c r="Y619" s="98">
        <v>0.55000000000000004</v>
      </c>
      <c r="Z619" s="98">
        <v>0.17</v>
      </c>
      <c r="AA619" s="90">
        <v>2</v>
      </c>
      <c r="AB619" s="90">
        <v>2</v>
      </c>
      <c r="AC619" s="90">
        <v>3</v>
      </c>
      <c r="AD619" s="91" t="s">
        <v>450</v>
      </c>
      <c r="AE619" s="101" t="s">
        <v>470</v>
      </c>
      <c r="AF619" s="102" t="s">
        <v>472</v>
      </c>
      <c r="AG619" s="95">
        <v>1000</v>
      </c>
    </row>
    <row r="620" spans="2:33" x14ac:dyDescent="0.15">
      <c r="B620" s="82">
        <v>618</v>
      </c>
      <c r="C620" s="73">
        <v>12233</v>
      </c>
      <c r="D620" s="82">
        <v>266</v>
      </c>
      <c r="E620" s="82">
        <f t="shared" si="150"/>
        <v>2</v>
      </c>
      <c r="F620" s="82">
        <v>52</v>
      </c>
      <c r="G620" s="82">
        <f t="shared" si="151"/>
        <v>8</v>
      </c>
      <c r="H620" s="82">
        <f t="shared" si="162"/>
        <v>6</v>
      </c>
      <c r="I620" s="73">
        <f t="shared" si="152"/>
        <v>18</v>
      </c>
      <c r="J620" s="73">
        <f t="shared" si="153"/>
        <v>185</v>
      </c>
      <c r="K620" s="73">
        <f t="shared" si="154"/>
        <v>185</v>
      </c>
      <c r="L620" s="95">
        <v>14088</v>
      </c>
      <c r="M620" s="73">
        <f t="shared" si="155"/>
        <v>89</v>
      </c>
      <c r="N620" s="73">
        <f t="shared" si="156"/>
        <v>1</v>
      </c>
      <c r="O620" s="97">
        <f t="shared" si="159"/>
        <v>11</v>
      </c>
      <c r="P620" s="82">
        <f t="shared" si="157"/>
        <v>6</v>
      </c>
      <c r="Q620" s="90">
        <v>5</v>
      </c>
      <c r="R620" s="98">
        <f t="shared" si="149"/>
        <v>8001</v>
      </c>
      <c r="S620" s="100">
        <f t="shared" si="161"/>
        <v>306</v>
      </c>
      <c r="T620" s="91" t="s">
        <v>453</v>
      </c>
      <c r="U620" s="74" t="s">
        <v>399</v>
      </c>
      <c r="V620" s="83" t="s">
        <v>408</v>
      </c>
      <c r="W620" s="82">
        <f t="shared" si="158"/>
        <v>3</v>
      </c>
      <c r="X620" s="85">
        <f t="shared" si="160"/>
        <v>1116</v>
      </c>
      <c r="Y620" s="98">
        <v>0.77</v>
      </c>
      <c r="Z620" s="98">
        <v>0.05</v>
      </c>
      <c r="AA620" s="90">
        <v>2</v>
      </c>
      <c r="AB620" s="90">
        <v>2</v>
      </c>
      <c r="AC620" s="90">
        <v>3</v>
      </c>
      <c r="AD620" s="91" t="s">
        <v>450</v>
      </c>
      <c r="AE620" s="101" t="s">
        <v>470</v>
      </c>
      <c r="AF620" s="102" t="s">
        <v>472</v>
      </c>
      <c r="AG620" s="95">
        <v>1000</v>
      </c>
    </row>
    <row r="621" spans="2:33" x14ac:dyDescent="0.15">
      <c r="B621" s="82">
        <v>619</v>
      </c>
      <c r="C621" s="73">
        <v>12234</v>
      </c>
      <c r="D621" s="82">
        <v>266</v>
      </c>
      <c r="E621" s="82">
        <f t="shared" si="150"/>
        <v>3</v>
      </c>
      <c r="F621" s="82">
        <v>52</v>
      </c>
      <c r="G621" s="82">
        <f t="shared" si="151"/>
        <v>6</v>
      </c>
      <c r="H621" s="82">
        <f t="shared" si="162"/>
        <v>7</v>
      </c>
      <c r="I621" s="73">
        <f t="shared" si="152"/>
        <v>18</v>
      </c>
      <c r="J621" s="73">
        <f t="shared" si="153"/>
        <v>183</v>
      </c>
      <c r="K621" s="73">
        <f t="shared" si="154"/>
        <v>183</v>
      </c>
      <c r="L621" s="95">
        <v>14089</v>
      </c>
      <c r="M621" s="73">
        <f t="shared" si="155"/>
        <v>89</v>
      </c>
      <c r="N621" s="73">
        <f t="shared" si="156"/>
        <v>1</v>
      </c>
      <c r="O621" s="97">
        <f t="shared" si="159"/>
        <v>11</v>
      </c>
      <c r="P621" s="82">
        <f t="shared" si="157"/>
        <v>4</v>
      </c>
      <c r="Q621" s="90">
        <v>6</v>
      </c>
      <c r="R621" s="98">
        <f t="shared" si="149"/>
        <v>8034</v>
      </c>
      <c r="S621" s="100">
        <f t="shared" si="161"/>
        <v>307</v>
      </c>
      <c r="T621" s="91" t="s">
        <v>453</v>
      </c>
      <c r="U621" s="74" t="s">
        <v>399</v>
      </c>
      <c r="V621" s="83" t="s">
        <v>409</v>
      </c>
      <c r="W621" s="82">
        <f t="shared" si="158"/>
        <v>4</v>
      </c>
      <c r="X621" s="85">
        <f t="shared" si="160"/>
        <v>1114</v>
      </c>
      <c r="Y621" s="98">
        <v>0.34</v>
      </c>
      <c r="Z621" s="98">
        <v>0.32</v>
      </c>
      <c r="AA621" s="90">
        <v>2</v>
      </c>
      <c r="AB621" s="90">
        <v>2</v>
      </c>
      <c r="AC621" s="90">
        <v>3</v>
      </c>
      <c r="AD621" s="91" t="s">
        <v>450</v>
      </c>
      <c r="AE621" s="101" t="s">
        <v>470</v>
      </c>
      <c r="AF621" s="102" t="s">
        <v>472</v>
      </c>
      <c r="AG621" s="95">
        <v>1000</v>
      </c>
    </row>
    <row r="622" spans="2:33" x14ac:dyDescent="0.15">
      <c r="B622" s="82">
        <v>620</v>
      </c>
      <c r="C622" s="73">
        <v>12235</v>
      </c>
      <c r="D622" s="82">
        <v>266</v>
      </c>
      <c r="E622" s="82">
        <f t="shared" si="150"/>
        <v>4</v>
      </c>
      <c r="F622" s="82">
        <v>52</v>
      </c>
      <c r="G622" s="82">
        <f t="shared" si="151"/>
        <v>7</v>
      </c>
      <c r="H622" s="82">
        <f t="shared" si="162"/>
        <v>7</v>
      </c>
      <c r="I622" s="73">
        <f t="shared" si="152"/>
        <v>18</v>
      </c>
      <c r="J622" s="73">
        <f t="shared" si="153"/>
        <v>184</v>
      </c>
      <c r="K622" s="73">
        <f t="shared" si="154"/>
        <v>184</v>
      </c>
      <c r="L622" s="95">
        <v>14089</v>
      </c>
      <c r="M622" s="73">
        <f t="shared" si="155"/>
        <v>89</v>
      </c>
      <c r="N622" s="73">
        <f t="shared" si="156"/>
        <v>1</v>
      </c>
      <c r="O622" s="97">
        <f t="shared" si="159"/>
        <v>11</v>
      </c>
      <c r="P622" s="82">
        <f t="shared" si="157"/>
        <v>5</v>
      </c>
      <c r="Q622" s="90">
        <v>6</v>
      </c>
      <c r="R622" s="98">
        <f t="shared" si="149"/>
        <v>8067</v>
      </c>
      <c r="S622" s="100">
        <f t="shared" si="161"/>
        <v>308</v>
      </c>
      <c r="T622" s="91" t="s">
        <v>453</v>
      </c>
      <c r="U622" s="74" t="s">
        <v>399</v>
      </c>
      <c r="V622" s="83" t="s">
        <v>409</v>
      </c>
      <c r="W622" s="82">
        <f t="shared" si="158"/>
        <v>4</v>
      </c>
      <c r="X622" s="85">
        <f t="shared" si="160"/>
        <v>1115</v>
      </c>
      <c r="Y622" s="98">
        <v>0.55000000000000004</v>
      </c>
      <c r="Z622" s="98">
        <v>0.17</v>
      </c>
      <c r="AA622" s="90">
        <v>2</v>
      </c>
      <c r="AB622" s="90">
        <v>2</v>
      </c>
      <c r="AC622" s="90">
        <v>3</v>
      </c>
      <c r="AD622" s="91" t="s">
        <v>450</v>
      </c>
      <c r="AE622" s="101" t="s">
        <v>470</v>
      </c>
      <c r="AF622" s="102" t="s">
        <v>472</v>
      </c>
      <c r="AG622" s="95">
        <v>1000</v>
      </c>
    </row>
    <row r="623" spans="2:33" x14ac:dyDescent="0.15">
      <c r="B623" s="82">
        <v>621</v>
      </c>
      <c r="C623" s="73">
        <v>12236</v>
      </c>
      <c r="D623" s="82">
        <v>266</v>
      </c>
      <c r="E623" s="82">
        <f t="shared" si="150"/>
        <v>5</v>
      </c>
      <c r="F623" s="82">
        <v>52</v>
      </c>
      <c r="G623" s="82">
        <f t="shared" si="151"/>
        <v>8</v>
      </c>
      <c r="H623" s="82">
        <f t="shared" si="162"/>
        <v>7</v>
      </c>
      <c r="I623" s="73">
        <f t="shared" si="152"/>
        <v>18</v>
      </c>
      <c r="J623" s="73">
        <f t="shared" si="153"/>
        <v>185</v>
      </c>
      <c r="K623" s="73">
        <f t="shared" si="154"/>
        <v>185</v>
      </c>
      <c r="L623" s="95">
        <v>14089</v>
      </c>
      <c r="M623" s="73">
        <f t="shared" si="155"/>
        <v>89</v>
      </c>
      <c r="N623" s="73">
        <f t="shared" si="156"/>
        <v>1</v>
      </c>
      <c r="O623" s="97">
        <f t="shared" si="159"/>
        <v>11</v>
      </c>
      <c r="P623" s="82">
        <f t="shared" si="157"/>
        <v>6</v>
      </c>
      <c r="Q623" s="90">
        <v>6</v>
      </c>
      <c r="R623" s="98">
        <f t="shared" si="149"/>
        <v>8100</v>
      </c>
      <c r="S623" s="100">
        <f t="shared" si="161"/>
        <v>309</v>
      </c>
      <c r="T623" s="91" t="s">
        <v>453</v>
      </c>
      <c r="U623" s="74" t="s">
        <v>399</v>
      </c>
      <c r="V623" s="83" t="s">
        <v>409</v>
      </c>
      <c r="W623" s="82">
        <f t="shared" si="158"/>
        <v>4</v>
      </c>
      <c r="X623" s="85">
        <f t="shared" si="160"/>
        <v>1116</v>
      </c>
      <c r="Y623" s="98">
        <v>0.77</v>
      </c>
      <c r="Z623" s="98">
        <v>0.05</v>
      </c>
      <c r="AA623" s="90">
        <v>2</v>
      </c>
      <c r="AB623" s="90">
        <v>2</v>
      </c>
      <c r="AC623" s="90">
        <v>3</v>
      </c>
      <c r="AD623" s="91" t="s">
        <v>450</v>
      </c>
      <c r="AE623" s="101" t="s">
        <v>470</v>
      </c>
      <c r="AF623" s="102" t="s">
        <v>472</v>
      </c>
      <c r="AG623" s="95">
        <v>1000</v>
      </c>
    </row>
    <row r="624" spans="2:33" x14ac:dyDescent="0.15">
      <c r="B624" s="82">
        <v>622</v>
      </c>
      <c r="C624" s="73">
        <v>12237</v>
      </c>
      <c r="D624" s="82">
        <v>266</v>
      </c>
      <c r="E624" s="82">
        <f t="shared" si="150"/>
        <v>6</v>
      </c>
      <c r="F624" s="82">
        <v>52</v>
      </c>
      <c r="G624" s="82">
        <f t="shared" si="151"/>
        <v>6</v>
      </c>
      <c r="H624" s="82">
        <f t="shared" si="162"/>
        <v>8</v>
      </c>
      <c r="I624" s="73">
        <f t="shared" si="152"/>
        <v>18</v>
      </c>
      <c r="J624" s="73">
        <f t="shared" si="153"/>
        <v>183</v>
      </c>
      <c r="K624" s="73">
        <f t="shared" si="154"/>
        <v>183</v>
      </c>
      <c r="L624" s="95">
        <v>14090</v>
      </c>
      <c r="M624" s="73">
        <f t="shared" si="155"/>
        <v>89</v>
      </c>
      <c r="N624" s="73">
        <f t="shared" si="156"/>
        <v>1</v>
      </c>
      <c r="O624" s="97">
        <f t="shared" si="159"/>
        <v>11</v>
      </c>
      <c r="P624" s="82">
        <f t="shared" si="157"/>
        <v>4</v>
      </c>
      <c r="Q624" s="90">
        <v>7</v>
      </c>
      <c r="R624" s="98">
        <f t="shared" si="149"/>
        <v>8133</v>
      </c>
      <c r="S624" s="100">
        <f t="shared" si="161"/>
        <v>310</v>
      </c>
      <c r="T624" s="91" t="s">
        <v>453</v>
      </c>
      <c r="U624" s="74" t="s">
        <v>399</v>
      </c>
      <c r="V624" s="83" t="s">
        <v>408</v>
      </c>
      <c r="W624" s="82">
        <f t="shared" si="158"/>
        <v>4</v>
      </c>
      <c r="X624" s="85">
        <f t="shared" si="160"/>
        <v>1114</v>
      </c>
      <c r="Y624" s="98">
        <v>0.34</v>
      </c>
      <c r="Z624" s="98">
        <v>0.32</v>
      </c>
      <c r="AA624" s="90">
        <v>2</v>
      </c>
      <c r="AB624" s="90">
        <v>2</v>
      </c>
      <c r="AC624" s="90">
        <v>3</v>
      </c>
      <c r="AD624" s="91" t="s">
        <v>450</v>
      </c>
      <c r="AE624" s="101" t="s">
        <v>470</v>
      </c>
      <c r="AF624" s="102" t="s">
        <v>472</v>
      </c>
      <c r="AG624" s="95">
        <v>1000</v>
      </c>
    </row>
    <row r="625" spans="2:33" x14ac:dyDescent="0.15">
      <c r="B625" s="82">
        <v>623</v>
      </c>
      <c r="C625" s="73">
        <v>12238</v>
      </c>
      <c r="D625" s="82">
        <v>266</v>
      </c>
      <c r="E625" s="82">
        <f t="shared" si="150"/>
        <v>7</v>
      </c>
      <c r="F625" s="82">
        <v>52</v>
      </c>
      <c r="G625" s="82">
        <f t="shared" si="151"/>
        <v>7</v>
      </c>
      <c r="H625" s="82">
        <f t="shared" si="162"/>
        <v>8</v>
      </c>
      <c r="I625" s="73">
        <f t="shared" si="152"/>
        <v>18</v>
      </c>
      <c r="J625" s="73">
        <f t="shared" si="153"/>
        <v>184</v>
      </c>
      <c r="K625" s="73">
        <f t="shared" si="154"/>
        <v>184</v>
      </c>
      <c r="L625" s="95">
        <v>14090</v>
      </c>
      <c r="M625" s="73">
        <f t="shared" si="155"/>
        <v>89</v>
      </c>
      <c r="N625" s="73">
        <f t="shared" si="156"/>
        <v>1</v>
      </c>
      <c r="O625" s="97">
        <f t="shared" si="159"/>
        <v>11</v>
      </c>
      <c r="P625" s="82">
        <f t="shared" si="157"/>
        <v>5</v>
      </c>
      <c r="Q625" s="90">
        <v>7</v>
      </c>
      <c r="R625" s="98">
        <f t="shared" si="149"/>
        <v>8166</v>
      </c>
      <c r="S625" s="100">
        <f t="shared" si="161"/>
        <v>311</v>
      </c>
      <c r="T625" s="91" t="s">
        <v>453</v>
      </c>
      <c r="U625" s="74" t="s">
        <v>399</v>
      </c>
      <c r="V625" s="83" t="s">
        <v>408</v>
      </c>
      <c r="W625" s="82">
        <f t="shared" si="158"/>
        <v>4</v>
      </c>
      <c r="X625" s="85">
        <f t="shared" si="160"/>
        <v>1115</v>
      </c>
      <c r="Y625" s="98">
        <v>0.55000000000000004</v>
      </c>
      <c r="Z625" s="98">
        <v>0.17</v>
      </c>
      <c r="AA625" s="90">
        <v>2</v>
      </c>
      <c r="AB625" s="90">
        <v>2</v>
      </c>
      <c r="AC625" s="90">
        <v>3</v>
      </c>
      <c r="AD625" s="91" t="s">
        <v>450</v>
      </c>
      <c r="AE625" s="101" t="s">
        <v>470</v>
      </c>
      <c r="AF625" s="102" t="s">
        <v>472</v>
      </c>
      <c r="AG625" s="95">
        <v>1000</v>
      </c>
    </row>
    <row r="626" spans="2:33" x14ac:dyDescent="0.15">
      <c r="B626" s="82">
        <v>624</v>
      </c>
      <c r="C626" s="73">
        <v>12239</v>
      </c>
      <c r="D626" s="82">
        <v>266</v>
      </c>
      <c r="E626" s="82">
        <f t="shared" si="150"/>
        <v>8</v>
      </c>
      <c r="F626" s="82">
        <v>52</v>
      </c>
      <c r="G626" s="82">
        <f t="shared" si="151"/>
        <v>8</v>
      </c>
      <c r="H626" s="82">
        <f t="shared" si="162"/>
        <v>8</v>
      </c>
      <c r="I626" s="73">
        <f t="shared" si="152"/>
        <v>18</v>
      </c>
      <c r="J626" s="73">
        <f t="shared" si="153"/>
        <v>185</v>
      </c>
      <c r="K626" s="73">
        <f t="shared" si="154"/>
        <v>185</v>
      </c>
      <c r="L626" s="95">
        <v>14090</v>
      </c>
      <c r="M626" s="73">
        <f t="shared" si="155"/>
        <v>89</v>
      </c>
      <c r="N626" s="73">
        <f t="shared" si="156"/>
        <v>1</v>
      </c>
      <c r="O626" s="97">
        <f t="shared" si="159"/>
        <v>11</v>
      </c>
      <c r="P626" s="82">
        <f t="shared" si="157"/>
        <v>6</v>
      </c>
      <c r="Q626" s="90">
        <v>7</v>
      </c>
      <c r="R626" s="98">
        <f t="shared" si="149"/>
        <v>8199</v>
      </c>
      <c r="S626" s="100">
        <f t="shared" si="161"/>
        <v>312</v>
      </c>
      <c r="T626" s="91" t="s">
        <v>453</v>
      </c>
      <c r="U626" s="74" t="s">
        <v>399</v>
      </c>
      <c r="V626" s="83" t="s">
        <v>408</v>
      </c>
      <c r="W626" s="82">
        <f t="shared" si="158"/>
        <v>4</v>
      </c>
      <c r="X626" s="85">
        <f t="shared" si="160"/>
        <v>1116</v>
      </c>
      <c r="Y626" s="98">
        <v>0.77</v>
      </c>
      <c r="Z626" s="98">
        <v>0.05</v>
      </c>
      <c r="AA626" s="90">
        <v>2</v>
      </c>
      <c r="AB626" s="90">
        <v>2</v>
      </c>
      <c r="AC626" s="90">
        <v>3</v>
      </c>
      <c r="AD626" s="91" t="s">
        <v>450</v>
      </c>
      <c r="AE626" s="101" t="s">
        <v>470</v>
      </c>
      <c r="AF626" s="102" t="s">
        <v>472</v>
      </c>
      <c r="AG626" s="95">
        <v>1000</v>
      </c>
    </row>
    <row r="627" spans="2:33" x14ac:dyDescent="0.15">
      <c r="B627" s="82">
        <v>625</v>
      </c>
      <c r="C627" s="73">
        <v>13000</v>
      </c>
      <c r="D627" s="73">
        <v>275</v>
      </c>
      <c r="E627" s="82">
        <f t="shared" si="150"/>
        <v>1</v>
      </c>
      <c r="F627" s="73">
        <v>52</v>
      </c>
      <c r="G627" s="82">
        <f t="shared" ref="G627:G650" si="163">K627-180+3</f>
        <v>3</v>
      </c>
      <c r="H627" s="82">
        <f t="shared" ref="H627:H650" si="164">INT((MOD((C627-13000),48))/3)+9</f>
        <v>9</v>
      </c>
      <c r="I627" s="73">
        <f t="shared" si="152"/>
        <v>18</v>
      </c>
      <c r="J627" s="73">
        <f t="shared" si="153"/>
        <v>180</v>
      </c>
      <c r="K627" s="73">
        <f t="shared" ref="K627:K650" si="165">MOD((C627-13000),3)+180+10*INT(MOD((C627-13000),120)/48)+INT(((C627-13000)/120))*3</f>
        <v>180</v>
      </c>
      <c r="L627" s="95">
        <v>14091</v>
      </c>
      <c r="M627" s="73">
        <f t="shared" si="155"/>
        <v>89</v>
      </c>
      <c r="N627" s="73">
        <f t="shared" si="156"/>
        <v>1</v>
      </c>
      <c r="O627" s="97">
        <f t="shared" si="159"/>
        <v>11</v>
      </c>
      <c r="P627" s="82">
        <f t="shared" si="157"/>
        <v>1</v>
      </c>
      <c r="Q627" s="90">
        <v>8</v>
      </c>
      <c r="R627" s="98">
        <v>8468</v>
      </c>
      <c r="S627" s="100">
        <v>313</v>
      </c>
      <c r="T627" s="91" t="s">
        <v>454</v>
      </c>
      <c r="U627" s="74" t="s">
        <v>399</v>
      </c>
      <c r="V627" s="83" t="s">
        <v>409</v>
      </c>
      <c r="W627" s="82">
        <f t="shared" si="158"/>
        <v>5</v>
      </c>
      <c r="X627" s="85">
        <f t="shared" si="160"/>
        <v>1111</v>
      </c>
      <c r="Y627" s="98">
        <v>0.05</v>
      </c>
      <c r="Z627" s="98">
        <v>0.76</v>
      </c>
      <c r="AA627" s="90">
        <v>2</v>
      </c>
      <c r="AB627" s="90">
        <v>2</v>
      </c>
      <c r="AC627" s="90">
        <v>3</v>
      </c>
      <c r="AD627" s="91" t="s">
        <v>450</v>
      </c>
      <c r="AE627" s="101" t="s">
        <v>470</v>
      </c>
      <c r="AF627" s="102" t="s">
        <v>472</v>
      </c>
      <c r="AG627" s="95">
        <v>1000</v>
      </c>
    </row>
    <row r="628" spans="2:33" x14ac:dyDescent="0.15">
      <c r="B628" s="82">
        <v>626</v>
      </c>
      <c r="C628" s="73">
        <v>13001</v>
      </c>
      <c r="D628" s="82">
        <v>275</v>
      </c>
      <c r="E628" s="82">
        <f t="shared" si="150"/>
        <v>2</v>
      </c>
      <c r="F628" s="82">
        <v>52</v>
      </c>
      <c r="G628" s="82">
        <f t="shared" si="163"/>
        <v>4</v>
      </c>
      <c r="H628" s="82">
        <f t="shared" si="164"/>
        <v>9</v>
      </c>
      <c r="I628" s="73">
        <f t="shared" si="152"/>
        <v>18</v>
      </c>
      <c r="J628" s="73">
        <f t="shared" si="153"/>
        <v>181</v>
      </c>
      <c r="K628" s="73">
        <f t="shared" si="165"/>
        <v>181</v>
      </c>
      <c r="L628" s="95">
        <v>14091</v>
      </c>
      <c r="M628" s="73">
        <f t="shared" si="155"/>
        <v>89</v>
      </c>
      <c r="N628" s="73">
        <f t="shared" si="156"/>
        <v>1</v>
      </c>
      <c r="O628" s="97">
        <f t="shared" si="159"/>
        <v>11</v>
      </c>
      <c r="P628" s="82">
        <f t="shared" si="157"/>
        <v>2</v>
      </c>
      <c r="Q628" s="90">
        <v>8</v>
      </c>
      <c r="R628" s="98">
        <f>R627+33</f>
        <v>8501</v>
      </c>
      <c r="S628" s="100">
        <f t="shared" si="161"/>
        <v>314</v>
      </c>
      <c r="T628" s="91" t="s">
        <v>454</v>
      </c>
      <c r="U628" s="74" t="s">
        <v>399</v>
      </c>
      <c r="V628" s="83" t="s">
        <v>409</v>
      </c>
      <c r="W628" s="82">
        <f t="shared" si="158"/>
        <v>5</v>
      </c>
      <c r="X628" s="85">
        <f t="shared" si="160"/>
        <v>1112</v>
      </c>
      <c r="Y628" s="98">
        <v>0.05</v>
      </c>
      <c r="Z628" s="98">
        <v>0.55000000000000004</v>
      </c>
      <c r="AA628" s="90">
        <v>2</v>
      </c>
      <c r="AB628" s="90">
        <v>2</v>
      </c>
      <c r="AC628" s="90">
        <v>3</v>
      </c>
      <c r="AD628" s="91" t="s">
        <v>450</v>
      </c>
      <c r="AE628" s="101" t="s">
        <v>470</v>
      </c>
      <c r="AF628" s="102" t="s">
        <v>472</v>
      </c>
      <c r="AG628" s="95">
        <v>1000</v>
      </c>
    </row>
    <row r="629" spans="2:33" x14ac:dyDescent="0.15">
      <c r="B629" s="82">
        <v>627</v>
      </c>
      <c r="C629" s="73">
        <v>13002</v>
      </c>
      <c r="D629" s="82">
        <v>275</v>
      </c>
      <c r="E629" s="82">
        <f t="shared" si="150"/>
        <v>3</v>
      </c>
      <c r="F629" s="82">
        <v>52</v>
      </c>
      <c r="G629" s="82">
        <f t="shared" si="163"/>
        <v>5</v>
      </c>
      <c r="H629" s="82">
        <f t="shared" si="164"/>
        <v>9</v>
      </c>
      <c r="I629" s="73">
        <f t="shared" si="152"/>
        <v>18</v>
      </c>
      <c r="J629" s="73">
        <f t="shared" si="153"/>
        <v>182</v>
      </c>
      <c r="K629" s="73">
        <f t="shared" si="165"/>
        <v>182</v>
      </c>
      <c r="L629" s="95">
        <v>14091</v>
      </c>
      <c r="M629" s="73">
        <f t="shared" si="155"/>
        <v>89</v>
      </c>
      <c r="N629" s="73">
        <f t="shared" si="156"/>
        <v>1</v>
      </c>
      <c r="O629" s="97">
        <f t="shared" si="159"/>
        <v>11</v>
      </c>
      <c r="P629" s="82">
        <f t="shared" si="157"/>
        <v>3</v>
      </c>
      <c r="Q629" s="90">
        <v>8</v>
      </c>
      <c r="R629" s="98">
        <f t="shared" ref="R629:R692" si="166">R628+33</f>
        <v>8534</v>
      </c>
      <c r="S629" s="100">
        <f t="shared" si="161"/>
        <v>315</v>
      </c>
      <c r="T629" s="91" t="s">
        <v>454</v>
      </c>
      <c r="U629" s="74" t="s">
        <v>399</v>
      </c>
      <c r="V629" s="83" t="s">
        <v>409</v>
      </c>
      <c r="W629" s="82">
        <f t="shared" si="158"/>
        <v>5</v>
      </c>
      <c r="X629" s="85">
        <f t="shared" si="160"/>
        <v>1113</v>
      </c>
      <c r="Y629" s="98">
        <v>0.24</v>
      </c>
      <c r="Z629" s="98">
        <v>0.4</v>
      </c>
      <c r="AA629" s="90">
        <v>2</v>
      </c>
      <c r="AB629" s="90">
        <v>2</v>
      </c>
      <c r="AC629" s="90">
        <v>3</v>
      </c>
      <c r="AD629" s="91" t="s">
        <v>450</v>
      </c>
      <c r="AE629" s="101" t="s">
        <v>470</v>
      </c>
      <c r="AF629" s="102" t="s">
        <v>472</v>
      </c>
      <c r="AG629" s="95">
        <v>1000</v>
      </c>
    </row>
    <row r="630" spans="2:33" x14ac:dyDescent="0.15">
      <c r="B630" s="82">
        <v>628</v>
      </c>
      <c r="C630" s="73">
        <v>13003</v>
      </c>
      <c r="D630" s="82">
        <v>275</v>
      </c>
      <c r="E630" s="82">
        <f t="shared" si="150"/>
        <v>4</v>
      </c>
      <c r="F630" s="82">
        <v>52</v>
      </c>
      <c r="G630" s="82">
        <f t="shared" si="163"/>
        <v>3</v>
      </c>
      <c r="H630" s="82">
        <f t="shared" si="164"/>
        <v>10</v>
      </c>
      <c r="I630" s="73">
        <f t="shared" si="152"/>
        <v>18</v>
      </c>
      <c r="J630" s="73">
        <f t="shared" si="153"/>
        <v>180</v>
      </c>
      <c r="K630" s="73">
        <f t="shared" si="165"/>
        <v>180</v>
      </c>
      <c r="L630" s="95">
        <v>14092</v>
      </c>
      <c r="M630" s="73">
        <f t="shared" si="155"/>
        <v>89</v>
      </c>
      <c r="N630" s="73">
        <f t="shared" si="156"/>
        <v>1</v>
      </c>
      <c r="O630" s="97">
        <f t="shared" si="159"/>
        <v>11</v>
      </c>
      <c r="P630" s="82">
        <f t="shared" si="157"/>
        <v>1</v>
      </c>
      <c r="Q630" s="90">
        <v>9</v>
      </c>
      <c r="R630" s="98">
        <f t="shared" si="166"/>
        <v>8567</v>
      </c>
      <c r="S630" s="100">
        <f t="shared" si="161"/>
        <v>316</v>
      </c>
      <c r="T630" s="91" t="s">
        <v>454</v>
      </c>
      <c r="U630" s="74" t="s">
        <v>399</v>
      </c>
      <c r="V630" s="83" t="s">
        <v>408</v>
      </c>
      <c r="W630" s="82">
        <f t="shared" si="158"/>
        <v>5</v>
      </c>
      <c r="X630" s="85">
        <f t="shared" si="160"/>
        <v>1111</v>
      </c>
      <c r="Y630" s="98">
        <v>0.05</v>
      </c>
      <c r="Z630" s="98">
        <v>0.76</v>
      </c>
      <c r="AA630" s="90">
        <v>2</v>
      </c>
      <c r="AB630" s="90">
        <v>2</v>
      </c>
      <c r="AC630" s="90">
        <v>3</v>
      </c>
      <c r="AD630" s="91" t="s">
        <v>450</v>
      </c>
      <c r="AE630" s="101" t="s">
        <v>470</v>
      </c>
      <c r="AF630" s="102" t="s">
        <v>472</v>
      </c>
      <c r="AG630" s="95">
        <v>1000</v>
      </c>
    </row>
    <row r="631" spans="2:33" x14ac:dyDescent="0.15">
      <c r="B631" s="82">
        <v>629</v>
      </c>
      <c r="C631" s="73">
        <v>13004</v>
      </c>
      <c r="D631" s="82">
        <v>275</v>
      </c>
      <c r="E631" s="82">
        <f t="shared" si="150"/>
        <v>5</v>
      </c>
      <c r="F631" s="82">
        <v>52</v>
      </c>
      <c r="G631" s="82">
        <f t="shared" si="163"/>
        <v>4</v>
      </c>
      <c r="H631" s="82">
        <f t="shared" si="164"/>
        <v>10</v>
      </c>
      <c r="I631" s="73">
        <f t="shared" si="152"/>
        <v>18</v>
      </c>
      <c r="J631" s="73">
        <f t="shared" si="153"/>
        <v>181</v>
      </c>
      <c r="K631" s="73">
        <f t="shared" si="165"/>
        <v>181</v>
      </c>
      <c r="L631" s="95">
        <v>14092</v>
      </c>
      <c r="M631" s="73">
        <f t="shared" si="155"/>
        <v>89</v>
      </c>
      <c r="N631" s="73">
        <f t="shared" si="156"/>
        <v>1</v>
      </c>
      <c r="O631" s="97">
        <f t="shared" si="159"/>
        <v>11</v>
      </c>
      <c r="P631" s="82">
        <f t="shared" si="157"/>
        <v>2</v>
      </c>
      <c r="Q631" s="90">
        <v>9</v>
      </c>
      <c r="R631" s="98">
        <f t="shared" si="166"/>
        <v>8600</v>
      </c>
      <c r="S631" s="100">
        <f t="shared" si="161"/>
        <v>317</v>
      </c>
      <c r="T631" s="91" t="s">
        <v>454</v>
      </c>
      <c r="U631" s="74" t="s">
        <v>399</v>
      </c>
      <c r="V631" s="83" t="s">
        <v>408</v>
      </c>
      <c r="W631" s="82">
        <f t="shared" si="158"/>
        <v>5</v>
      </c>
      <c r="X631" s="85">
        <f t="shared" si="160"/>
        <v>1112</v>
      </c>
      <c r="Y631" s="98">
        <v>0.05</v>
      </c>
      <c r="Z631" s="98">
        <v>0.55000000000000004</v>
      </c>
      <c r="AA631" s="90">
        <v>2</v>
      </c>
      <c r="AB631" s="90">
        <v>2</v>
      </c>
      <c r="AC631" s="90">
        <v>3</v>
      </c>
      <c r="AD631" s="91" t="s">
        <v>450</v>
      </c>
      <c r="AE631" s="101" t="s">
        <v>470</v>
      </c>
      <c r="AF631" s="102" t="s">
        <v>472</v>
      </c>
      <c r="AG631" s="95">
        <v>1000</v>
      </c>
    </row>
    <row r="632" spans="2:33" x14ac:dyDescent="0.15">
      <c r="B632" s="82">
        <v>630</v>
      </c>
      <c r="C632" s="73">
        <v>13005</v>
      </c>
      <c r="D632" s="82">
        <v>275</v>
      </c>
      <c r="E632" s="82">
        <f t="shared" si="150"/>
        <v>6</v>
      </c>
      <c r="F632" s="82">
        <v>52</v>
      </c>
      <c r="G632" s="82">
        <f t="shared" si="163"/>
        <v>5</v>
      </c>
      <c r="H632" s="82">
        <f t="shared" si="164"/>
        <v>10</v>
      </c>
      <c r="I632" s="73">
        <f t="shared" si="152"/>
        <v>18</v>
      </c>
      <c r="J632" s="73">
        <f t="shared" si="153"/>
        <v>182</v>
      </c>
      <c r="K632" s="73">
        <f t="shared" si="165"/>
        <v>182</v>
      </c>
      <c r="L632" s="95">
        <v>14092</v>
      </c>
      <c r="M632" s="73">
        <f t="shared" si="155"/>
        <v>89</v>
      </c>
      <c r="N632" s="73">
        <f t="shared" si="156"/>
        <v>1</v>
      </c>
      <c r="O632" s="97">
        <f t="shared" si="159"/>
        <v>11</v>
      </c>
      <c r="P632" s="82">
        <f t="shared" si="157"/>
        <v>3</v>
      </c>
      <c r="Q632" s="90">
        <v>9</v>
      </c>
      <c r="R632" s="98">
        <f t="shared" si="166"/>
        <v>8633</v>
      </c>
      <c r="S632" s="100">
        <f t="shared" si="161"/>
        <v>318</v>
      </c>
      <c r="T632" s="91" t="s">
        <v>454</v>
      </c>
      <c r="U632" s="74" t="s">
        <v>399</v>
      </c>
      <c r="V632" s="83" t="s">
        <v>408</v>
      </c>
      <c r="W632" s="82">
        <f t="shared" si="158"/>
        <v>5</v>
      </c>
      <c r="X632" s="85">
        <f t="shared" si="160"/>
        <v>1113</v>
      </c>
      <c r="Y632" s="98">
        <v>0.24</v>
      </c>
      <c r="Z632" s="98">
        <v>0.4</v>
      </c>
      <c r="AA632" s="90">
        <v>2</v>
      </c>
      <c r="AB632" s="90">
        <v>2</v>
      </c>
      <c r="AC632" s="90">
        <v>3</v>
      </c>
      <c r="AD632" s="91" t="s">
        <v>450</v>
      </c>
      <c r="AE632" s="101" t="s">
        <v>470</v>
      </c>
      <c r="AF632" s="102" t="s">
        <v>472</v>
      </c>
      <c r="AG632" s="95">
        <v>1000</v>
      </c>
    </row>
    <row r="633" spans="2:33" x14ac:dyDescent="0.15">
      <c r="B633" s="82">
        <v>631</v>
      </c>
      <c r="C633" s="73">
        <v>13006</v>
      </c>
      <c r="D633" s="82">
        <v>275</v>
      </c>
      <c r="E633" s="82">
        <f t="shared" si="150"/>
        <v>7</v>
      </c>
      <c r="F633" s="82">
        <v>52</v>
      </c>
      <c r="G633" s="82">
        <f t="shared" si="163"/>
        <v>3</v>
      </c>
      <c r="H633" s="82">
        <f t="shared" si="164"/>
        <v>11</v>
      </c>
      <c r="I633" s="73">
        <f t="shared" si="152"/>
        <v>18</v>
      </c>
      <c r="J633" s="73">
        <f t="shared" si="153"/>
        <v>180</v>
      </c>
      <c r="K633" s="73">
        <f t="shared" si="165"/>
        <v>180</v>
      </c>
      <c r="L633" s="95">
        <v>14093</v>
      </c>
      <c r="M633" s="73">
        <f t="shared" si="155"/>
        <v>89</v>
      </c>
      <c r="N633" s="73">
        <f t="shared" si="156"/>
        <v>1</v>
      </c>
      <c r="O633" s="97">
        <f t="shared" si="159"/>
        <v>11</v>
      </c>
      <c r="P633" s="82">
        <f t="shared" si="157"/>
        <v>1</v>
      </c>
      <c r="Q633" s="90">
        <v>10</v>
      </c>
      <c r="R633" s="98">
        <f t="shared" si="166"/>
        <v>8666</v>
      </c>
      <c r="S633" s="100">
        <f t="shared" si="161"/>
        <v>319</v>
      </c>
      <c r="T633" s="91" t="s">
        <v>454</v>
      </c>
      <c r="U633" s="74" t="s">
        <v>399</v>
      </c>
      <c r="V633" s="83" t="s">
        <v>409</v>
      </c>
      <c r="W633" s="82">
        <f t="shared" si="158"/>
        <v>6</v>
      </c>
      <c r="X633" s="85">
        <f t="shared" si="160"/>
        <v>1111</v>
      </c>
      <c r="Y633" s="98">
        <v>0.05</v>
      </c>
      <c r="Z633" s="98">
        <v>0.76</v>
      </c>
      <c r="AA633" s="90">
        <v>2</v>
      </c>
      <c r="AB633" s="90">
        <v>2</v>
      </c>
      <c r="AC633" s="90">
        <v>3</v>
      </c>
      <c r="AD633" s="91" t="s">
        <v>450</v>
      </c>
      <c r="AE633" s="101" t="s">
        <v>470</v>
      </c>
      <c r="AF633" s="102" t="s">
        <v>472</v>
      </c>
      <c r="AG633" s="95">
        <v>1000</v>
      </c>
    </row>
    <row r="634" spans="2:33" x14ac:dyDescent="0.15">
      <c r="B634" s="82">
        <v>632</v>
      </c>
      <c r="C634" s="73">
        <v>13007</v>
      </c>
      <c r="D634" s="82">
        <v>275</v>
      </c>
      <c r="E634" s="82">
        <f t="shared" si="150"/>
        <v>8</v>
      </c>
      <c r="F634" s="82">
        <v>52</v>
      </c>
      <c r="G634" s="82">
        <f t="shared" si="163"/>
        <v>4</v>
      </c>
      <c r="H634" s="82">
        <f t="shared" si="164"/>
        <v>11</v>
      </c>
      <c r="I634" s="73">
        <f t="shared" si="152"/>
        <v>18</v>
      </c>
      <c r="J634" s="73">
        <f t="shared" si="153"/>
        <v>181</v>
      </c>
      <c r="K634" s="73">
        <f t="shared" si="165"/>
        <v>181</v>
      </c>
      <c r="L634" s="95">
        <v>14093</v>
      </c>
      <c r="M634" s="73">
        <f t="shared" si="155"/>
        <v>89</v>
      </c>
      <c r="N634" s="73">
        <f t="shared" si="156"/>
        <v>1</v>
      </c>
      <c r="O634" s="97">
        <f t="shared" si="159"/>
        <v>11</v>
      </c>
      <c r="P634" s="82">
        <f t="shared" si="157"/>
        <v>2</v>
      </c>
      <c r="Q634" s="90">
        <v>10</v>
      </c>
      <c r="R634" s="98">
        <f t="shared" si="166"/>
        <v>8699</v>
      </c>
      <c r="S634" s="100">
        <f t="shared" si="161"/>
        <v>320</v>
      </c>
      <c r="T634" s="91" t="s">
        <v>454</v>
      </c>
      <c r="U634" s="74" t="s">
        <v>399</v>
      </c>
      <c r="V634" s="83" t="s">
        <v>409</v>
      </c>
      <c r="W634" s="82">
        <f t="shared" si="158"/>
        <v>6</v>
      </c>
      <c r="X634" s="85">
        <f t="shared" si="160"/>
        <v>1112</v>
      </c>
      <c r="Y634" s="98">
        <v>0.05</v>
      </c>
      <c r="Z634" s="98">
        <v>0.55000000000000004</v>
      </c>
      <c r="AA634" s="90">
        <v>2</v>
      </c>
      <c r="AB634" s="90">
        <v>2</v>
      </c>
      <c r="AC634" s="90">
        <v>3</v>
      </c>
      <c r="AD634" s="91" t="s">
        <v>450</v>
      </c>
      <c r="AE634" s="101" t="s">
        <v>470</v>
      </c>
      <c r="AF634" s="102" t="s">
        <v>472</v>
      </c>
      <c r="AG634" s="95">
        <v>1000</v>
      </c>
    </row>
    <row r="635" spans="2:33" x14ac:dyDescent="0.15">
      <c r="B635" s="82">
        <v>633</v>
      </c>
      <c r="C635" s="73">
        <v>13008</v>
      </c>
      <c r="D635" s="73">
        <v>284</v>
      </c>
      <c r="E635" s="82">
        <f t="shared" si="150"/>
        <v>1</v>
      </c>
      <c r="F635" s="82">
        <v>52</v>
      </c>
      <c r="G635" s="82">
        <f t="shared" si="163"/>
        <v>5</v>
      </c>
      <c r="H635" s="82">
        <f t="shared" si="164"/>
        <v>11</v>
      </c>
      <c r="I635" s="73">
        <f t="shared" si="152"/>
        <v>18</v>
      </c>
      <c r="J635" s="73">
        <f t="shared" si="153"/>
        <v>182</v>
      </c>
      <c r="K635" s="73">
        <f t="shared" si="165"/>
        <v>182</v>
      </c>
      <c r="L635" s="95">
        <v>14093</v>
      </c>
      <c r="M635" s="73">
        <f t="shared" si="155"/>
        <v>89</v>
      </c>
      <c r="N635" s="73">
        <f t="shared" si="156"/>
        <v>1</v>
      </c>
      <c r="O635" s="97">
        <f t="shared" si="159"/>
        <v>11</v>
      </c>
      <c r="P635" s="82">
        <f t="shared" si="157"/>
        <v>3</v>
      </c>
      <c r="Q635" s="90">
        <v>10</v>
      </c>
      <c r="R635" s="98">
        <f t="shared" si="166"/>
        <v>8732</v>
      </c>
      <c r="S635" s="100">
        <f t="shared" si="161"/>
        <v>321</v>
      </c>
      <c r="T635" s="91" t="s">
        <v>454</v>
      </c>
      <c r="U635" s="74" t="s">
        <v>399</v>
      </c>
      <c r="V635" s="83" t="s">
        <v>409</v>
      </c>
      <c r="W635" s="82">
        <f t="shared" si="158"/>
        <v>6</v>
      </c>
      <c r="X635" s="85">
        <f t="shared" si="160"/>
        <v>1113</v>
      </c>
      <c r="Y635" s="98">
        <v>0.24</v>
      </c>
      <c r="Z635" s="98">
        <v>0.4</v>
      </c>
      <c r="AA635" s="90">
        <v>2</v>
      </c>
      <c r="AB635" s="90">
        <v>2</v>
      </c>
      <c r="AC635" s="90">
        <v>3</v>
      </c>
      <c r="AD635" s="91" t="s">
        <v>450</v>
      </c>
      <c r="AE635" s="101" t="s">
        <v>470</v>
      </c>
      <c r="AF635" s="102" t="s">
        <v>472</v>
      </c>
      <c r="AG635" s="95">
        <v>1000</v>
      </c>
    </row>
    <row r="636" spans="2:33" x14ac:dyDescent="0.15">
      <c r="B636" s="82">
        <v>634</v>
      </c>
      <c r="C636" s="73">
        <v>13009</v>
      </c>
      <c r="D636" s="82">
        <v>284</v>
      </c>
      <c r="E636" s="82">
        <f t="shared" si="150"/>
        <v>2</v>
      </c>
      <c r="F636" s="82">
        <v>52</v>
      </c>
      <c r="G636" s="82">
        <f t="shared" si="163"/>
        <v>3</v>
      </c>
      <c r="H636" s="82">
        <f t="shared" si="164"/>
        <v>12</v>
      </c>
      <c r="I636" s="73">
        <f t="shared" si="152"/>
        <v>18</v>
      </c>
      <c r="J636" s="73">
        <f t="shared" si="153"/>
        <v>180</v>
      </c>
      <c r="K636" s="73">
        <f t="shared" si="165"/>
        <v>180</v>
      </c>
      <c r="L636" s="95">
        <v>14094</v>
      </c>
      <c r="M636" s="73">
        <f t="shared" si="155"/>
        <v>89</v>
      </c>
      <c r="N636" s="73">
        <f t="shared" si="156"/>
        <v>1</v>
      </c>
      <c r="O636" s="97">
        <f t="shared" si="159"/>
        <v>11</v>
      </c>
      <c r="P636" s="82">
        <f t="shared" si="157"/>
        <v>1</v>
      </c>
      <c r="Q636" s="90">
        <v>11</v>
      </c>
      <c r="R636" s="98">
        <f t="shared" si="166"/>
        <v>8765</v>
      </c>
      <c r="S636" s="100">
        <f t="shared" si="161"/>
        <v>322</v>
      </c>
      <c r="T636" s="91" t="s">
        <v>454</v>
      </c>
      <c r="U636" s="74" t="s">
        <v>399</v>
      </c>
      <c r="V636" s="83" t="s">
        <v>408</v>
      </c>
      <c r="W636" s="82">
        <f t="shared" si="158"/>
        <v>6</v>
      </c>
      <c r="X636" s="85">
        <f t="shared" si="160"/>
        <v>1111</v>
      </c>
      <c r="Y636" s="98">
        <v>0.05</v>
      </c>
      <c r="Z636" s="98">
        <v>0.76</v>
      </c>
      <c r="AA636" s="90">
        <v>2</v>
      </c>
      <c r="AB636" s="90">
        <v>2</v>
      </c>
      <c r="AC636" s="90">
        <v>3</v>
      </c>
      <c r="AD636" s="91" t="s">
        <v>450</v>
      </c>
      <c r="AE636" s="101" t="s">
        <v>470</v>
      </c>
      <c r="AF636" s="102" t="s">
        <v>472</v>
      </c>
      <c r="AG636" s="95">
        <v>1000</v>
      </c>
    </row>
    <row r="637" spans="2:33" x14ac:dyDescent="0.15">
      <c r="B637" s="82">
        <v>635</v>
      </c>
      <c r="C637" s="73">
        <v>13010</v>
      </c>
      <c r="D637" s="82">
        <v>284</v>
      </c>
      <c r="E637" s="82">
        <f t="shared" si="150"/>
        <v>3</v>
      </c>
      <c r="F637" s="82">
        <v>52</v>
      </c>
      <c r="G637" s="82">
        <f t="shared" si="163"/>
        <v>4</v>
      </c>
      <c r="H637" s="82">
        <f t="shared" si="164"/>
        <v>12</v>
      </c>
      <c r="I637" s="73">
        <f t="shared" si="152"/>
        <v>18</v>
      </c>
      <c r="J637" s="73">
        <f t="shared" si="153"/>
        <v>181</v>
      </c>
      <c r="K637" s="73">
        <f t="shared" si="165"/>
        <v>181</v>
      </c>
      <c r="L637" s="95">
        <v>14094</v>
      </c>
      <c r="M637" s="73">
        <f t="shared" si="155"/>
        <v>89</v>
      </c>
      <c r="N637" s="73">
        <f t="shared" si="156"/>
        <v>1</v>
      </c>
      <c r="O637" s="97">
        <f t="shared" si="159"/>
        <v>11</v>
      </c>
      <c r="P637" s="82">
        <f t="shared" si="157"/>
        <v>2</v>
      </c>
      <c r="Q637" s="90">
        <v>11</v>
      </c>
      <c r="R637" s="98">
        <f t="shared" si="166"/>
        <v>8798</v>
      </c>
      <c r="S637" s="100">
        <f t="shared" si="161"/>
        <v>323</v>
      </c>
      <c r="T637" s="91" t="s">
        <v>454</v>
      </c>
      <c r="U637" s="74" t="s">
        <v>399</v>
      </c>
      <c r="V637" s="83" t="s">
        <v>408</v>
      </c>
      <c r="W637" s="82">
        <f t="shared" si="158"/>
        <v>6</v>
      </c>
      <c r="X637" s="85">
        <f t="shared" si="160"/>
        <v>1112</v>
      </c>
      <c r="Y637" s="98">
        <v>0.05</v>
      </c>
      <c r="Z637" s="98">
        <v>0.55000000000000004</v>
      </c>
      <c r="AA637" s="90">
        <v>2</v>
      </c>
      <c r="AB637" s="90">
        <v>2</v>
      </c>
      <c r="AC637" s="90">
        <v>3</v>
      </c>
      <c r="AD637" s="91" t="s">
        <v>450</v>
      </c>
      <c r="AE637" s="101" t="s">
        <v>470</v>
      </c>
      <c r="AF637" s="102" t="s">
        <v>472</v>
      </c>
      <c r="AG637" s="95">
        <v>1000</v>
      </c>
    </row>
    <row r="638" spans="2:33" x14ac:dyDescent="0.15">
      <c r="B638" s="82">
        <v>636</v>
      </c>
      <c r="C638" s="73">
        <v>13011</v>
      </c>
      <c r="D638" s="82">
        <v>284</v>
      </c>
      <c r="E638" s="82">
        <f t="shared" si="150"/>
        <v>4</v>
      </c>
      <c r="F638" s="82">
        <v>52</v>
      </c>
      <c r="G638" s="82">
        <f t="shared" si="163"/>
        <v>5</v>
      </c>
      <c r="H638" s="82">
        <f t="shared" si="164"/>
        <v>12</v>
      </c>
      <c r="I638" s="73">
        <f t="shared" si="152"/>
        <v>18</v>
      </c>
      <c r="J638" s="73">
        <f t="shared" si="153"/>
        <v>182</v>
      </c>
      <c r="K638" s="73">
        <f t="shared" si="165"/>
        <v>182</v>
      </c>
      <c r="L638" s="95">
        <v>14094</v>
      </c>
      <c r="M638" s="73">
        <f t="shared" si="155"/>
        <v>89</v>
      </c>
      <c r="N638" s="73">
        <f t="shared" si="156"/>
        <v>1</v>
      </c>
      <c r="O638" s="97">
        <f t="shared" si="159"/>
        <v>11</v>
      </c>
      <c r="P638" s="82">
        <f t="shared" si="157"/>
        <v>3</v>
      </c>
      <c r="Q638" s="90">
        <v>11</v>
      </c>
      <c r="R638" s="98">
        <f t="shared" si="166"/>
        <v>8831</v>
      </c>
      <c r="S638" s="100">
        <f t="shared" si="161"/>
        <v>324</v>
      </c>
      <c r="T638" s="91" t="s">
        <v>454</v>
      </c>
      <c r="U638" s="74" t="s">
        <v>399</v>
      </c>
      <c r="V638" s="83" t="s">
        <v>408</v>
      </c>
      <c r="W638" s="82">
        <f t="shared" si="158"/>
        <v>6</v>
      </c>
      <c r="X638" s="85">
        <f t="shared" si="160"/>
        <v>1113</v>
      </c>
      <c r="Y638" s="98">
        <v>0.24</v>
      </c>
      <c r="Z638" s="98">
        <v>0.4</v>
      </c>
      <c r="AA638" s="90">
        <v>2</v>
      </c>
      <c r="AB638" s="90">
        <v>2</v>
      </c>
      <c r="AC638" s="90">
        <v>3</v>
      </c>
      <c r="AD638" s="91" t="s">
        <v>450</v>
      </c>
      <c r="AE638" s="101" t="s">
        <v>470</v>
      </c>
      <c r="AF638" s="102" t="s">
        <v>472</v>
      </c>
      <c r="AG638" s="95">
        <v>1000</v>
      </c>
    </row>
    <row r="639" spans="2:33" x14ac:dyDescent="0.15">
      <c r="B639" s="82">
        <v>637</v>
      </c>
      <c r="C639" s="73">
        <v>13012</v>
      </c>
      <c r="D639" s="82">
        <v>284</v>
      </c>
      <c r="E639" s="82">
        <f t="shared" si="150"/>
        <v>5</v>
      </c>
      <c r="F639" s="82">
        <v>52</v>
      </c>
      <c r="G639" s="82">
        <f t="shared" si="163"/>
        <v>3</v>
      </c>
      <c r="H639" s="82">
        <f t="shared" si="164"/>
        <v>13</v>
      </c>
      <c r="I639" s="73">
        <f t="shared" si="152"/>
        <v>18</v>
      </c>
      <c r="J639" s="73">
        <f t="shared" si="153"/>
        <v>180</v>
      </c>
      <c r="K639" s="73">
        <f t="shared" si="165"/>
        <v>180</v>
      </c>
      <c r="L639" s="95">
        <v>14095</v>
      </c>
      <c r="M639" s="73">
        <f t="shared" si="155"/>
        <v>89</v>
      </c>
      <c r="N639" s="73">
        <f t="shared" si="156"/>
        <v>1</v>
      </c>
      <c r="O639" s="97">
        <f t="shared" si="159"/>
        <v>11</v>
      </c>
      <c r="P639" s="82">
        <f t="shared" si="157"/>
        <v>1</v>
      </c>
      <c r="Q639" s="90">
        <v>12</v>
      </c>
      <c r="R639" s="98">
        <f t="shared" si="166"/>
        <v>8864</v>
      </c>
      <c r="S639" s="100">
        <f t="shared" si="161"/>
        <v>325</v>
      </c>
      <c r="T639" s="91" t="s">
        <v>454</v>
      </c>
      <c r="U639" s="74" t="s">
        <v>399</v>
      </c>
      <c r="V639" s="83" t="s">
        <v>409</v>
      </c>
      <c r="W639" s="82">
        <f t="shared" si="158"/>
        <v>7</v>
      </c>
      <c r="X639" s="85">
        <f t="shared" si="160"/>
        <v>1111</v>
      </c>
      <c r="Y639" s="98">
        <v>0.05</v>
      </c>
      <c r="Z639" s="98">
        <v>0.76</v>
      </c>
      <c r="AA639" s="90">
        <v>2</v>
      </c>
      <c r="AB639" s="90">
        <v>2</v>
      </c>
      <c r="AC639" s="90">
        <v>3</v>
      </c>
      <c r="AD639" s="91" t="s">
        <v>450</v>
      </c>
      <c r="AE639" s="101" t="s">
        <v>470</v>
      </c>
      <c r="AF639" s="102" t="s">
        <v>472</v>
      </c>
      <c r="AG639" s="95">
        <v>1000</v>
      </c>
    </row>
    <row r="640" spans="2:33" x14ac:dyDescent="0.15">
      <c r="B640" s="82">
        <v>638</v>
      </c>
      <c r="C640" s="73">
        <v>13013</v>
      </c>
      <c r="D640" s="82">
        <v>284</v>
      </c>
      <c r="E640" s="82">
        <f t="shared" si="150"/>
        <v>6</v>
      </c>
      <c r="F640" s="82">
        <v>52</v>
      </c>
      <c r="G640" s="82">
        <f t="shared" si="163"/>
        <v>4</v>
      </c>
      <c r="H640" s="82">
        <f t="shared" si="164"/>
        <v>13</v>
      </c>
      <c r="I640" s="73">
        <f t="shared" si="152"/>
        <v>18</v>
      </c>
      <c r="J640" s="73">
        <f t="shared" si="153"/>
        <v>181</v>
      </c>
      <c r="K640" s="73">
        <f t="shared" si="165"/>
        <v>181</v>
      </c>
      <c r="L640" s="95">
        <v>14095</v>
      </c>
      <c r="M640" s="73">
        <f t="shared" si="155"/>
        <v>89</v>
      </c>
      <c r="N640" s="73">
        <f t="shared" si="156"/>
        <v>1</v>
      </c>
      <c r="O640" s="97">
        <f t="shared" si="159"/>
        <v>11</v>
      </c>
      <c r="P640" s="82">
        <f t="shared" si="157"/>
        <v>2</v>
      </c>
      <c r="Q640" s="90">
        <v>12</v>
      </c>
      <c r="R640" s="98">
        <f t="shared" si="166"/>
        <v>8897</v>
      </c>
      <c r="S640" s="100">
        <f t="shared" si="161"/>
        <v>326</v>
      </c>
      <c r="T640" s="91" t="s">
        <v>454</v>
      </c>
      <c r="U640" s="74" t="s">
        <v>399</v>
      </c>
      <c r="V640" s="83" t="s">
        <v>409</v>
      </c>
      <c r="W640" s="82">
        <f t="shared" si="158"/>
        <v>7</v>
      </c>
      <c r="X640" s="85">
        <f t="shared" si="160"/>
        <v>1112</v>
      </c>
      <c r="Y640" s="98">
        <v>0.05</v>
      </c>
      <c r="Z640" s="98">
        <v>0.55000000000000004</v>
      </c>
      <c r="AA640" s="90">
        <v>2</v>
      </c>
      <c r="AB640" s="90">
        <v>2</v>
      </c>
      <c r="AC640" s="90">
        <v>3</v>
      </c>
      <c r="AD640" s="91" t="s">
        <v>450</v>
      </c>
      <c r="AE640" s="101" t="s">
        <v>470</v>
      </c>
      <c r="AF640" s="102" t="s">
        <v>472</v>
      </c>
      <c r="AG640" s="95">
        <v>1000</v>
      </c>
    </row>
    <row r="641" spans="2:33" x14ac:dyDescent="0.15">
      <c r="B641" s="82">
        <v>639</v>
      </c>
      <c r="C641" s="73">
        <v>13014</v>
      </c>
      <c r="D641" s="82">
        <v>284</v>
      </c>
      <c r="E641" s="82">
        <f t="shared" si="150"/>
        <v>7</v>
      </c>
      <c r="F641" s="82">
        <v>52</v>
      </c>
      <c r="G641" s="82">
        <f t="shared" si="163"/>
        <v>5</v>
      </c>
      <c r="H641" s="82">
        <f t="shared" si="164"/>
        <v>13</v>
      </c>
      <c r="I641" s="73">
        <f t="shared" si="152"/>
        <v>18</v>
      </c>
      <c r="J641" s="73">
        <f t="shared" si="153"/>
        <v>182</v>
      </c>
      <c r="K641" s="73">
        <f t="shared" si="165"/>
        <v>182</v>
      </c>
      <c r="L641" s="95">
        <v>14095</v>
      </c>
      <c r="M641" s="73">
        <f t="shared" si="155"/>
        <v>89</v>
      </c>
      <c r="N641" s="73">
        <f t="shared" si="156"/>
        <v>1</v>
      </c>
      <c r="O641" s="97">
        <f t="shared" si="159"/>
        <v>11</v>
      </c>
      <c r="P641" s="82">
        <f t="shared" si="157"/>
        <v>3</v>
      </c>
      <c r="Q641" s="90">
        <v>12</v>
      </c>
      <c r="R641" s="98">
        <f t="shared" si="166"/>
        <v>8930</v>
      </c>
      <c r="S641" s="100">
        <f t="shared" si="161"/>
        <v>327</v>
      </c>
      <c r="T641" s="91" t="s">
        <v>454</v>
      </c>
      <c r="U641" s="74" t="s">
        <v>399</v>
      </c>
      <c r="V641" s="83" t="s">
        <v>409</v>
      </c>
      <c r="W641" s="82">
        <f t="shared" si="158"/>
        <v>7</v>
      </c>
      <c r="X641" s="85">
        <f t="shared" si="160"/>
        <v>1113</v>
      </c>
      <c r="Y641" s="98">
        <v>0.24</v>
      </c>
      <c r="Z641" s="98">
        <v>0.4</v>
      </c>
      <c r="AA641" s="90">
        <v>2</v>
      </c>
      <c r="AB641" s="90">
        <v>2</v>
      </c>
      <c r="AC641" s="90">
        <v>3</v>
      </c>
      <c r="AD641" s="91" t="s">
        <v>450</v>
      </c>
      <c r="AE641" s="101" t="s">
        <v>470</v>
      </c>
      <c r="AF641" s="102" t="s">
        <v>472</v>
      </c>
      <c r="AG641" s="95">
        <v>1000</v>
      </c>
    </row>
    <row r="642" spans="2:33" x14ac:dyDescent="0.15">
      <c r="B642" s="82">
        <v>640</v>
      </c>
      <c r="C642" s="73">
        <v>13015</v>
      </c>
      <c r="D642" s="82">
        <v>284</v>
      </c>
      <c r="E642" s="82">
        <f t="shared" si="150"/>
        <v>8</v>
      </c>
      <c r="F642" s="82">
        <v>52</v>
      </c>
      <c r="G642" s="82">
        <f t="shared" si="163"/>
        <v>3</v>
      </c>
      <c r="H642" s="82">
        <f t="shared" si="164"/>
        <v>14</v>
      </c>
      <c r="I642" s="73">
        <f t="shared" si="152"/>
        <v>18</v>
      </c>
      <c r="J642" s="73">
        <f t="shared" si="153"/>
        <v>180</v>
      </c>
      <c r="K642" s="73">
        <f t="shared" si="165"/>
        <v>180</v>
      </c>
      <c r="L642" s="95">
        <v>14096</v>
      </c>
      <c r="M642" s="73">
        <f t="shared" si="155"/>
        <v>89</v>
      </c>
      <c r="N642" s="73">
        <f t="shared" si="156"/>
        <v>1</v>
      </c>
      <c r="O642" s="97">
        <f t="shared" si="159"/>
        <v>11</v>
      </c>
      <c r="P642" s="82">
        <f t="shared" si="157"/>
        <v>1</v>
      </c>
      <c r="Q642" s="90">
        <v>13</v>
      </c>
      <c r="R642" s="98">
        <f t="shared" si="166"/>
        <v>8963</v>
      </c>
      <c r="S642" s="100">
        <f t="shared" si="161"/>
        <v>328</v>
      </c>
      <c r="T642" s="91" t="s">
        <v>454</v>
      </c>
      <c r="U642" s="74" t="s">
        <v>399</v>
      </c>
      <c r="V642" s="83" t="s">
        <v>408</v>
      </c>
      <c r="W642" s="82">
        <f t="shared" si="158"/>
        <v>7</v>
      </c>
      <c r="X642" s="85">
        <f t="shared" si="160"/>
        <v>1111</v>
      </c>
      <c r="Y642" s="98">
        <v>0.05</v>
      </c>
      <c r="Z642" s="98">
        <v>0.76</v>
      </c>
      <c r="AA642" s="90">
        <v>2</v>
      </c>
      <c r="AB642" s="90">
        <v>2</v>
      </c>
      <c r="AC642" s="90">
        <v>3</v>
      </c>
      <c r="AD642" s="91" t="s">
        <v>450</v>
      </c>
      <c r="AE642" s="101" t="s">
        <v>470</v>
      </c>
      <c r="AF642" s="102" t="s">
        <v>472</v>
      </c>
      <c r="AG642" s="95">
        <v>1000</v>
      </c>
    </row>
    <row r="643" spans="2:33" x14ac:dyDescent="0.15">
      <c r="B643" s="82">
        <v>641</v>
      </c>
      <c r="C643" s="73">
        <v>13016</v>
      </c>
      <c r="D643" s="73">
        <v>285</v>
      </c>
      <c r="E643" s="82">
        <f t="shared" ref="E643:E706" si="167">MOD((C643-9999),8)+INT((8-MOD((C643-9999),8))/8)*8</f>
        <v>1</v>
      </c>
      <c r="F643" s="82">
        <v>52</v>
      </c>
      <c r="G643" s="82">
        <f t="shared" si="163"/>
        <v>4</v>
      </c>
      <c r="H643" s="82">
        <f t="shared" si="164"/>
        <v>14</v>
      </c>
      <c r="I643" s="73">
        <f t="shared" ref="I643:I706" si="168">INT(K643/10)</f>
        <v>18</v>
      </c>
      <c r="J643" s="73">
        <f t="shared" ref="J643:J706" si="169">K643</f>
        <v>181</v>
      </c>
      <c r="K643" s="73">
        <f t="shared" si="165"/>
        <v>181</v>
      </c>
      <c r="L643" s="95">
        <v>14096</v>
      </c>
      <c r="M643" s="73">
        <f t="shared" ref="M643:M706" si="170">(N643-1)*60+89</f>
        <v>89</v>
      </c>
      <c r="N643" s="73">
        <f t="shared" ref="N643:N706" si="171">INT(C643/10000)</f>
        <v>1</v>
      </c>
      <c r="O643" s="97">
        <f t="shared" si="159"/>
        <v>11</v>
      </c>
      <c r="P643" s="82">
        <f t="shared" ref="P643:P706" si="172">MOD(J643,10)+1</f>
        <v>2</v>
      </c>
      <c r="Q643" s="90">
        <v>13</v>
      </c>
      <c r="R643" s="98">
        <f t="shared" si="166"/>
        <v>8996</v>
      </c>
      <c r="S643" s="100">
        <f t="shared" si="161"/>
        <v>329</v>
      </c>
      <c r="T643" s="91" t="s">
        <v>454</v>
      </c>
      <c r="U643" s="74" t="s">
        <v>399</v>
      </c>
      <c r="V643" s="83" t="s">
        <v>408</v>
      </c>
      <c r="W643" s="82">
        <f t="shared" ref="W643:W706" si="173">INT((H643+1)/2)</f>
        <v>7</v>
      </c>
      <c r="X643" s="85">
        <f t="shared" si="160"/>
        <v>1112</v>
      </c>
      <c r="Y643" s="98">
        <v>0.05</v>
      </c>
      <c r="Z643" s="98">
        <v>0.55000000000000004</v>
      </c>
      <c r="AA643" s="90">
        <v>2</v>
      </c>
      <c r="AB643" s="90">
        <v>2</v>
      </c>
      <c r="AC643" s="90">
        <v>3</v>
      </c>
      <c r="AD643" s="91" t="s">
        <v>450</v>
      </c>
      <c r="AE643" s="101" t="s">
        <v>470</v>
      </c>
      <c r="AF643" s="102" t="s">
        <v>472</v>
      </c>
      <c r="AG643" s="95">
        <v>1000</v>
      </c>
    </row>
    <row r="644" spans="2:33" x14ac:dyDescent="0.15">
      <c r="B644" s="82">
        <v>642</v>
      </c>
      <c r="C644" s="73">
        <v>13017</v>
      </c>
      <c r="D644" s="82">
        <v>285</v>
      </c>
      <c r="E644" s="82">
        <f t="shared" si="167"/>
        <v>2</v>
      </c>
      <c r="F644" s="82">
        <v>52</v>
      </c>
      <c r="G644" s="82">
        <f t="shared" si="163"/>
        <v>5</v>
      </c>
      <c r="H644" s="82">
        <f t="shared" si="164"/>
        <v>14</v>
      </c>
      <c r="I644" s="73">
        <f t="shared" si="168"/>
        <v>18</v>
      </c>
      <c r="J644" s="73">
        <f t="shared" si="169"/>
        <v>182</v>
      </c>
      <c r="K644" s="73">
        <f t="shared" si="165"/>
        <v>182</v>
      </c>
      <c r="L644" s="95">
        <v>14096</v>
      </c>
      <c r="M644" s="73">
        <f t="shared" si="170"/>
        <v>89</v>
      </c>
      <c r="N644" s="73">
        <f t="shared" si="171"/>
        <v>1</v>
      </c>
      <c r="O644" s="97">
        <f t="shared" ref="O644:O707" si="174">I644-10+3</f>
        <v>11</v>
      </c>
      <c r="P644" s="82">
        <f t="shared" si="172"/>
        <v>3</v>
      </c>
      <c r="Q644" s="90">
        <v>13</v>
      </c>
      <c r="R644" s="98">
        <f t="shared" si="166"/>
        <v>9029</v>
      </c>
      <c r="S644" s="100">
        <f t="shared" si="161"/>
        <v>330</v>
      </c>
      <c r="T644" s="91" t="s">
        <v>454</v>
      </c>
      <c r="U644" s="74" t="s">
        <v>399</v>
      </c>
      <c r="V644" s="83" t="s">
        <v>408</v>
      </c>
      <c r="W644" s="82">
        <f t="shared" si="173"/>
        <v>7</v>
      </c>
      <c r="X644" s="85">
        <f t="shared" ref="X644:X707" si="175">N644*1000+O644*10+P644</f>
        <v>1113</v>
      </c>
      <c r="Y644" s="98">
        <v>0.24</v>
      </c>
      <c r="Z644" s="98">
        <v>0.4</v>
      </c>
      <c r="AA644" s="90">
        <v>2</v>
      </c>
      <c r="AB644" s="90">
        <v>2</v>
      </c>
      <c r="AC644" s="90">
        <v>3</v>
      </c>
      <c r="AD644" s="91" t="s">
        <v>450</v>
      </c>
      <c r="AE644" s="101" t="s">
        <v>470</v>
      </c>
      <c r="AF644" s="102" t="s">
        <v>472</v>
      </c>
      <c r="AG644" s="95">
        <v>1000</v>
      </c>
    </row>
    <row r="645" spans="2:33" x14ac:dyDescent="0.15">
      <c r="B645" s="82">
        <v>643</v>
      </c>
      <c r="C645" s="73">
        <v>13018</v>
      </c>
      <c r="D645" s="82">
        <v>285</v>
      </c>
      <c r="E645" s="82">
        <f t="shared" si="167"/>
        <v>3</v>
      </c>
      <c r="F645" s="82">
        <v>52</v>
      </c>
      <c r="G645" s="82">
        <f t="shared" si="163"/>
        <v>3</v>
      </c>
      <c r="H645" s="82">
        <f t="shared" si="164"/>
        <v>15</v>
      </c>
      <c r="I645" s="73">
        <f t="shared" si="168"/>
        <v>18</v>
      </c>
      <c r="J645" s="73">
        <f t="shared" si="169"/>
        <v>180</v>
      </c>
      <c r="K645" s="73">
        <f t="shared" si="165"/>
        <v>180</v>
      </c>
      <c r="L645" s="95">
        <v>14097</v>
      </c>
      <c r="M645" s="73">
        <f t="shared" si="170"/>
        <v>89</v>
      </c>
      <c r="N645" s="73">
        <f t="shared" si="171"/>
        <v>1</v>
      </c>
      <c r="O645" s="97">
        <f t="shared" si="174"/>
        <v>11</v>
      </c>
      <c r="P645" s="82">
        <f t="shared" si="172"/>
        <v>1</v>
      </c>
      <c r="Q645" s="90">
        <v>14</v>
      </c>
      <c r="R645" s="98">
        <f t="shared" si="166"/>
        <v>9062</v>
      </c>
      <c r="S645" s="100">
        <f t="shared" ref="S645:S708" si="176">S644+1</f>
        <v>331</v>
      </c>
      <c r="T645" s="91" t="s">
        <v>454</v>
      </c>
      <c r="U645" s="74" t="s">
        <v>399</v>
      </c>
      <c r="V645" s="83" t="s">
        <v>409</v>
      </c>
      <c r="W645" s="82">
        <f t="shared" si="173"/>
        <v>8</v>
      </c>
      <c r="X645" s="85">
        <f t="shared" si="175"/>
        <v>1111</v>
      </c>
      <c r="Y645" s="98">
        <v>0.05</v>
      </c>
      <c r="Z645" s="98">
        <v>0.76</v>
      </c>
      <c r="AA645" s="90">
        <v>2</v>
      </c>
      <c r="AB645" s="90">
        <v>2</v>
      </c>
      <c r="AC645" s="90">
        <v>3</v>
      </c>
      <c r="AD645" s="91" t="s">
        <v>450</v>
      </c>
      <c r="AE645" s="101" t="s">
        <v>470</v>
      </c>
      <c r="AF645" s="102" t="s">
        <v>472</v>
      </c>
      <c r="AG645" s="95">
        <v>1000</v>
      </c>
    </row>
    <row r="646" spans="2:33" x14ac:dyDescent="0.15">
      <c r="B646" s="82">
        <v>644</v>
      </c>
      <c r="C646" s="73">
        <v>13019</v>
      </c>
      <c r="D646" s="82">
        <v>285</v>
      </c>
      <c r="E646" s="82">
        <f t="shared" si="167"/>
        <v>4</v>
      </c>
      <c r="F646" s="82">
        <v>52</v>
      </c>
      <c r="G646" s="82">
        <f t="shared" si="163"/>
        <v>4</v>
      </c>
      <c r="H646" s="82">
        <f t="shared" si="164"/>
        <v>15</v>
      </c>
      <c r="I646" s="73">
        <f t="shared" si="168"/>
        <v>18</v>
      </c>
      <c r="J646" s="73">
        <f t="shared" si="169"/>
        <v>181</v>
      </c>
      <c r="K646" s="73">
        <f t="shared" si="165"/>
        <v>181</v>
      </c>
      <c r="L646" s="95">
        <v>14097</v>
      </c>
      <c r="M646" s="73">
        <f t="shared" si="170"/>
        <v>89</v>
      </c>
      <c r="N646" s="73">
        <f t="shared" si="171"/>
        <v>1</v>
      </c>
      <c r="O646" s="97">
        <f t="shared" si="174"/>
        <v>11</v>
      </c>
      <c r="P646" s="82">
        <f t="shared" si="172"/>
        <v>2</v>
      </c>
      <c r="Q646" s="90">
        <v>14</v>
      </c>
      <c r="R646" s="98">
        <f t="shared" si="166"/>
        <v>9095</v>
      </c>
      <c r="S646" s="100">
        <f t="shared" si="176"/>
        <v>332</v>
      </c>
      <c r="T646" s="91" t="s">
        <v>454</v>
      </c>
      <c r="U646" s="74" t="s">
        <v>399</v>
      </c>
      <c r="V646" s="83" t="s">
        <v>409</v>
      </c>
      <c r="W646" s="82">
        <f t="shared" si="173"/>
        <v>8</v>
      </c>
      <c r="X646" s="85">
        <f t="shared" si="175"/>
        <v>1112</v>
      </c>
      <c r="Y646" s="98">
        <v>0.05</v>
      </c>
      <c r="Z646" s="98">
        <v>0.55000000000000004</v>
      </c>
      <c r="AA646" s="90">
        <v>2</v>
      </c>
      <c r="AB646" s="90">
        <v>2</v>
      </c>
      <c r="AC646" s="90">
        <v>3</v>
      </c>
      <c r="AD646" s="91" t="s">
        <v>450</v>
      </c>
      <c r="AE646" s="101" t="s">
        <v>470</v>
      </c>
      <c r="AF646" s="102" t="s">
        <v>472</v>
      </c>
      <c r="AG646" s="95">
        <v>1000</v>
      </c>
    </row>
    <row r="647" spans="2:33" x14ac:dyDescent="0.15">
      <c r="B647" s="82">
        <v>645</v>
      </c>
      <c r="C647" s="73">
        <v>13020</v>
      </c>
      <c r="D647" s="82">
        <v>285</v>
      </c>
      <c r="E647" s="82">
        <f t="shared" si="167"/>
        <v>5</v>
      </c>
      <c r="F647" s="82">
        <v>52</v>
      </c>
      <c r="G647" s="82">
        <f t="shared" si="163"/>
        <v>5</v>
      </c>
      <c r="H647" s="82">
        <f t="shared" si="164"/>
        <v>15</v>
      </c>
      <c r="I647" s="73">
        <f t="shared" si="168"/>
        <v>18</v>
      </c>
      <c r="J647" s="73">
        <f t="shared" si="169"/>
        <v>182</v>
      </c>
      <c r="K647" s="73">
        <f t="shared" si="165"/>
        <v>182</v>
      </c>
      <c r="L647" s="95">
        <v>14097</v>
      </c>
      <c r="M647" s="73">
        <f t="shared" si="170"/>
        <v>89</v>
      </c>
      <c r="N647" s="73">
        <f t="shared" si="171"/>
        <v>1</v>
      </c>
      <c r="O647" s="97">
        <f t="shared" si="174"/>
        <v>11</v>
      </c>
      <c r="P647" s="82">
        <f t="shared" si="172"/>
        <v>3</v>
      </c>
      <c r="Q647" s="90">
        <v>14</v>
      </c>
      <c r="R647" s="98">
        <f t="shared" si="166"/>
        <v>9128</v>
      </c>
      <c r="S647" s="100">
        <f t="shared" si="176"/>
        <v>333</v>
      </c>
      <c r="T647" s="91" t="s">
        <v>454</v>
      </c>
      <c r="U647" s="74" t="s">
        <v>399</v>
      </c>
      <c r="V647" s="83" t="s">
        <v>409</v>
      </c>
      <c r="W647" s="82">
        <f t="shared" si="173"/>
        <v>8</v>
      </c>
      <c r="X647" s="85">
        <f t="shared" si="175"/>
        <v>1113</v>
      </c>
      <c r="Y647" s="98">
        <v>0.24</v>
      </c>
      <c r="Z647" s="98">
        <v>0.4</v>
      </c>
      <c r="AA647" s="90">
        <v>2</v>
      </c>
      <c r="AB647" s="90">
        <v>2</v>
      </c>
      <c r="AC647" s="90">
        <v>3</v>
      </c>
      <c r="AD647" s="91" t="s">
        <v>450</v>
      </c>
      <c r="AE647" s="101" t="s">
        <v>470</v>
      </c>
      <c r="AF647" s="102" t="s">
        <v>472</v>
      </c>
      <c r="AG647" s="95">
        <v>1000</v>
      </c>
    </row>
    <row r="648" spans="2:33" x14ac:dyDescent="0.15">
      <c r="B648" s="82">
        <v>646</v>
      </c>
      <c r="C648" s="73">
        <v>13021</v>
      </c>
      <c r="D648" s="82">
        <v>285</v>
      </c>
      <c r="E648" s="82">
        <f t="shared" si="167"/>
        <v>6</v>
      </c>
      <c r="F648" s="82">
        <v>52</v>
      </c>
      <c r="G648" s="82">
        <f t="shared" si="163"/>
        <v>3</v>
      </c>
      <c r="H648" s="82">
        <f t="shared" si="164"/>
        <v>16</v>
      </c>
      <c r="I648" s="73">
        <f t="shared" si="168"/>
        <v>18</v>
      </c>
      <c r="J648" s="73">
        <f t="shared" si="169"/>
        <v>180</v>
      </c>
      <c r="K648" s="73">
        <f t="shared" si="165"/>
        <v>180</v>
      </c>
      <c r="L648" s="95">
        <v>14098</v>
      </c>
      <c r="M648" s="73">
        <f t="shared" si="170"/>
        <v>89</v>
      </c>
      <c r="N648" s="73">
        <f t="shared" si="171"/>
        <v>1</v>
      </c>
      <c r="O648" s="97">
        <f t="shared" si="174"/>
        <v>11</v>
      </c>
      <c r="P648" s="82">
        <f t="shared" si="172"/>
        <v>1</v>
      </c>
      <c r="Q648" s="90">
        <v>15</v>
      </c>
      <c r="R648" s="98">
        <f t="shared" si="166"/>
        <v>9161</v>
      </c>
      <c r="S648" s="100">
        <f t="shared" si="176"/>
        <v>334</v>
      </c>
      <c r="T648" s="91" t="s">
        <v>454</v>
      </c>
      <c r="U648" s="74" t="s">
        <v>399</v>
      </c>
      <c r="V648" s="83" t="s">
        <v>408</v>
      </c>
      <c r="W648" s="82">
        <f t="shared" si="173"/>
        <v>8</v>
      </c>
      <c r="X648" s="85">
        <f t="shared" si="175"/>
        <v>1111</v>
      </c>
      <c r="Y648" s="98">
        <v>0.05</v>
      </c>
      <c r="Z648" s="98">
        <v>0.76</v>
      </c>
      <c r="AA648" s="90">
        <v>2</v>
      </c>
      <c r="AB648" s="90">
        <v>2</v>
      </c>
      <c r="AC648" s="90">
        <v>3</v>
      </c>
      <c r="AD648" s="91" t="s">
        <v>450</v>
      </c>
      <c r="AE648" s="101" t="s">
        <v>470</v>
      </c>
      <c r="AF648" s="102" t="s">
        <v>472</v>
      </c>
      <c r="AG648" s="95">
        <v>1000</v>
      </c>
    </row>
    <row r="649" spans="2:33" x14ac:dyDescent="0.15">
      <c r="B649" s="82">
        <v>647</v>
      </c>
      <c r="C649" s="73">
        <v>13022</v>
      </c>
      <c r="D649" s="82">
        <v>285</v>
      </c>
      <c r="E649" s="82">
        <f t="shared" si="167"/>
        <v>7</v>
      </c>
      <c r="F649" s="82">
        <v>52</v>
      </c>
      <c r="G649" s="82">
        <f t="shared" si="163"/>
        <v>4</v>
      </c>
      <c r="H649" s="82">
        <f t="shared" si="164"/>
        <v>16</v>
      </c>
      <c r="I649" s="73">
        <f t="shared" si="168"/>
        <v>18</v>
      </c>
      <c r="J649" s="73">
        <f t="shared" si="169"/>
        <v>181</v>
      </c>
      <c r="K649" s="73">
        <f t="shared" si="165"/>
        <v>181</v>
      </c>
      <c r="L649" s="95">
        <v>14098</v>
      </c>
      <c r="M649" s="73">
        <f t="shared" si="170"/>
        <v>89</v>
      </c>
      <c r="N649" s="73">
        <f t="shared" si="171"/>
        <v>1</v>
      </c>
      <c r="O649" s="97">
        <f t="shared" si="174"/>
        <v>11</v>
      </c>
      <c r="P649" s="82">
        <f t="shared" si="172"/>
        <v>2</v>
      </c>
      <c r="Q649" s="90">
        <v>15</v>
      </c>
      <c r="R649" s="98">
        <f t="shared" si="166"/>
        <v>9194</v>
      </c>
      <c r="S649" s="100">
        <f t="shared" si="176"/>
        <v>335</v>
      </c>
      <c r="T649" s="91" t="s">
        <v>454</v>
      </c>
      <c r="U649" s="74" t="s">
        <v>399</v>
      </c>
      <c r="V649" s="83" t="s">
        <v>408</v>
      </c>
      <c r="W649" s="82">
        <f t="shared" si="173"/>
        <v>8</v>
      </c>
      <c r="X649" s="85">
        <f t="shared" si="175"/>
        <v>1112</v>
      </c>
      <c r="Y649" s="98">
        <v>0.05</v>
      </c>
      <c r="Z649" s="98">
        <v>0.55000000000000004</v>
      </c>
      <c r="AA649" s="90">
        <v>2</v>
      </c>
      <c r="AB649" s="90">
        <v>2</v>
      </c>
      <c r="AC649" s="90">
        <v>3</v>
      </c>
      <c r="AD649" s="91" t="s">
        <v>450</v>
      </c>
      <c r="AE649" s="101" t="s">
        <v>470</v>
      </c>
      <c r="AF649" s="102" t="s">
        <v>472</v>
      </c>
      <c r="AG649" s="95">
        <v>1000</v>
      </c>
    </row>
    <row r="650" spans="2:33" x14ac:dyDescent="0.15">
      <c r="B650" s="82">
        <v>648</v>
      </c>
      <c r="C650" s="73">
        <v>13023</v>
      </c>
      <c r="D650" s="82">
        <v>285</v>
      </c>
      <c r="E650" s="82">
        <f t="shared" si="167"/>
        <v>8</v>
      </c>
      <c r="F650" s="82">
        <v>52</v>
      </c>
      <c r="G650" s="82">
        <f t="shared" si="163"/>
        <v>5</v>
      </c>
      <c r="H650" s="82">
        <f t="shared" si="164"/>
        <v>16</v>
      </c>
      <c r="I650" s="73">
        <f t="shared" si="168"/>
        <v>18</v>
      </c>
      <c r="J650" s="73">
        <f t="shared" si="169"/>
        <v>182</v>
      </c>
      <c r="K650" s="73">
        <f t="shared" si="165"/>
        <v>182</v>
      </c>
      <c r="L650" s="95">
        <v>14098</v>
      </c>
      <c r="M650" s="73">
        <f t="shared" si="170"/>
        <v>89</v>
      </c>
      <c r="N650" s="73">
        <f t="shared" si="171"/>
        <v>1</v>
      </c>
      <c r="O650" s="97">
        <f t="shared" si="174"/>
        <v>11</v>
      </c>
      <c r="P650" s="82">
        <f t="shared" si="172"/>
        <v>3</v>
      </c>
      <c r="Q650" s="90">
        <v>15</v>
      </c>
      <c r="R650" s="98">
        <f t="shared" si="166"/>
        <v>9227</v>
      </c>
      <c r="S650" s="100">
        <f t="shared" si="176"/>
        <v>336</v>
      </c>
      <c r="T650" s="91" t="s">
        <v>454</v>
      </c>
      <c r="U650" s="74" t="s">
        <v>399</v>
      </c>
      <c r="V650" s="83" t="s">
        <v>408</v>
      </c>
      <c r="W650" s="82">
        <f t="shared" si="173"/>
        <v>8</v>
      </c>
      <c r="X650" s="85">
        <f t="shared" si="175"/>
        <v>1113</v>
      </c>
      <c r="Y650" s="98">
        <v>0.24</v>
      </c>
      <c r="Z650" s="98">
        <v>0.4</v>
      </c>
      <c r="AA650" s="90">
        <v>2</v>
      </c>
      <c r="AB650" s="90">
        <v>2</v>
      </c>
      <c r="AC650" s="90">
        <v>3</v>
      </c>
      <c r="AD650" s="91" t="s">
        <v>450</v>
      </c>
      <c r="AE650" s="101" t="s">
        <v>470</v>
      </c>
      <c r="AF650" s="102" t="s">
        <v>472</v>
      </c>
      <c r="AG650" s="95">
        <v>1000</v>
      </c>
    </row>
    <row r="651" spans="2:33" x14ac:dyDescent="0.15">
      <c r="B651" s="82">
        <v>649</v>
      </c>
      <c r="C651" s="73">
        <v>13024</v>
      </c>
      <c r="D651" s="73">
        <v>295</v>
      </c>
      <c r="E651" s="82">
        <f t="shared" si="167"/>
        <v>1</v>
      </c>
      <c r="F651" s="73">
        <v>52</v>
      </c>
      <c r="G651" s="82">
        <f t="shared" ref="G651:G682" si="177">MOD((8+MOD((C651-13024),3)+190+6*INT(MOD((C651-13024),120)/48)+INT(((C651-13024)/120))*3),10)+1</f>
        <v>9</v>
      </c>
      <c r="H651" s="82">
        <f t="shared" ref="H651:H682" si="178">INT((MOD((C651-13024),48))/3)+1</f>
        <v>1</v>
      </c>
      <c r="I651" s="73">
        <f t="shared" si="168"/>
        <v>19</v>
      </c>
      <c r="J651" s="73">
        <f t="shared" si="169"/>
        <v>190</v>
      </c>
      <c r="K651" s="73">
        <f t="shared" ref="K651:K682" si="179">MOD((C651-13024),3)+190+10*INT(MOD((C651-13024),120)/48)+INT(((C651-13024)/120))*3</f>
        <v>190</v>
      </c>
      <c r="L651" s="95">
        <v>14099</v>
      </c>
      <c r="M651" s="73">
        <f t="shared" si="170"/>
        <v>89</v>
      </c>
      <c r="N651" s="73">
        <f t="shared" si="171"/>
        <v>1</v>
      </c>
      <c r="O651" s="97">
        <f t="shared" si="174"/>
        <v>12</v>
      </c>
      <c r="P651" s="82">
        <f t="shared" si="172"/>
        <v>1</v>
      </c>
      <c r="Q651" s="90">
        <v>0</v>
      </c>
      <c r="R651" s="98">
        <f t="shared" si="166"/>
        <v>9260</v>
      </c>
      <c r="S651" s="100">
        <f t="shared" si="176"/>
        <v>337</v>
      </c>
      <c r="T651" s="91" t="s">
        <v>454</v>
      </c>
      <c r="U651" s="74" t="s">
        <v>399</v>
      </c>
      <c r="V651" s="83" t="s">
        <v>409</v>
      </c>
      <c r="W651" s="82">
        <f t="shared" si="173"/>
        <v>1</v>
      </c>
      <c r="X651" s="85">
        <f t="shared" si="175"/>
        <v>1121</v>
      </c>
      <c r="Y651" s="98">
        <v>0.05</v>
      </c>
      <c r="Z651" s="98">
        <v>0.76</v>
      </c>
      <c r="AA651" s="90">
        <v>2</v>
      </c>
      <c r="AB651" s="90">
        <v>2</v>
      </c>
      <c r="AC651" s="90">
        <v>3</v>
      </c>
      <c r="AD651" s="91" t="s">
        <v>450</v>
      </c>
      <c r="AE651" s="101" t="s">
        <v>470</v>
      </c>
      <c r="AF651" s="102" t="s">
        <v>472</v>
      </c>
      <c r="AG651" s="95">
        <v>1000</v>
      </c>
    </row>
    <row r="652" spans="2:33" x14ac:dyDescent="0.15">
      <c r="B652" s="82">
        <v>650</v>
      </c>
      <c r="C652" s="73">
        <v>13025</v>
      </c>
      <c r="D652" s="82">
        <v>295</v>
      </c>
      <c r="E652" s="82">
        <f t="shared" si="167"/>
        <v>2</v>
      </c>
      <c r="F652" s="73">
        <v>52</v>
      </c>
      <c r="G652" s="82">
        <f t="shared" si="177"/>
        <v>10</v>
      </c>
      <c r="H652" s="82">
        <f t="shared" si="178"/>
        <v>1</v>
      </c>
      <c r="I652" s="73">
        <f t="shared" si="168"/>
        <v>19</v>
      </c>
      <c r="J652" s="73">
        <f t="shared" si="169"/>
        <v>191</v>
      </c>
      <c r="K652" s="73">
        <f t="shared" si="179"/>
        <v>191</v>
      </c>
      <c r="L652" s="95">
        <v>14099</v>
      </c>
      <c r="M652" s="73">
        <f t="shared" si="170"/>
        <v>89</v>
      </c>
      <c r="N652" s="73">
        <f t="shared" si="171"/>
        <v>1</v>
      </c>
      <c r="O652" s="97">
        <f t="shared" si="174"/>
        <v>12</v>
      </c>
      <c r="P652" s="82">
        <f t="shared" si="172"/>
        <v>2</v>
      </c>
      <c r="Q652" s="90">
        <v>0</v>
      </c>
      <c r="R652" s="98">
        <f t="shared" si="166"/>
        <v>9293</v>
      </c>
      <c r="S652" s="100">
        <f t="shared" si="176"/>
        <v>338</v>
      </c>
      <c r="T652" s="91" t="s">
        <v>454</v>
      </c>
      <c r="U652" s="74" t="s">
        <v>399</v>
      </c>
      <c r="V652" s="83" t="s">
        <v>409</v>
      </c>
      <c r="W652" s="82">
        <f t="shared" si="173"/>
        <v>1</v>
      </c>
      <c r="X652" s="85">
        <f t="shared" si="175"/>
        <v>1122</v>
      </c>
      <c r="Y652" s="98">
        <v>0.05</v>
      </c>
      <c r="Z652" s="98">
        <v>0.55000000000000004</v>
      </c>
      <c r="AA652" s="90">
        <v>2</v>
      </c>
      <c r="AB652" s="90">
        <v>2</v>
      </c>
      <c r="AC652" s="90">
        <v>3</v>
      </c>
      <c r="AD652" s="91" t="s">
        <v>450</v>
      </c>
      <c r="AE652" s="101" t="s">
        <v>470</v>
      </c>
      <c r="AF652" s="102" t="s">
        <v>472</v>
      </c>
      <c r="AG652" s="95">
        <v>1000</v>
      </c>
    </row>
    <row r="653" spans="2:33" x14ac:dyDescent="0.15">
      <c r="B653" s="82">
        <v>651</v>
      </c>
      <c r="C653" s="73">
        <v>13026</v>
      </c>
      <c r="D653" s="82">
        <v>295</v>
      </c>
      <c r="E653" s="82">
        <f t="shared" si="167"/>
        <v>3</v>
      </c>
      <c r="F653" s="73">
        <v>53</v>
      </c>
      <c r="G653" s="82">
        <f t="shared" si="177"/>
        <v>1</v>
      </c>
      <c r="H653" s="82">
        <f t="shared" si="178"/>
        <v>1</v>
      </c>
      <c r="I653" s="73">
        <f t="shared" si="168"/>
        <v>19</v>
      </c>
      <c r="J653" s="73">
        <f t="shared" si="169"/>
        <v>192</v>
      </c>
      <c r="K653" s="73">
        <f t="shared" si="179"/>
        <v>192</v>
      </c>
      <c r="L653" s="95">
        <v>14099</v>
      </c>
      <c r="M653" s="73">
        <f t="shared" si="170"/>
        <v>89</v>
      </c>
      <c r="N653" s="73">
        <f t="shared" si="171"/>
        <v>1</v>
      </c>
      <c r="O653" s="97">
        <f t="shared" si="174"/>
        <v>12</v>
      </c>
      <c r="P653" s="82">
        <f t="shared" si="172"/>
        <v>3</v>
      </c>
      <c r="Q653" s="90">
        <v>0</v>
      </c>
      <c r="R653" s="98">
        <f t="shared" si="166"/>
        <v>9326</v>
      </c>
      <c r="S653" s="100">
        <f t="shared" si="176"/>
        <v>339</v>
      </c>
      <c r="T653" s="91" t="s">
        <v>454</v>
      </c>
      <c r="U653" s="74" t="s">
        <v>399</v>
      </c>
      <c r="V653" s="83" t="s">
        <v>409</v>
      </c>
      <c r="W653" s="82">
        <f t="shared" si="173"/>
        <v>1</v>
      </c>
      <c r="X653" s="85">
        <f t="shared" si="175"/>
        <v>1123</v>
      </c>
      <c r="Y653" s="98">
        <v>0.24</v>
      </c>
      <c r="Z653" s="98">
        <v>0.4</v>
      </c>
      <c r="AA653" s="90">
        <v>2</v>
      </c>
      <c r="AB653" s="90">
        <v>2</v>
      </c>
      <c r="AC653" s="90">
        <v>3</v>
      </c>
      <c r="AD653" s="91" t="s">
        <v>450</v>
      </c>
      <c r="AE653" s="101" t="s">
        <v>470</v>
      </c>
      <c r="AF653" s="102" t="s">
        <v>472</v>
      </c>
      <c r="AG653" s="95">
        <v>1000</v>
      </c>
    </row>
    <row r="654" spans="2:33" x14ac:dyDescent="0.15">
      <c r="B654" s="82">
        <v>652</v>
      </c>
      <c r="C654" s="73">
        <v>13027</v>
      </c>
      <c r="D654" s="82">
        <v>295</v>
      </c>
      <c r="E654" s="82">
        <f t="shared" si="167"/>
        <v>4</v>
      </c>
      <c r="F654" s="82">
        <v>52</v>
      </c>
      <c r="G654" s="82">
        <f t="shared" si="177"/>
        <v>9</v>
      </c>
      <c r="H654" s="82">
        <f t="shared" si="178"/>
        <v>2</v>
      </c>
      <c r="I654" s="73">
        <f t="shared" si="168"/>
        <v>19</v>
      </c>
      <c r="J654" s="73">
        <f t="shared" si="169"/>
        <v>190</v>
      </c>
      <c r="K654" s="73">
        <f t="shared" si="179"/>
        <v>190</v>
      </c>
      <c r="L654" s="95">
        <v>14100</v>
      </c>
      <c r="M654" s="73">
        <f t="shared" si="170"/>
        <v>89</v>
      </c>
      <c r="N654" s="73">
        <f t="shared" si="171"/>
        <v>1</v>
      </c>
      <c r="O654" s="97">
        <f t="shared" si="174"/>
        <v>12</v>
      </c>
      <c r="P654" s="82">
        <f t="shared" si="172"/>
        <v>1</v>
      </c>
      <c r="Q654" s="90">
        <v>1</v>
      </c>
      <c r="R654" s="98">
        <f t="shared" si="166"/>
        <v>9359</v>
      </c>
      <c r="S654" s="100">
        <f t="shared" si="176"/>
        <v>340</v>
      </c>
      <c r="T654" s="91" t="s">
        <v>454</v>
      </c>
      <c r="U654" s="74" t="s">
        <v>399</v>
      </c>
      <c r="V654" s="83" t="s">
        <v>408</v>
      </c>
      <c r="W654" s="82">
        <f t="shared" si="173"/>
        <v>1</v>
      </c>
      <c r="X654" s="85">
        <f t="shared" si="175"/>
        <v>1121</v>
      </c>
      <c r="Y654" s="98">
        <v>0.05</v>
      </c>
      <c r="Z654" s="98">
        <v>0.76</v>
      </c>
      <c r="AA654" s="90">
        <v>2</v>
      </c>
      <c r="AB654" s="90">
        <v>2</v>
      </c>
      <c r="AC654" s="90">
        <v>3</v>
      </c>
      <c r="AD654" s="91" t="s">
        <v>450</v>
      </c>
      <c r="AE654" s="101" t="s">
        <v>470</v>
      </c>
      <c r="AF654" s="102" t="s">
        <v>472</v>
      </c>
      <c r="AG654" s="95">
        <v>1000</v>
      </c>
    </row>
    <row r="655" spans="2:33" x14ac:dyDescent="0.15">
      <c r="B655" s="82">
        <v>653</v>
      </c>
      <c r="C655" s="73">
        <v>13028</v>
      </c>
      <c r="D655" s="82">
        <v>295</v>
      </c>
      <c r="E655" s="82">
        <f t="shared" si="167"/>
        <v>5</v>
      </c>
      <c r="F655" s="82">
        <v>52</v>
      </c>
      <c r="G655" s="82">
        <f t="shared" si="177"/>
        <v>10</v>
      </c>
      <c r="H655" s="82">
        <f t="shared" si="178"/>
        <v>2</v>
      </c>
      <c r="I655" s="73">
        <f t="shared" si="168"/>
        <v>19</v>
      </c>
      <c r="J655" s="73">
        <f t="shared" si="169"/>
        <v>191</v>
      </c>
      <c r="K655" s="73">
        <f t="shared" si="179"/>
        <v>191</v>
      </c>
      <c r="L655" s="95">
        <v>14100</v>
      </c>
      <c r="M655" s="73">
        <f t="shared" si="170"/>
        <v>89</v>
      </c>
      <c r="N655" s="73">
        <f t="shared" si="171"/>
        <v>1</v>
      </c>
      <c r="O655" s="97">
        <f t="shared" si="174"/>
        <v>12</v>
      </c>
      <c r="P655" s="82">
        <f t="shared" si="172"/>
        <v>2</v>
      </c>
      <c r="Q655" s="90">
        <v>1</v>
      </c>
      <c r="R655" s="98">
        <f t="shared" si="166"/>
        <v>9392</v>
      </c>
      <c r="S655" s="100">
        <f t="shared" si="176"/>
        <v>341</v>
      </c>
      <c r="T655" s="91" t="s">
        <v>454</v>
      </c>
      <c r="U655" s="74" t="s">
        <v>399</v>
      </c>
      <c r="V655" s="83" t="s">
        <v>408</v>
      </c>
      <c r="W655" s="82">
        <f t="shared" si="173"/>
        <v>1</v>
      </c>
      <c r="X655" s="85">
        <f t="shared" si="175"/>
        <v>1122</v>
      </c>
      <c r="Y655" s="98">
        <v>0.05</v>
      </c>
      <c r="Z655" s="98">
        <v>0.55000000000000004</v>
      </c>
      <c r="AA655" s="90">
        <v>2</v>
      </c>
      <c r="AB655" s="90">
        <v>2</v>
      </c>
      <c r="AC655" s="90">
        <v>3</v>
      </c>
      <c r="AD655" s="91" t="s">
        <v>450</v>
      </c>
      <c r="AE655" s="101" t="s">
        <v>470</v>
      </c>
      <c r="AF655" s="102" t="s">
        <v>472</v>
      </c>
      <c r="AG655" s="95">
        <v>1000</v>
      </c>
    </row>
    <row r="656" spans="2:33" x14ac:dyDescent="0.15">
      <c r="B656" s="82">
        <v>654</v>
      </c>
      <c r="C656" s="73">
        <v>13029</v>
      </c>
      <c r="D656" s="82">
        <v>295</v>
      </c>
      <c r="E656" s="82">
        <f t="shared" si="167"/>
        <v>6</v>
      </c>
      <c r="F656" s="82">
        <v>53</v>
      </c>
      <c r="G656" s="82">
        <f t="shared" si="177"/>
        <v>1</v>
      </c>
      <c r="H656" s="82">
        <f t="shared" si="178"/>
        <v>2</v>
      </c>
      <c r="I656" s="73">
        <f t="shared" si="168"/>
        <v>19</v>
      </c>
      <c r="J656" s="73">
        <f t="shared" si="169"/>
        <v>192</v>
      </c>
      <c r="K656" s="73">
        <f t="shared" si="179"/>
        <v>192</v>
      </c>
      <c r="L656" s="95">
        <v>14100</v>
      </c>
      <c r="M656" s="73">
        <f t="shared" si="170"/>
        <v>89</v>
      </c>
      <c r="N656" s="73">
        <f t="shared" si="171"/>
        <v>1</v>
      </c>
      <c r="O656" s="97">
        <f t="shared" si="174"/>
        <v>12</v>
      </c>
      <c r="P656" s="82">
        <f t="shared" si="172"/>
        <v>3</v>
      </c>
      <c r="Q656" s="90">
        <v>1</v>
      </c>
      <c r="R656" s="98">
        <f t="shared" si="166"/>
        <v>9425</v>
      </c>
      <c r="S656" s="100">
        <f t="shared" si="176"/>
        <v>342</v>
      </c>
      <c r="T656" s="91" t="s">
        <v>454</v>
      </c>
      <c r="U656" s="74" t="s">
        <v>399</v>
      </c>
      <c r="V656" s="83" t="s">
        <v>408</v>
      </c>
      <c r="W656" s="82">
        <f t="shared" si="173"/>
        <v>1</v>
      </c>
      <c r="X656" s="85">
        <f t="shared" si="175"/>
        <v>1123</v>
      </c>
      <c r="Y656" s="98">
        <v>0.24</v>
      </c>
      <c r="Z656" s="98">
        <v>0.4</v>
      </c>
      <c r="AA656" s="90">
        <v>2</v>
      </c>
      <c r="AB656" s="90">
        <v>2</v>
      </c>
      <c r="AC656" s="90">
        <v>3</v>
      </c>
      <c r="AD656" s="91" t="s">
        <v>450</v>
      </c>
      <c r="AE656" s="101" t="s">
        <v>470</v>
      </c>
      <c r="AF656" s="102" t="s">
        <v>472</v>
      </c>
      <c r="AG656" s="95">
        <v>1000</v>
      </c>
    </row>
    <row r="657" spans="2:33" x14ac:dyDescent="0.15">
      <c r="B657" s="82">
        <v>655</v>
      </c>
      <c r="C657" s="73">
        <v>13030</v>
      </c>
      <c r="D657" s="82">
        <v>295</v>
      </c>
      <c r="E657" s="82">
        <f t="shared" si="167"/>
        <v>7</v>
      </c>
      <c r="F657" s="82">
        <v>52</v>
      </c>
      <c r="G657" s="82">
        <f t="shared" si="177"/>
        <v>9</v>
      </c>
      <c r="H657" s="82">
        <f t="shared" si="178"/>
        <v>3</v>
      </c>
      <c r="I657" s="73">
        <f t="shared" si="168"/>
        <v>19</v>
      </c>
      <c r="J657" s="73">
        <f t="shared" si="169"/>
        <v>190</v>
      </c>
      <c r="K657" s="73">
        <f t="shared" si="179"/>
        <v>190</v>
      </c>
      <c r="L657" s="95">
        <v>14101</v>
      </c>
      <c r="M657" s="73">
        <f t="shared" si="170"/>
        <v>89</v>
      </c>
      <c r="N657" s="73">
        <f t="shared" si="171"/>
        <v>1</v>
      </c>
      <c r="O657" s="97">
        <f t="shared" si="174"/>
        <v>12</v>
      </c>
      <c r="P657" s="82">
        <f t="shared" si="172"/>
        <v>1</v>
      </c>
      <c r="Q657" s="90">
        <v>2</v>
      </c>
      <c r="R657" s="98">
        <f t="shared" si="166"/>
        <v>9458</v>
      </c>
      <c r="S657" s="100">
        <f t="shared" si="176"/>
        <v>343</v>
      </c>
      <c r="T657" s="91" t="s">
        <v>454</v>
      </c>
      <c r="U657" s="74" t="s">
        <v>399</v>
      </c>
      <c r="V657" s="83" t="s">
        <v>409</v>
      </c>
      <c r="W657" s="82">
        <f t="shared" si="173"/>
        <v>2</v>
      </c>
      <c r="X657" s="85">
        <f t="shared" si="175"/>
        <v>1121</v>
      </c>
      <c r="Y657" s="98">
        <v>0.05</v>
      </c>
      <c r="Z657" s="98">
        <v>0.76</v>
      </c>
      <c r="AA657" s="90">
        <v>2</v>
      </c>
      <c r="AB657" s="90">
        <v>2</v>
      </c>
      <c r="AC657" s="90">
        <v>3</v>
      </c>
      <c r="AD657" s="91" t="s">
        <v>450</v>
      </c>
      <c r="AE657" s="101" t="s">
        <v>470</v>
      </c>
      <c r="AF657" s="102" t="s">
        <v>472</v>
      </c>
      <c r="AG657" s="95">
        <v>1000</v>
      </c>
    </row>
    <row r="658" spans="2:33" x14ac:dyDescent="0.15">
      <c r="B658" s="82">
        <v>656</v>
      </c>
      <c r="C658" s="73">
        <v>13031</v>
      </c>
      <c r="D658" s="82">
        <v>295</v>
      </c>
      <c r="E658" s="82">
        <f t="shared" si="167"/>
        <v>8</v>
      </c>
      <c r="F658" s="82">
        <v>52</v>
      </c>
      <c r="G658" s="82">
        <f t="shared" si="177"/>
        <v>10</v>
      </c>
      <c r="H658" s="82">
        <f t="shared" si="178"/>
        <v>3</v>
      </c>
      <c r="I658" s="73">
        <f t="shared" si="168"/>
        <v>19</v>
      </c>
      <c r="J658" s="73">
        <f t="shared" si="169"/>
        <v>191</v>
      </c>
      <c r="K658" s="73">
        <f t="shared" si="179"/>
        <v>191</v>
      </c>
      <c r="L658" s="95">
        <v>14101</v>
      </c>
      <c r="M658" s="73">
        <f t="shared" si="170"/>
        <v>89</v>
      </c>
      <c r="N658" s="73">
        <f t="shared" si="171"/>
        <v>1</v>
      </c>
      <c r="O658" s="97">
        <f t="shared" si="174"/>
        <v>12</v>
      </c>
      <c r="P658" s="82">
        <f t="shared" si="172"/>
        <v>2</v>
      </c>
      <c r="Q658" s="90">
        <v>2</v>
      </c>
      <c r="R658" s="98">
        <f t="shared" si="166"/>
        <v>9491</v>
      </c>
      <c r="S658" s="100">
        <f t="shared" si="176"/>
        <v>344</v>
      </c>
      <c r="T658" s="91" t="s">
        <v>454</v>
      </c>
      <c r="U658" s="74" t="s">
        <v>399</v>
      </c>
      <c r="V658" s="83" t="s">
        <v>409</v>
      </c>
      <c r="W658" s="82">
        <f t="shared" si="173"/>
        <v>2</v>
      </c>
      <c r="X658" s="85">
        <f t="shared" si="175"/>
        <v>1122</v>
      </c>
      <c r="Y658" s="98">
        <v>0.05</v>
      </c>
      <c r="Z658" s="98">
        <v>0.55000000000000004</v>
      </c>
      <c r="AA658" s="90">
        <v>2</v>
      </c>
      <c r="AB658" s="90">
        <v>2</v>
      </c>
      <c r="AC658" s="90">
        <v>3</v>
      </c>
      <c r="AD658" s="91" t="s">
        <v>450</v>
      </c>
      <c r="AE658" s="101" t="s">
        <v>470</v>
      </c>
      <c r="AF658" s="102" t="s">
        <v>472</v>
      </c>
      <c r="AG658" s="95">
        <v>1000</v>
      </c>
    </row>
    <row r="659" spans="2:33" x14ac:dyDescent="0.15">
      <c r="B659" s="82">
        <v>657</v>
      </c>
      <c r="C659" s="73">
        <v>13032</v>
      </c>
      <c r="D659" s="73">
        <v>296</v>
      </c>
      <c r="E659" s="82">
        <f t="shared" si="167"/>
        <v>1</v>
      </c>
      <c r="F659" s="82">
        <v>53</v>
      </c>
      <c r="G659" s="82">
        <f t="shared" si="177"/>
        <v>1</v>
      </c>
      <c r="H659" s="82">
        <f t="shared" si="178"/>
        <v>3</v>
      </c>
      <c r="I659" s="73">
        <f t="shared" si="168"/>
        <v>19</v>
      </c>
      <c r="J659" s="73">
        <f t="shared" si="169"/>
        <v>192</v>
      </c>
      <c r="K659" s="73">
        <f t="shared" si="179"/>
        <v>192</v>
      </c>
      <c r="L659" s="95">
        <v>14101</v>
      </c>
      <c r="M659" s="73">
        <f t="shared" si="170"/>
        <v>89</v>
      </c>
      <c r="N659" s="73">
        <f t="shared" si="171"/>
        <v>1</v>
      </c>
      <c r="O659" s="97">
        <f t="shared" si="174"/>
        <v>12</v>
      </c>
      <c r="P659" s="82">
        <f t="shared" si="172"/>
        <v>3</v>
      </c>
      <c r="Q659" s="90">
        <v>2</v>
      </c>
      <c r="R659" s="98">
        <f t="shared" si="166"/>
        <v>9524</v>
      </c>
      <c r="S659" s="100">
        <f t="shared" si="176"/>
        <v>345</v>
      </c>
      <c r="T659" s="91" t="s">
        <v>454</v>
      </c>
      <c r="U659" s="74" t="s">
        <v>399</v>
      </c>
      <c r="V659" s="83" t="s">
        <v>409</v>
      </c>
      <c r="W659" s="82">
        <f t="shared" si="173"/>
        <v>2</v>
      </c>
      <c r="X659" s="85">
        <f t="shared" si="175"/>
        <v>1123</v>
      </c>
      <c r="Y659" s="98">
        <v>0.24</v>
      </c>
      <c r="Z659" s="98">
        <v>0.4</v>
      </c>
      <c r="AA659" s="90">
        <v>2</v>
      </c>
      <c r="AB659" s="90">
        <v>2</v>
      </c>
      <c r="AC659" s="90">
        <v>3</v>
      </c>
      <c r="AD659" s="91" t="s">
        <v>450</v>
      </c>
      <c r="AE659" s="101" t="s">
        <v>470</v>
      </c>
      <c r="AF659" s="102" t="s">
        <v>472</v>
      </c>
      <c r="AG659" s="95">
        <v>1000</v>
      </c>
    </row>
    <row r="660" spans="2:33" x14ac:dyDescent="0.15">
      <c r="B660" s="82">
        <v>658</v>
      </c>
      <c r="C660" s="73">
        <v>13033</v>
      </c>
      <c r="D660" s="82">
        <v>296</v>
      </c>
      <c r="E660" s="82">
        <f t="shared" si="167"/>
        <v>2</v>
      </c>
      <c r="F660" s="82">
        <v>52</v>
      </c>
      <c r="G660" s="82">
        <f t="shared" si="177"/>
        <v>9</v>
      </c>
      <c r="H660" s="82">
        <f t="shared" si="178"/>
        <v>4</v>
      </c>
      <c r="I660" s="73">
        <f t="shared" si="168"/>
        <v>19</v>
      </c>
      <c r="J660" s="73">
        <f t="shared" si="169"/>
        <v>190</v>
      </c>
      <c r="K660" s="73">
        <f t="shared" si="179"/>
        <v>190</v>
      </c>
      <c r="L660" s="95">
        <v>14102</v>
      </c>
      <c r="M660" s="73">
        <f t="shared" si="170"/>
        <v>89</v>
      </c>
      <c r="N660" s="73">
        <f t="shared" si="171"/>
        <v>1</v>
      </c>
      <c r="O660" s="97">
        <f t="shared" si="174"/>
        <v>12</v>
      </c>
      <c r="P660" s="82">
        <f t="shared" si="172"/>
        <v>1</v>
      </c>
      <c r="Q660" s="90">
        <v>3</v>
      </c>
      <c r="R660" s="98">
        <f t="shared" si="166"/>
        <v>9557</v>
      </c>
      <c r="S660" s="100">
        <f t="shared" si="176"/>
        <v>346</v>
      </c>
      <c r="T660" s="91" t="s">
        <v>454</v>
      </c>
      <c r="U660" s="74" t="s">
        <v>399</v>
      </c>
      <c r="V660" s="83" t="s">
        <v>408</v>
      </c>
      <c r="W660" s="82">
        <f t="shared" si="173"/>
        <v>2</v>
      </c>
      <c r="X660" s="85">
        <f t="shared" si="175"/>
        <v>1121</v>
      </c>
      <c r="Y660" s="98">
        <v>0.05</v>
      </c>
      <c r="Z660" s="98">
        <v>0.76</v>
      </c>
      <c r="AA660" s="90">
        <v>2</v>
      </c>
      <c r="AB660" s="90">
        <v>2</v>
      </c>
      <c r="AC660" s="90">
        <v>3</v>
      </c>
      <c r="AD660" s="91" t="s">
        <v>450</v>
      </c>
      <c r="AE660" s="101" t="s">
        <v>470</v>
      </c>
      <c r="AF660" s="102" t="s">
        <v>472</v>
      </c>
      <c r="AG660" s="95">
        <v>1000</v>
      </c>
    </row>
    <row r="661" spans="2:33" x14ac:dyDescent="0.15">
      <c r="B661" s="82">
        <v>659</v>
      </c>
      <c r="C661" s="73">
        <v>13034</v>
      </c>
      <c r="D661" s="82">
        <v>296</v>
      </c>
      <c r="E661" s="82">
        <f t="shared" si="167"/>
        <v>3</v>
      </c>
      <c r="F661" s="82">
        <v>52</v>
      </c>
      <c r="G661" s="82">
        <f t="shared" si="177"/>
        <v>10</v>
      </c>
      <c r="H661" s="82">
        <f t="shared" si="178"/>
        <v>4</v>
      </c>
      <c r="I661" s="73">
        <f t="shared" si="168"/>
        <v>19</v>
      </c>
      <c r="J661" s="73">
        <f t="shared" si="169"/>
        <v>191</v>
      </c>
      <c r="K661" s="73">
        <f t="shared" si="179"/>
        <v>191</v>
      </c>
      <c r="L661" s="95">
        <v>14102</v>
      </c>
      <c r="M661" s="73">
        <f t="shared" si="170"/>
        <v>89</v>
      </c>
      <c r="N661" s="73">
        <f t="shared" si="171"/>
        <v>1</v>
      </c>
      <c r="O661" s="97">
        <f t="shared" si="174"/>
        <v>12</v>
      </c>
      <c r="P661" s="82">
        <f t="shared" si="172"/>
        <v>2</v>
      </c>
      <c r="Q661" s="90">
        <v>3</v>
      </c>
      <c r="R661" s="98">
        <f t="shared" si="166"/>
        <v>9590</v>
      </c>
      <c r="S661" s="100">
        <f t="shared" si="176"/>
        <v>347</v>
      </c>
      <c r="T661" s="91" t="s">
        <v>454</v>
      </c>
      <c r="U661" s="74" t="s">
        <v>399</v>
      </c>
      <c r="V661" s="83" t="s">
        <v>408</v>
      </c>
      <c r="W661" s="82">
        <f t="shared" si="173"/>
        <v>2</v>
      </c>
      <c r="X661" s="85">
        <f t="shared" si="175"/>
        <v>1122</v>
      </c>
      <c r="Y661" s="98">
        <v>0.05</v>
      </c>
      <c r="Z661" s="98">
        <v>0.55000000000000004</v>
      </c>
      <c r="AA661" s="90">
        <v>2</v>
      </c>
      <c r="AB661" s="90">
        <v>2</v>
      </c>
      <c r="AC661" s="90">
        <v>3</v>
      </c>
      <c r="AD661" s="91" t="s">
        <v>450</v>
      </c>
      <c r="AE661" s="101" t="s">
        <v>470</v>
      </c>
      <c r="AF661" s="102" t="s">
        <v>472</v>
      </c>
      <c r="AG661" s="95">
        <v>1000</v>
      </c>
    </row>
    <row r="662" spans="2:33" x14ac:dyDescent="0.15">
      <c r="B662" s="82">
        <v>660</v>
      </c>
      <c r="C662" s="73">
        <v>13035</v>
      </c>
      <c r="D662" s="82">
        <v>296</v>
      </c>
      <c r="E662" s="82">
        <f t="shared" si="167"/>
        <v>4</v>
      </c>
      <c r="F662" s="82">
        <v>53</v>
      </c>
      <c r="G662" s="82">
        <f t="shared" si="177"/>
        <v>1</v>
      </c>
      <c r="H662" s="82">
        <f t="shared" si="178"/>
        <v>4</v>
      </c>
      <c r="I662" s="73">
        <f t="shared" si="168"/>
        <v>19</v>
      </c>
      <c r="J662" s="73">
        <f t="shared" si="169"/>
        <v>192</v>
      </c>
      <c r="K662" s="73">
        <f t="shared" si="179"/>
        <v>192</v>
      </c>
      <c r="L662" s="95">
        <v>14102</v>
      </c>
      <c r="M662" s="73">
        <f t="shared" si="170"/>
        <v>89</v>
      </c>
      <c r="N662" s="73">
        <f t="shared" si="171"/>
        <v>1</v>
      </c>
      <c r="O662" s="97">
        <f t="shared" si="174"/>
        <v>12</v>
      </c>
      <c r="P662" s="82">
        <f t="shared" si="172"/>
        <v>3</v>
      </c>
      <c r="Q662" s="90">
        <v>3</v>
      </c>
      <c r="R662" s="98">
        <f t="shared" si="166"/>
        <v>9623</v>
      </c>
      <c r="S662" s="100">
        <f t="shared" si="176"/>
        <v>348</v>
      </c>
      <c r="T662" s="91" t="s">
        <v>454</v>
      </c>
      <c r="U662" s="74" t="s">
        <v>399</v>
      </c>
      <c r="V662" s="83" t="s">
        <v>408</v>
      </c>
      <c r="W662" s="82">
        <f t="shared" si="173"/>
        <v>2</v>
      </c>
      <c r="X662" s="85">
        <f t="shared" si="175"/>
        <v>1123</v>
      </c>
      <c r="Y662" s="98">
        <v>0.24</v>
      </c>
      <c r="Z662" s="98">
        <v>0.4</v>
      </c>
      <c r="AA662" s="90">
        <v>2</v>
      </c>
      <c r="AB662" s="90">
        <v>2</v>
      </c>
      <c r="AC662" s="90">
        <v>3</v>
      </c>
      <c r="AD662" s="91" t="s">
        <v>450</v>
      </c>
      <c r="AE662" s="101" t="s">
        <v>470</v>
      </c>
      <c r="AF662" s="102" t="s">
        <v>472</v>
      </c>
      <c r="AG662" s="95">
        <v>1000</v>
      </c>
    </row>
    <row r="663" spans="2:33" x14ac:dyDescent="0.15">
      <c r="B663" s="82">
        <v>661</v>
      </c>
      <c r="C663" s="73">
        <v>13036</v>
      </c>
      <c r="D663" s="82">
        <v>296</v>
      </c>
      <c r="E663" s="82">
        <f t="shared" si="167"/>
        <v>5</v>
      </c>
      <c r="F663" s="82">
        <v>52</v>
      </c>
      <c r="G663" s="82">
        <f t="shared" si="177"/>
        <v>9</v>
      </c>
      <c r="H663" s="82">
        <f t="shared" si="178"/>
        <v>5</v>
      </c>
      <c r="I663" s="73">
        <f t="shared" si="168"/>
        <v>19</v>
      </c>
      <c r="J663" s="73">
        <f t="shared" si="169"/>
        <v>190</v>
      </c>
      <c r="K663" s="73">
        <f t="shared" si="179"/>
        <v>190</v>
      </c>
      <c r="L663" s="95">
        <v>14103</v>
      </c>
      <c r="M663" s="73">
        <f t="shared" si="170"/>
        <v>89</v>
      </c>
      <c r="N663" s="73">
        <f t="shared" si="171"/>
        <v>1</v>
      </c>
      <c r="O663" s="97">
        <f t="shared" si="174"/>
        <v>12</v>
      </c>
      <c r="P663" s="82">
        <f t="shared" si="172"/>
        <v>1</v>
      </c>
      <c r="Q663" s="90">
        <v>4</v>
      </c>
      <c r="R663" s="98">
        <f t="shared" si="166"/>
        <v>9656</v>
      </c>
      <c r="S663" s="100">
        <f t="shared" si="176"/>
        <v>349</v>
      </c>
      <c r="T663" s="91" t="s">
        <v>454</v>
      </c>
      <c r="U663" s="74" t="s">
        <v>399</v>
      </c>
      <c r="V663" s="83" t="s">
        <v>409</v>
      </c>
      <c r="W663" s="82">
        <f t="shared" si="173"/>
        <v>3</v>
      </c>
      <c r="X663" s="85">
        <f t="shared" si="175"/>
        <v>1121</v>
      </c>
      <c r="Y663" s="98">
        <v>0.05</v>
      </c>
      <c r="Z663" s="98">
        <v>0.76</v>
      </c>
      <c r="AA663" s="90">
        <v>2</v>
      </c>
      <c r="AB663" s="90">
        <v>2</v>
      </c>
      <c r="AC663" s="90">
        <v>3</v>
      </c>
      <c r="AD663" s="91" t="s">
        <v>450</v>
      </c>
      <c r="AE663" s="101" t="s">
        <v>470</v>
      </c>
      <c r="AF663" s="102" t="s">
        <v>472</v>
      </c>
      <c r="AG663" s="95">
        <v>1000</v>
      </c>
    </row>
    <row r="664" spans="2:33" x14ac:dyDescent="0.15">
      <c r="B664" s="82">
        <v>662</v>
      </c>
      <c r="C664" s="73">
        <v>13037</v>
      </c>
      <c r="D664" s="82">
        <v>296</v>
      </c>
      <c r="E664" s="82">
        <f t="shared" si="167"/>
        <v>6</v>
      </c>
      <c r="F664" s="82">
        <v>52</v>
      </c>
      <c r="G664" s="82">
        <f t="shared" si="177"/>
        <v>10</v>
      </c>
      <c r="H664" s="82">
        <f t="shared" si="178"/>
        <v>5</v>
      </c>
      <c r="I664" s="73">
        <f t="shared" si="168"/>
        <v>19</v>
      </c>
      <c r="J664" s="73">
        <f t="shared" si="169"/>
        <v>191</v>
      </c>
      <c r="K664" s="73">
        <f t="shared" si="179"/>
        <v>191</v>
      </c>
      <c r="L664" s="95">
        <v>14103</v>
      </c>
      <c r="M664" s="73">
        <f t="shared" si="170"/>
        <v>89</v>
      </c>
      <c r="N664" s="73">
        <f t="shared" si="171"/>
        <v>1</v>
      </c>
      <c r="O664" s="97">
        <f t="shared" si="174"/>
        <v>12</v>
      </c>
      <c r="P664" s="82">
        <f t="shared" si="172"/>
        <v>2</v>
      </c>
      <c r="Q664" s="90">
        <v>4</v>
      </c>
      <c r="R664" s="98">
        <f t="shared" si="166"/>
        <v>9689</v>
      </c>
      <c r="S664" s="100">
        <f t="shared" si="176"/>
        <v>350</v>
      </c>
      <c r="T664" s="91" t="s">
        <v>454</v>
      </c>
      <c r="U664" s="74" t="s">
        <v>399</v>
      </c>
      <c r="V664" s="83" t="s">
        <v>409</v>
      </c>
      <c r="W664" s="82">
        <f t="shared" si="173"/>
        <v>3</v>
      </c>
      <c r="X664" s="85">
        <f t="shared" si="175"/>
        <v>1122</v>
      </c>
      <c r="Y664" s="98">
        <v>0.05</v>
      </c>
      <c r="Z664" s="98">
        <v>0.55000000000000004</v>
      </c>
      <c r="AA664" s="90">
        <v>2</v>
      </c>
      <c r="AB664" s="90">
        <v>2</v>
      </c>
      <c r="AC664" s="90">
        <v>3</v>
      </c>
      <c r="AD664" s="91" t="s">
        <v>450</v>
      </c>
      <c r="AE664" s="101" t="s">
        <v>470</v>
      </c>
      <c r="AF664" s="102" t="s">
        <v>472</v>
      </c>
      <c r="AG664" s="95">
        <v>1000</v>
      </c>
    </row>
    <row r="665" spans="2:33" x14ac:dyDescent="0.15">
      <c r="B665" s="82">
        <v>663</v>
      </c>
      <c r="C665" s="73">
        <v>13038</v>
      </c>
      <c r="D665" s="82">
        <v>296</v>
      </c>
      <c r="E665" s="82">
        <f t="shared" si="167"/>
        <v>7</v>
      </c>
      <c r="F665" s="82">
        <v>53</v>
      </c>
      <c r="G665" s="82">
        <f t="shared" si="177"/>
        <v>1</v>
      </c>
      <c r="H665" s="82">
        <f t="shared" si="178"/>
        <v>5</v>
      </c>
      <c r="I665" s="73">
        <f t="shared" si="168"/>
        <v>19</v>
      </c>
      <c r="J665" s="73">
        <f t="shared" si="169"/>
        <v>192</v>
      </c>
      <c r="K665" s="73">
        <f t="shared" si="179"/>
        <v>192</v>
      </c>
      <c r="L665" s="95">
        <v>14103</v>
      </c>
      <c r="M665" s="73">
        <f t="shared" si="170"/>
        <v>89</v>
      </c>
      <c r="N665" s="73">
        <f t="shared" si="171"/>
        <v>1</v>
      </c>
      <c r="O665" s="97">
        <f t="shared" si="174"/>
        <v>12</v>
      </c>
      <c r="P665" s="82">
        <f t="shared" si="172"/>
        <v>3</v>
      </c>
      <c r="Q665" s="90">
        <v>4</v>
      </c>
      <c r="R665" s="98">
        <f t="shared" si="166"/>
        <v>9722</v>
      </c>
      <c r="S665" s="100">
        <f t="shared" si="176"/>
        <v>351</v>
      </c>
      <c r="T665" s="91" t="s">
        <v>454</v>
      </c>
      <c r="U665" s="74" t="s">
        <v>399</v>
      </c>
      <c r="V665" s="83" t="s">
        <v>409</v>
      </c>
      <c r="W665" s="82">
        <f t="shared" si="173"/>
        <v>3</v>
      </c>
      <c r="X665" s="85">
        <f t="shared" si="175"/>
        <v>1123</v>
      </c>
      <c r="Y665" s="98">
        <v>0.24</v>
      </c>
      <c r="Z665" s="98">
        <v>0.4</v>
      </c>
      <c r="AA665" s="90">
        <v>2</v>
      </c>
      <c r="AB665" s="90">
        <v>2</v>
      </c>
      <c r="AC665" s="90">
        <v>3</v>
      </c>
      <c r="AD665" s="91" t="s">
        <v>450</v>
      </c>
      <c r="AE665" s="101" t="s">
        <v>470</v>
      </c>
      <c r="AF665" s="102" t="s">
        <v>472</v>
      </c>
      <c r="AG665" s="95">
        <v>1000</v>
      </c>
    </row>
    <row r="666" spans="2:33" x14ac:dyDescent="0.15">
      <c r="B666" s="82">
        <v>664</v>
      </c>
      <c r="C666" s="73">
        <v>13039</v>
      </c>
      <c r="D666" s="82">
        <v>296</v>
      </c>
      <c r="E666" s="82">
        <f t="shared" si="167"/>
        <v>8</v>
      </c>
      <c r="F666" s="82">
        <v>52</v>
      </c>
      <c r="G666" s="82">
        <f t="shared" si="177"/>
        <v>9</v>
      </c>
      <c r="H666" s="82">
        <f t="shared" si="178"/>
        <v>6</v>
      </c>
      <c r="I666" s="73">
        <f t="shared" si="168"/>
        <v>19</v>
      </c>
      <c r="J666" s="73">
        <f t="shared" si="169"/>
        <v>190</v>
      </c>
      <c r="K666" s="73">
        <f t="shared" si="179"/>
        <v>190</v>
      </c>
      <c r="L666" s="95">
        <v>14104</v>
      </c>
      <c r="M666" s="73">
        <f t="shared" si="170"/>
        <v>89</v>
      </c>
      <c r="N666" s="73">
        <f t="shared" si="171"/>
        <v>1</v>
      </c>
      <c r="O666" s="97">
        <f t="shared" si="174"/>
        <v>12</v>
      </c>
      <c r="P666" s="82">
        <f t="shared" si="172"/>
        <v>1</v>
      </c>
      <c r="Q666" s="90">
        <v>5</v>
      </c>
      <c r="R666" s="98">
        <f t="shared" si="166"/>
        <v>9755</v>
      </c>
      <c r="S666" s="100">
        <f t="shared" si="176"/>
        <v>352</v>
      </c>
      <c r="T666" s="91" t="s">
        <v>454</v>
      </c>
      <c r="U666" s="74" t="s">
        <v>399</v>
      </c>
      <c r="V666" s="83" t="s">
        <v>408</v>
      </c>
      <c r="W666" s="82">
        <f t="shared" si="173"/>
        <v>3</v>
      </c>
      <c r="X666" s="85">
        <f t="shared" si="175"/>
        <v>1121</v>
      </c>
      <c r="Y666" s="98">
        <v>0.05</v>
      </c>
      <c r="Z666" s="98">
        <v>0.76</v>
      </c>
      <c r="AA666" s="90">
        <v>2</v>
      </c>
      <c r="AB666" s="90">
        <v>2</v>
      </c>
      <c r="AC666" s="90">
        <v>3</v>
      </c>
      <c r="AD666" s="91" t="s">
        <v>450</v>
      </c>
      <c r="AE666" s="101" t="s">
        <v>470</v>
      </c>
      <c r="AF666" s="102" t="s">
        <v>472</v>
      </c>
      <c r="AG666" s="95">
        <v>1000</v>
      </c>
    </row>
    <row r="667" spans="2:33" x14ac:dyDescent="0.15">
      <c r="B667" s="82">
        <v>665</v>
      </c>
      <c r="C667" s="73">
        <v>13040</v>
      </c>
      <c r="D667" s="73">
        <v>312</v>
      </c>
      <c r="E667" s="82">
        <f t="shared" si="167"/>
        <v>1</v>
      </c>
      <c r="F667" s="82">
        <v>52</v>
      </c>
      <c r="G667" s="82">
        <f t="shared" si="177"/>
        <v>10</v>
      </c>
      <c r="H667" s="82">
        <f t="shared" si="178"/>
        <v>6</v>
      </c>
      <c r="I667" s="73">
        <f t="shared" si="168"/>
        <v>19</v>
      </c>
      <c r="J667" s="73">
        <f t="shared" si="169"/>
        <v>191</v>
      </c>
      <c r="K667" s="73">
        <f t="shared" si="179"/>
        <v>191</v>
      </c>
      <c r="L667" s="95">
        <v>14104</v>
      </c>
      <c r="M667" s="73">
        <f t="shared" si="170"/>
        <v>89</v>
      </c>
      <c r="N667" s="73">
        <f t="shared" si="171"/>
        <v>1</v>
      </c>
      <c r="O667" s="97">
        <f t="shared" si="174"/>
        <v>12</v>
      </c>
      <c r="P667" s="82">
        <f t="shared" si="172"/>
        <v>2</v>
      </c>
      <c r="Q667" s="90">
        <v>5</v>
      </c>
      <c r="R667" s="98">
        <f t="shared" si="166"/>
        <v>9788</v>
      </c>
      <c r="S667" s="100">
        <f t="shared" si="176"/>
        <v>353</v>
      </c>
      <c r="T667" s="91" t="s">
        <v>454</v>
      </c>
      <c r="U667" s="74" t="s">
        <v>399</v>
      </c>
      <c r="V667" s="83" t="s">
        <v>408</v>
      </c>
      <c r="W667" s="82">
        <f t="shared" si="173"/>
        <v>3</v>
      </c>
      <c r="X667" s="85">
        <f t="shared" si="175"/>
        <v>1122</v>
      </c>
      <c r="Y667" s="98">
        <v>0.05</v>
      </c>
      <c r="Z667" s="98">
        <v>0.55000000000000004</v>
      </c>
      <c r="AA667" s="90">
        <v>2</v>
      </c>
      <c r="AB667" s="90">
        <v>2</v>
      </c>
      <c r="AC667" s="90">
        <v>3</v>
      </c>
      <c r="AD667" s="91" t="s">
        <v>450</v>
      </c>
      <c r="AE667" s="101" t="s">
        <v>470</v>
      </c>
      <c r="AF667" s="102" t="s">
        <v>472</v>
      </c>
      <c r="AG667" s="95">
        <v>1000</v>
      </c>
    </row>
    <row r="668" spans="2:33" x14ac:dyDescent="0.15">
      <c r="B668" s="82">
        <v>666</v>
      </c>
      <c r="C668" s="73">
        <v>13041</v>
      </c>
      <c r="D668" s="82">
        <v>312</v>
      </c>
      <c r="E668" s="82">
        <f t="shared" si="167"/>
        <v>2</v>
      </c>
      <c r="F668" s="82">
        <v>53</v>
      </c>
      <c r="G668" s="82">
        <f t="shared" si="177"/>
        <v>1</v>
      </c>
      <c r="H668" s="82">
        <f t="shared" si="178"/>
        <v>6</v>
      </c>
      <c r="I668" s="73">
        <f t="shared" si="168"/>
        <v>19</v>
      </c>
      <c r="J668" s="73">
        <f t="shared" si="169"/>
        <v>192</v>
      </c>
      <c r="K668" s="73">
        <f t="shared" si="179"/>
        <v>192</v>
      </c>
      <c r="L668" s="95">
        <v>14104</v>
      </c>
      <c r="M668" s="73">
        <f t="shared" si="170"/>
        <v>89</v>
      </c>
      <c r="N668" s="73">
        <f t="shared" si="171"/>
        <v>1</v>
      </c>
      <c r="O668" s="97">
        <f t="shared" si="174"/>
        <v>12</v>
      </c>
      <c r="P668" s="82">
        <f t="shared" si="172"/>
        <v>3</v>
      </c>
      <c r="Q668" s="90">
        <v>5</v>
      </c>
      <c r="R668" s="98">
        <f t="shared" si="166"/>
        <v>9821</v>
      </c>
      <c r="S668" s="100">
        <f t="shared" si="176"/>
        <v>354</v>
      </c>
      <c r="T668" s="91" t="s">
        <v>454</v>
      </c>
      <c r="U668" s="74" t="s">
        <v>399</v>
      </c>
      <c r="V668" s="83" t="s">
        <v>408</v>
      </c>
      <c r="W668" s="82">
        <f t="shared" si="173"/>
        <v>3</v>
      </c>
      <c r="X668" s="85">
        <f t="shared" si="175"/>
        <v>1123</v>
      </c>
      <c r="Y668" s="98">
        <v>0.24</v>
      </c>
      <c r="Z668" s="98">
        <v>0.4</v>
      </c>
      <c r="AA668" s="90">
        <v>2</v>
      </c>
      <c r="AB668" s="90">
        <v>2</v>
      </c>
      <c r="AC668" s="90">
        <v>3</v>
      </c>
      <c r="AD668" s="91" t="s">
        <v>450</v>
      </c>
      <c r="AE668" s="101" t="s">
        <v>470</v>
      </c>
      <c r="AF668" s="102" t="s">
        <v>472</v>
      </c>
      <c r="AG668" s="95">
        <v>1000</v>
      </c>
    </row>
    <row r="669" spans="2:33" x14ac:dyDescent="0.15">
      <c r="B669" s="82">
        <v>667</v>
      </c>
      <c r="C669" s="73">
        <v>13042</v>
      </c>
      <c r="D669" s="82">
        <v>312</v>
      </c>
      <c r="E669" s="82">
        <f t="shared" si="167"/>
        <v>3</v>
      </c>
      <c r="F669" s="82">
        <v>52</v>
      </c>
      <c r="G669" s="82">
        <f t="shared" si="177"/>
        <v>9</v>
      </c>
      <c r="H669" s="82">
        <f t="shared" si="178"/>
        <v>7</v>
      </c>
      <c r="I669" s="73">
        <f t="shared" si="168"/>
        <v>19</v>
      </c>
      <c r="J669" s="73">
        <f t="shared" si="169"/>
        <v>190</v>
      </c>
      <c r="K669" s="73">
        <f t="shared" si="179"/>
        <v>190</v>
      </c>
      <c r="L669" s="95">
        <v>14105</v>
      </c>
      <c r="M669" s="73">
        <f t="shared" si="170"/>
        <v>89</v>
      </c>
      <c r="N669" s="73">
        <f t="shared" si="171"/>
        <v>1</v>
      </c>
      <c r="O669" s="97">
        <f t="shared" si="174"/>
        <v>12</v>
      </c>
      <c r="P669" s="82">
        <f t="shared" si="172"/>
        <v>1</v>
      </c>
      <c r="Q669" s="90">
        <v>6</v>
      </c>
      <c r="R669" s="98">
        <f t="shared" si="166"/>
        <v>9854</v>
      </c>
      <c r="S669" s="100">
        <f t="shared" si="176"/>
        <v>355</v>
      </c>
      <c r="T669" s="91" t="s">
        <v>454</v>
      </c>
      <c r="U669" s="74" t="s">
        <v>399</v>
      </c>
      <c r="V669" s="83" t="s">
        <v>409</v>
      </c>
      <c r="W669" s="82">
        <f t="shared" si="173"/>
        <v>4</v>
      </c>
      <c r="X669" s="85">
        <f t="shared" si="175"/>
        <v>1121</v>
      </c>
      <c r="Y669" s="98">
        <v>0.05</v>
      </c>
      <c r="Z669" s="98">
        <v>0.76</v>
      </c>
      <c r="AA669" s="90">
        <v>2</v>
      </c>
      <c r="AB669" s="90">
        <v>2</v>
      </c>
      <c r="AC669" s="90">
        <v>3</v>
      </c>
      <c r="AD669" s="91" t="s">
        <v>450</v>
      </c>
      <c r="AE669" s="101" t="s">
        <v>470</v>
      </c>
      <c r="AF669" s="102" t="s">
        <v>472</v>
      </c>
      <c r="AG669" s="95">
        <v>1000</v>
      </c>
    </row>
    <row r="670" spans="2:33" x14ac:dyDescent="0.15">
      <c r="B670" s="82">
        <v>668</v>
      </c>
      <c r="C670" s="73">
        <v>13043</v>
      </c>
      <c r="D670" s="82">
        <v>312</v>
      </c>
      <c r="E670" s="82">
        <f t="shared" si="167"/>
        <v>4</v>
      </c>
      <c r="F670" s="82">
        <v>52</v>
      </c>
      <c r="G670" s="82">
        <f t="shared" si="177"/>
        <v>10</v>
      </c>
      <c r="H670" s="82">
        <f t="shared" si="178"/>
        <v>7</v>
      </c>
      <c r="I670" s="73">
        <f t="shared" si="168"/>
        <v>19</v>
      </c>
      <c r="J670" s="73">
        <f t="shared" si="169"/>
        <v>191</v>
      </c>
      <c r="K670" s="73">
        <f t="shared" si="179"/>
        <v>191</v>
      </c>
      <c r="L670" s="95">
        <v>14105</v>
      </c>
      <c r="M670" s="73">
        <f t="shared" si="170"/>
        <v>89</v>
      </c>
      <c r="N670" s="73">
        <f t="shared" si="171"/>
        <v>1</v>
      </c>
      <c r="O670" s="97">
        <f t="shared" si="174"/>
        <v>12</v>
      </c>
      <c r="P670" s="82">
        <f t="shared" si="172"/>
        <v>2</v>
      </c>
      <c r="Q670" s="90">
        <v>6</v>
      </c>
      <c r="R670" s="98">
        <f t="shared" si="166"/>
        <v>9887</v>
      </c>
      <c r="S670" s="100">
        <f t="shared" si="176"/>
        <v>356</v>
      </c>
      <c r="T670" s="91" t="s">
        <v>454</v>
      </c>
      <c r="U670" s="74" t="s">
        <v>399</v>
      </c>
      <c r="V670" s="83" t="s">
        <v>409</v>
      </c>
      <c r="W670" s="82">
        <f t="shared" si="173"/>
        <v>4</v>
      </c>
      <c r="X670" s="85">
        <f t="shared" si="175"/>
        <v>1122</v>
      </c>
      <c r="Y670" s="98">
        <v>0.05</v>
      </c>
      <c r="Z670" s="98">
        <v>0.55000000000000004</v>
      </c>
      <c r="AA670" s="90">
        <v>2</v>
      </c>
      <c r="AB670" s="90">
        <v>2</v>
      </c>
      <c r="AC670" s="90">
        <v>3</v>
      </c>
      <c r="AD670" s="91" t="s">
        <v>450</v>
      </c>
      <c r="AE670" s="101" t="s">
        <v>470</v>
      </c>
      <c r="AF670" s="102" t="s">
        <v>472</v>
      </c>
      <c r="AG670" s="95">
        <v>1000</v>
      </c>
    </row>
    <row r="671" spans="2:33" x14ac:dyDescent="0.15">
      <c r="B671" s="82">
        <v>669</v>
      </c>
      <c r="C671" s="73">
        <v>13044</v>
      </c>
      <c r="D671" s="82">
        <v>312</v>
      </c>
      <c r="E671" s="82">
        <f t="shared" si="167"/>
        <v>5</v>
      </c>
      <c r="F671" s="82">
        <v>53</v>
      </c>
      <c r="G671" s="82">
        <f t="shared" si="177"/>
        <v>1</v>
      </c>
      <c r="H671" s="82">
        <f t="shared" si="178"/>
        <v>7</v>
      </c>
      <c r="I671" s="73">
        <f t="shared" si="168"/>
        <v>19</v>
      </c>
      <c r="J671" s="73">
        <f t="shared" si="169"/>
        <v>192</v>
      </c>
      <c r="K671" s="73">
        <f t="shared" si="179"/>
        <v>192</v>
      </c>
      <c r="L671" s="95">
        <v>14105</v>
      </c>
      <c r="M671" s="73">
        <f t="shared" si="170"/>
        <v>89</v>
      </c>
      <c r="N671" s="73">
        <f t="shared" si="171"/>
        <v>1</v>
      </c>
      <c r="O671" s="97">
        <f t="shared" si="174"/>
        <v>12</v>
      </c>
      <c r="P671" s="82">
        <f t="shared" si="172"/>
        <v>3</v>
      </c>
      <c r="Q671" s="90">
        <v>6</v>
      </c>
      <c r="R671" s="98">
        <f t="shared" si="166"/>
        <v>9920</v>
      </c>
      <c r="S671" s="100">
        <f t="shared" si="176"/>
        <v>357</v>
      </c>
      <c r="T671" s="91" t="s">
        <v>454</v>
      </c>
      <c r="U671" s="74" t="s">
        <v>399</v>
      </c>
      <c r="V671" s="83" t="s">
        <v>409</v>
      </c>
      <c r="W671" s="82">
        <f t="shared" si="173"/>
        <v>4</v>
      </c>
      <c r="X671" s="85">
        <f t="shared" si="175"/>
        <v>1123</v>
      </c>
      <c r="Y671" s="98">
        <v>0.24</v>
      </c>
      <c r="Z671" s="98">
        <v>0.4</v>
      </c>
      <c r="AA671" s="90">
        <v>2</v>
      </c>
      <c r="AB671" s="90">
        <v>2</v>
      </c>
      <c r="AC671" s="90">
        <v>3</v>
      </c>
      <c r="AD671" s="91" t="s">
        <v>450</v>
      </c>
      <c r="AE671" s="101" t="s">
        <v>470</v>
      </c>
      <c r="AF671" s="102" t="s">
        <v>472</v>
      </c>
      <c r="AG671" s="95">
        <v>1000</v>
      </c>
    </row>
    <row r="672" spans="2:33" x14ac:dyDescent="0.15">
      <c r="B672" s="82">
        <v>670</v>
      </c>
      <c r="C672" s="73">
        <v>13045</v>
      </c>
      <c r="D672" s="82">
        <v>312</v>
      </c>
      <c r="E672" s="82">
        <f t="shared" si="167"/>
        <v>6</v>
      </c>
      <c r="F672" s="82">
        <v>52</v>
      </c>
      <c r="G672" s="82">
        <f t="shared" si="177"/>
        <v>9</v>
      </c>
      <c r="H672" s="82">
        <f t="shared" si="178"/>
        <v>8</v>
      </c>
      <c r="I672" s="73">
        <f t="shared" si="168"/>
        <v>19</v>
      </c>
      <c r="J672" s="73">
        <f t="shared" si="169"/>
        <v>190</v>
      </c>
      <c r="K672" s="73">
        <f t="shared" si="179"/>
        <v>190</v>
      </c>
      <c r="L672" s="95">
        <v>14106</v>
      </c>
      <c r="M672" s="73">
        <f t="shared" si="170"/>
        <v>89</v>
      </c>
      <c r="N672" s="73">
        <f t="shared" si="171"/>
        <v>1</v>
      </c>
      <c r="O672" s="97">
        <f t="shared" si="174"/>
        <v>12</v>
      </c>
      <c r="P672" s="82">
        <f t="shared" si="172"/>
        <v>1</v>
      </c>
      <c r="Q672" s="90">
        <v>7</v>
      </c>
      <c r="R672" s="98">
        <f t="shared" si="166"/>
        <v>9953</v>
      </c>
      <c r="S672" s="100">
        <f t="shared" si="176"/>
        <v>358</v>
      </c>
      <c r="T672" s="91" t="s">
        <v>454</v>
      </c>
      <c r="U672" s="74" t="s">
        <v>399</v>
      </c>
      <c r="V672" s="83" t="s">
        <v>408</v>
      </c>
      <c r="W672" s="82">
        <f t="shared" si="173"/>
        <v>4</v>
      </c>
      <c r="X672" s="85">
        <f t="shared" si="175"/>
        <v>1121</v>
      </c>
      <c r="Y672" s="98">
        <v>0.05</v>
      </c>
      <c r="Z672" s="98">
        <v>0.76</v>
      </c>
      <c r="AA672" s="90">
        <v>2</v>
      </c>
      <c r="AB672" s="90">
        <v>2</v>
      </c>
      <c r="AC672" s="90">
        <v>3</v>
      </c>
      <c r="AD672" s="91" t="s">
        <v>450</v>
      </c>
      <c r="AE672" s="101" t="s">
        <v>470</v>
      </c>
      <c r="AF672" s="102" t="s">
        <v>472</v>
      </c>
      <c r="AG672" s="95">
        <v>1000</v>
      </c>
    </row>
    <row r="673" spans="2:33" x14ac:dyDescent="0.15">
      <c r="B673" s="82">
        <v>671</v>
      </c>
      <c r="C673" s="73">
        <v>13046</v>
      </c>
      <c r="D673" s="82">
        <v>312</v>
      </c>
      <c r="E673" s="82">
        <f t="shared" si="167"/>
        <v>7</v>
      </c>
      <c r="F673" s="82">
        <v>52</v>
      </c>
      <c r="G673" s="82">
        <f t="shared" si="177"/>
        <v>10</v>
      </c>
      <c r="H673" s="82">
        <f t="shared" si="178"/>
        <v>8</v>
      </c>
      <c r="I673" s="73">
        <f t="shared" si="168"/>
        <v>19</v>
      </c>
      <c r="J673" s="73">
        <f t="shared" si="169"/>
        <v>191</v>
      </c>
      <c r="K673" s="73">
        <f t="shared" si="179"/>
        <v>191</v>
      </c>
      <c r="L673" s="95">
        <v>14106</v>
      </c>
      <c r="M673" s="73">
        <f t="shared" si="170"/>
        <v>89</v>
      </c>
      <c r="N673" s="73">
        <f t="shared" si="171"/>
        <v>1</v>
      </c>
      <c r="O673" s="97">
        <f t="shared" si="174"/>
        <v>12</v>
      </c>
      <c r="P673" s="82">
        <f t="shared" si="172"/>
        <v>2</v>
      </c>
      <c r="Q673" s="90">
        <v>7</v>
      </c>
      <c r="R673" s="98">
        <f t="shared" si="166"/>
        <v>9986</v>
      </c>
      <c r="S673" s="100">
        <f t="shared" si="176"/>
        <v>359</v>
      </c>
      <c r="T673" s="91" t="s">
        <v>454</v>
      </c>
      <c r="U673" s="74" t="s">
        <v>399</v>
      </c>
      <c r="V673" s="83" t="s">
        <v>408</v>
      </c>
      <c r="W673" s="82">
        <f t="shared" si="173"/>
        <v>4</v>
      </c>
      <c r="X673" s="85">
        <f t="shared" si="175"/>
        <v>1122</v>
      </c>
      <c r="Y673" s="98">
        <v>0.05</v>
      </c>
      <c r="Z673" s="98">
        <v>0.55000000000000004</v>
      </c>
      <c r="AA673" s="90">
        <v>2</v>
      </c>
      <c r="AB673" s="90">
        <v>2</v>
      </c>
      <c r="AC673" s="90">
        <v>3</v>
      </c>
      <c r="AD673" s="91" t="s">
        <v>450</v>
      </c>
      <c r="AE673" s="101" t="s">
        <v>470</v>
      </c>
      <c r="AF673" s="102" t="s">
        <v>472</v>
      </c>
      <c r="AG673" s="95">
        <v>1000</v>
      </c>
    </row>
    <row r="674" spans="2:33" x14ac:dyDescent="0.15">
      <c r="B674" s="82">
        <v>672</v>
      </c>
      <c r="C674" s="73">
        <v>13047</v>
      </c>
      <c r="D674" s="82">
        <v>312</v>
      </c>
      <c r="E674" s="82">
        <f t="shared" si="167"/>
        <v>8</v>
      </c>
      <c r="F674" s="82">
        <v>53</v>
      </c>
      <c r="G674" s="82">
        <f t="shared" si="177"/>
        <v>1</v>
      </c>
      <c r="H674" s="82">
        <f t="shared" si="178"/>
        <v>8</v>
      </c>
      <c r="I674" s="73">
        <f t="shared" si="168"/>
        <v>19</v>
      </c>
      <c r="J674" s="73">
        <f t="shared" si="169"/>
        <v>192</v>
      </c>
      <c r="K674" s="73">
        <f t="shared" si="179"/>
        <v>192</v>
      </c>
      <c r="L674" s="95">
        <v>14106</v>
      </c>
      <c r="M674" s="73">
        <f t="shared" si="170"/>
        <v>89</v>
      </c>
      <c r="N674" s="73">
        <f t="shared" si="171"/>
        <v>1</v>
      </c>
      <c r="O674" s="97">
        <f t="shared" si="174"/>
        <v>12</v>
      </c>
      <c r="P674" s="82">
        <f t="shared" si="172"/>
        <v>3</v>
      </c>
      <c r="Q674" s="90">
        <v>7</v>
      </c>
      <c r="R674" s="98">
        <f t="shared" si="166"/>
        <v>10019</v>
      </c>
      <c r="S674" s="100">
        <f t="shared" si="176"/>
        <v>360</v>
      </c>
      <c r="T674" s="91" t="s">
        <v>454</v>
      </c>
      <c r="U674" s="74" t="s">
        <v>399</v>
      </c>
      <c r="V674" s="83" t="s">
        <v>408</v>
      </c>
      <c r="W674" s="82">
        <f t="shared" si="173"/>
        <v>4</v>
      </c>
      <c r="X674" s="85">
        <f t="shared" si="175"/>
        <v>1123</v>
      </c>
      <c r="Y674" s="98">
        <v>0.24</v>
      </c>
      <c r="Z674" s="98">
        <v>0.4</v>
      </c>
      <c r="AA674" s="90">
        <v>2</v>
      </c>
      <c r="AB674" s="90">
        <v>2</v>
      </c>
      <c r="AC674" s="90">
        <v>3</v>
      </c>
      <c r="AD674" s="91" t="s">
        <v>450</v>
      </c>
      <c r="AE674" s="101" t="s">
        <v>470</v>
      </c>
      <c r="AF674" s="102" t="s">
        <v>472</v>
      </c>
      <c r="AG674" s="95">
        <v>1000</v>
      </c>
    </row>
    <row r="675" spans="2:33" x14ac:dyDescent="0.15">
      <c r="B675" s="82">
        <v>673</v>
      </c>
      <c r="C675" s="73">
        <v>13048</v>
      </c>
      <c r="D675" s="73">
        <v>317</v>
      </c>
      <c r="E675" s="82">
        <f t="shared" si="167"/>
        <v>1</v>
      </c>
      <c r="F675" s="82">
        <v>52</v>
      </c>
      <c r="G675" s="82">
        <f t="shared" si="177"/>
        <v>9</v>
      </c>
      <c r="H675" s="82">
        <f t="shared" si="178"/>
        <v>9</v>
      </c>
      <c r="I675" s="73">
        <f t="shared" si="168"/>
        <v>19</v>
      </c>
      <c r="J675" s="73">
        <f t="shared" si="169"/>
        <v>190</v>
      </c>
      <c r="K675" s="73">
        <f t="shared" si="179"/>
        <v>190</v>
      </c>
      <c r="L675" s="95">
        <v>14107</v>
      </c>
      <c r="M675" s="73">
        <f t="shared" si="170"/>
        <v>89</v>
      </c>
      <c r="N675" s="73">
        <f t="shared" si="171"/>
        <v>1</v>
      </c>
      <c r="O675" s="97">
        <f t="shared" si="174"/>
        <v>12</v>
      </c>
      <c r="P675" s="82">
        <f t="shared" si="172"/>
        <v>1</v>
      </c>
      <c r="Q675" s="90">
        <v>8</v>
      </c>
      <c r="R675" s="98">
        <f t="shared" si="166"/>
        <v>10052</v>
      </c>
      <c r="S675" s="100">
        <f t="shared" si="176"/>
        <v>361</v>
      </c>
      <c r="T675" s="91" t="s">
        <v>454</v>
      </c>
      <c r="U675" s="74" t="s">
        <v>399</v>
      </c>
      <c r="V675" s="83" t="s">
        <v>409</v>
      </c>
      <c r="W675" s="82">
        <f t="shared" si="173"/>
        <v>5</v>
      </c>
      <c r="X675" s="85">
        <f t="shared" si="175"/>
        <v>1121</v>
      </c>
      <c r="Y675" s="98">
        <v>0.05</v>
      </c>
      <c r="Z675" s="98">
        <v>0.76</v>
      </c>
      <c r="AA675" s="90">
        <v>2</v>
      </c>
      <c r="AB675" s="90">
        <v>2</v>
      </c>
      <c r="AC675" s="90">
        <v>3</v>
      </c>
      <c r="AD675" s="91" t="s">
        <v>450</v>
      </c>
      <c r="AE675" s="101" t="s">
        <v>470</v>
      </c>
      <c r="AF675" s="102" t="s">
        <v>472</v>
      </c>
      <c r="AG675" s="95">
        <v>1000</v>
      </c>
    </row>
    <row r="676" spans="2:33" x14ac:dyDescent="0.15">
      <c r="B676" s="82">
        <v>674</v>
      </c>
      <c r="C676" s="73">
        <v>13049</v>
      </c>
      <c r="D676" s="82">
        <v>317</v>
      </c>
      <c r="E676" s="82">
        <f t="shared" si="167"/>
        <v>2</v>
      </c>
      <c r="F676" s="82">
        <v>52</v>
      </c>
      <c r="G676" s="82">
        <f t="shared" si="177"/>
        <v>10</v>
      </c>
      <c r="H676" s="82">
        <f t="shared" si="178"/>
        <v>9</v>
      </c>
      <c r="I676" s="73">
        <f t="shared" si="168"/>
        <v>19</v>
      </c>
      <c r="J676" s="73">
        <f t="shared" si="169"/>
        <v>191</v>
      </c>
      <c r="K676" s="73">
        <f t="shared" si="179"/>
        <v>191</v>
      </c>
      <c r="L676" s="95">
        <v>14107</v>
      </c>
      <c r="M676" s="73">
        <f t="shared" si="170"/>
        <v>89</v>
      </c>
      <c r="N676" s="73">
        <f t="shared" si="171"/>
        <v>1</v>
      </c>
      <c r="O676" s="97">
        <f t="shared" si="174"/>
        <v>12</v>
      </c>
      <c r="P676" s="82">
        <f t="shared" si="172"/>
        <v>2</v>
      </c>
      <c r="Q676" s="90">
        <v>8</v>
      </c>
      <c r="R676" s="98">
        <f t="shared" si="166"/>
        <v>10085</v>
      </c>
      <c r="S676" s="100">
        <f t="shared" si="176"/>
        <v>362</v>
      </c>
      <c r="T676" s="91" t="s">
        <v>454</v>
      </c>
      <c r="U676" s="74" t="s">
        <v>399</v>
      </c>
      <c r="V676" s="83" t="s">
        <v>409</v>
      </c>
      <c r="W676" s="82">
        <f t="shared" si="173"/>
        <v>5</v>
      </c>
      <c r="X676" s="85">
        <f t="shared" si="175"/>
        <v>1122</v>
      </c>
      <c r="Y676" s="98">
        <v>0.05</v>
      </c>
      <c r="Z676" s="98">
        <v>0.55000000000000004</v>
      </c>
      <c r="AA676" s="90">
        <v>2</v>
      </c>
      <c r="AB676" s="90">
        <v>2</v>
      </c>
      <c r="AC676" s="90">
        <v>3</v>
      </c>
      <c r="AD676" s="91" t="s">
        <v>450</v>
      </c>
      <c r="AE676" s="101" t="s">
        <v>470</v>
      </c>
      <c r="AF676" s="102" t="s">
        <v>472</v>
      </c>
      <c r="AG676" s="95">
        <v>1000</v>
      </c>
    </row>
    <row r="677" spans="2:33" x14ac:dyDescent="0.15">
      <c r="B677" s="82">
        <v>675</v>
      </c>
      <c r="C677" s="73">
        <v>13050</v>
      </c>
      <c r="D677" s="82">
        <v>317</v>
      </c>
      <c r="E677" s="82">
        <f t="shared" si="167"/>
        <v>3</v>
      </c>
      <c r="F677" s="82">
        <v>53</v>
      </c>
      <c r="G677" s="82">
        <f t="shared" si="177"/>
        <v>1</v>
      </c>
      <c r="H677" s="82">
        <f t="shared" si="178"/>
        <v>9</v>
      </c>
      <c r="I677" s="73">
        <f t="shared" si="168"/>
        <v>19</v>
      </c>
      <c r="J677" s="73">
        <f t="shared" si="169"/>
        <v>192</v>
      </c>
      <c r="K677" s="73">
        <f t="shared" si="179"/>
        <v>192</v>
      </c>
      <c r="L677" s="95">
        <v>14107</v>
      </c>
      <c r="M677" s="73">
        <f t="shared" si="170"/>
        <v>89</v>
      </c>
      <c r="N677" s="73">
        <f t="shared" si="171"/>
        <v>1</v>
      </c>
      <c r="O677" s="97">
        <f t="shared" si="174"/>
        <v>12</v>
      </c>
      <c r="P677" s="82">
        <f t="shared" si="172"/>
        <v>3</v>
      </c>
      <c r="Q677" s="90">
        <v>8</v>
      </c>
      <c r="R677" s="98">
        <f t="shared" si="166"/>
        <v>10118</v>
      </c>
      <c r="S677" s="100">
        <f t="shared" si="176"/>
        <v>363</v>
      </c>
      <c r="T677" s="91" t="s">
        <v>454</v>
      </c>
      <c r="U677" s="74" t="s">
        <v>399</v>
      </c>
      <c r="V677" s="83" t="s">
        <v>409</v>
      </c>
      <c r="W677" s="82">
        <f t="shared" si="173"/>
        <v>5</v>
      </c>
      <c r="X677" s="85">
        <f t="shared" si="175"/>
        <v>1123</v>
      </c>
      <c r="Y677" s="98">
        <v>0.24</v>
      </c>
      <c r="Z677" s="98">
        <v>0.4</v>
      </c>
      <c r="AA677" s="90">
        <v>2</v>
      </c>
      <c r="AB677" s="90">
        <v>2</v>
      </c>
      <c r="AC677" s="90">
        <v>3</v>
      </c>
      <c r="AD677" s="91" t="s">
        <v>450</v>
      </c>
      <c r="AE677" s="101" t="s">
        <v>470</v>
      </c>
      <c r="AF677" s="102" t="s">
        <v>472</v>
      </c>
      <c r="AG677" s="95">
        <v>1000</v>
      </c>
    </row>
    <row r="678" spans="2:33" x14ac:dyDescent="0.15">
      <c r="B678" s="82">
        <v>676</v>
      </c>
      <c r="C678" s="73">
        <v>13051</v>
      </c>
      <c r="D678" s="82">
        <v>317</v>
      </c>
      <c r="E678" s="82">
        <f t="shared" si="167"/>
        <v>4</v>
      </c>
      <c r="F678" s="82">
        <v>52</v>
      </c>
      <c r="G678" s="82">
        <f t="shared" si="177"/>
        <v>9</v>
      </c>
      <c r="H678" s="82">
        <f t="shared" si="178"/>
        <v>10</v>
      </c>
      <c r="I678" s="73">
        <f t="shared" si="168"/>
        <v>19</v>
      </c>
      <c r="J678" s="73">
        <f t="shared" si="169"/>
        <v>190</v>
      </c>
      <c r="K678" s="73">
        <f t="shared" si="179"/>
        <v>190</v>
      </c>
      <c r="L678" s="95">
        <v>14108</v>
      </c>
      <c r="M678" s="73">
        <f t="shared" si="170"/>
        <v>89</v>
      </c>
      <c r="N678" s="73">
        <f t="shared" si="171"/>
        <v>1</v>
      </c>
      <c r="O678" s="97">
        <f t="shared" si="174"/>
        <v>12</v>
      </c>
      <c r="P678" s="82">
        <f t="shared" si="172"/>
        <v>1</v>
      </c>
      <c r="Q678" s="90">
        <v>9</v>
      </c>
      <c r="R678" s="98">
        <f t="shared" si="166"/>
        <v>10151</v>
      </c>
      <c r="S678" s="100">
        <f t="shared" si="176"/>
        <v>364</v>
      </c>
      <c r="T678" s="91" t="s">
        <v>454</v>
      </c>
      <c r="U678" s="74" t="s">
        <v>399</v>
      </c>
      <c r="V678" s="83" t="s">
        <v>408</v>
      </c>
      <c r="W678" s="82">
        <f t="shared" si="173"/>
        <v>5</v>
      </c>
      <c r="X678" s="85">
        <f t="shared" si="175"/>
        <v>1121</v>
      </c>
      <c r="Y678" s="98">
        <v>0.05</v>
      </c>
      <c r="Z678" s="98">
        <v>0.76</v>
      </c>
      <c r="AA678" s="90">
        <v>2</v>
      </c>
      <c r="AB678" s="90">
        <v>2</v>
      </c>
      <c r="AC678" s="90">
        <v>3</v>
      </c>
      <c r="AD678" s="91" t="s">
        <v>450</v>
      </c>
      <c r="AE678" s="101" t="s">
        <v>470</v>
      </c>
      <c r="AF678" s="102" t="s">
        <v>472</v>
      </c>
      <c r="AG678" s="95">
        <v>1000</v>
      </c>
    </row>
    <row r="679" spans="2:33" x14ac:dyDescent="0.15">
      <c r="B679" s="82">
        <v>677</v>
      </c>
      <c r="C679" s="73">
        <v>13052</v>
      </c>
      <c r="D679" s="82">
        <v>317</v>
      </c>
      <c r="E679" s="82">
        <f t="shared" si="167"/>
        <v>5</v>
      </c>
      <c r="F679" s="82">
        <v>52</v>
      </c>
      <c r="G679" s="82">
        <f t="shared" si="177"/>
        <v>10</v>
      </c>
      <c r="H679" s="82">
        <f t="shared" si="178"/>
        <v>10</v>
      </c>
      <c r="I679" s="73">
        <f t="shared" si="168"/>
        <v>19</v>
      </c>
      <c r="J679" s="73">
        <f t="shared" si="169"/>
        <v>191</v>
      </c>
      <c r="K679" s="73">
        <f t="shared" si="179"/>
        <v>191</v>
      </c>
      <c r="L679" s="95">
        <v>14108</v>
      </c>
      <c r="M679" s="73">
        <f t="shared" si="170"/>
        <v>89</v>
      </c>
      <c r="N679" s="73">
        <f t="shared" si="171"/>
        <v>1</v>
      </c>
      <c r="O679" s="97">
        <f t="shared" si="174"/>
        <v>12</v>
      </c>
      <c r="P679" s="82">
        <f t="shared" si="172"/>
        <v>2</v>
      </c>
      <c r="Q679" s="90">
        <v>9</v>
      </c>
      <c r="R679" s="98">
        <f t="shared" si="166"/>
        <v>10184</v>
      </c>
      <c r="S679" s="100">
        <f t="shared" si="176"/>
        <v>365</v>
      </c>
      <c r="T679" s="91" t="s">
        <v>454</v>
      </c>
      <c r="U679" s="74" t="s">
        <v>399</v>
      </c>
      <c r="V679" s="83" t="s">
        <v>408</v>
      </c>
      <c r="W679" s="82">
        <f t="shared" si="173"/>
        <v>5</v>
      </c>
      <c r="X679" s="85">
        <f t="shared" si="175"/>
        <v>1122</v>
      </c>
      <c r="Y679" s="98">
        <v>0.05</v>
      </c>
      <c r="Z679" s="98">
        <v>0.55000000000000004</v>
      </c>
      <c r="AA679" s="90">
        <v>2</v>
      </c>
      <c r="AB679" s="90">
        <v>2</v>
      </c>
      <c r="AC679" s="90">
        <v>3</v>
      </c>
      <c r="AD679" s="91" t="s">
        <v>450</v>
      </c>
      <c r="AE679" s="101" t="s">
        <v>470</v>
      </c>
      <c r="AF679" s="102" t="s">
        <v>472</v>
      </c>
      <c r="AG679" s="95">
        <v>1000</v>
      </c>
    </row>
    <row r="680" spans="2:33" x14ac:dyDescent="0.15">
      <c r="B680" s="82">
        <v>678</v>
      </c>
      <c r="C680" s="73">
        <v>13053</v>
      </c>
      <c r="D680" s="82">
        <v>317</v>
      </c>
      <c r="E680" s="82">
        <f t="shared" si="167"/>
        <v>6</v>
      </c>
      <c r="F680" s="82">
        <v>53</v>
      </c>
      <c r="G680" s="82">
        <f t="shared" si="177"/>
        <v>1</v>
      </c>
      <c r="H680" s="82">
        <f t="shared" si="178"/>
        <v>10</v>
      </c>
      <c r="I680" s="73">
        <f t="shared" si="168"/>
        <v>19</v>
      </c>
      <c r="J680" s="73">
        <f t="shared" si="169"/>
        <v>192</v>
      </c>
      <c r="K680" s="73">
        <f t="shared" si="179"/>
        <v>192</v>
      </c>
      <c r="L680" s="95">
        <v>14108</v>
      </c>
      <c r="M680" s="73">
        <f t="shared" si="170"/>
        <v>89</v>
      </c>
      <c r="N680" s="73">
        <f t="shared" si="171"/>
        <v>1</v>
      </c>
      <c r="O680" s="97">
        <f t="shared" si="174"/>
        <v>12</v>
      </c>
      <c r="P680" s="82">
        <f t="shared" si="172"/>
        <v>3</v>
      </c>
      <c r="Q680" s="90">
        <v>9</v>
      </c>
      <c r="R680" s="98">
        <f t="shared" si="166"/>
        <v>10217</v>
      </c>
      <c r="S680" s="100">
        <f t="shared" si="176"/>
        <v>366</v>
      </c>
      <c r="T680" s="91" t="s">
        <v>454</v>
      </c>
      <c r="U680" s="74" t="s">
        <v>399</v>
      </c>
      <c r="V680" s="83" t="s">
        <v>408</v>
      </c>
      <c r="W680" s="82">
        <f t="shared" si="173"/>
        <v>5</v>
      </c>
      <c r="X680" s="85">
        <f t="shared" si="175"/>
        <v>1123</v>
      </c>
      <c r="Y680" s="98">
        <v>0.24</v>
      </c>
      <c r="Z680" s="98">
        <v>0.4</v>
      </c>
      <c r="AA680" s="90">
        <v>2</v>
      </c>
      <c r="AB680" s="90">
        <v>2</v>
      </c>
      <c r="AC680" s="90">
        <v>3</v>
      </c>
      <c r="AD680" s="91" t="s">
        <v>450</v>
      </c>
      <c r="AE680" s="101" t="s">
        <v>470</v>
      </c>
      <c r="AF680" s="102" t="s">
        <v>472</v>
      </c>
      <c r="AG680" s="95">
        <v>1000</v>
      </c>
    </row>
    <row r="681" spans="2:33" x14ac:dyDescent="0.15">
      <c r="B681" s="82">
        <v>679</v>
      </c>
      <c r="C681" s="73">
        <v>13054</v>
      </c>
      <c r="D681" s="82">
        <v>317</v>
      </c>
      <c r="E681" s="82">
        <f t="shared" si="167"/>
        <v>7</v>
      </c>
      <c r="F681" s="82">
        <v>52</v>
      </c>
      <c r="G681" s="82">
        <f t="shared" si="177"/>
        <v>9</v>
      </c>
      <c r="H681" s="82">
        <f t="shared" si="178"/>
        <v>11</v>
      </c>
      <c r="I681" s="73">
        <f t="shared" si="168"/>
        <v>19</v>
      </c>
      <c r="J681" s="73">
        <f t="shared" si="169"/>
        <v>190</v>
      </c>
      <c r="K681" s="73">
        <f t="shared" si="179"/>
        <v>190</v>
      </c>
      <c r="L681" s="95">
        <v>14109</v>
      </c>
      <c r="M681" s="73">
        <f t="shared" si="170"/>
        <v>89</v>
      </c>
      <c r="N681" s="73">
        <f t="shared" si="171"/>
        <v>1</v>
      </c>
      <c r="O681" s="97">
        <f t="shared" si="174"/>
        <v>12</v>
      </c>
      <c r="P681" s="82">
        <f t="shared" si="172"/>
        <v>1</v>
      </c>
      <c r="Q681" s="90">
        <v>10</v>
      </c>
      <c r="R681" s="98">
        <f t="shared" si="166"/>
        <v>10250</v>
      </c>
      <c r="S681" s="100">
        <f t="shared" si="176"/>
        <v>367</v>
      </c>
      <c r="T681" s="91" t="s">
        <v>454</v>
      </c>
      <c r="U681" s="74" t="s">
        <v>399</v>
      </c>
      <c r="V681" s="83" t="s">
        <v>409</v>
      </c>
      <c r="W681" s="82">
        <f t="shared" si="173"/>
        <v>6</v>
      </c>
      <c r="X681" s="85">
        <f t="shared" si="175"/>
        <v>1121</v>
      </c>
      <c r="Y681" s="98">
        <v>0.05</v>
      </c>
      <c r="Z681" s="98">
        <v>0.76</v>
      </c>
      <c r="AA681" s="90">
        <v>2</v>
      </c>
      <c r="AB681" s="90">
        <v>2</v>
      </c>
      <c r="AC681" s="90">
        <v>3</v>
      </c>
      <c r="AD681" s="91" t="s">
        <v>450</v>
      </c>
      <c r="AE681" s="101" t="s">
        <v>470</v>
      </c>
      <c r="AF681" s="102" t="s">
        <v>472</v>
      </c>
      <c r="AG681" s="95">
        <v>1000</v>
      </c>
    </row>
    <row r="682" spans="2:33" x14ac:dyDescent="0.15">
      <c r="B682" s="82">
        <v>680</v>
      </c>
      <c r="C682" s="73">
        <v>13055</v>
      </c>
      <c r="D682" s="82">
        <v>317</v>
      </c>
      <c r="E682" s="82">
        <f t="shared" si="167"/>
        <v>8</v>
      </c>
      <c r="F682" s="82">
        <v>52</v>
      </c>
      <c r="G682" s="82">
        <f t="shared" si="177"/>
        <v>10</v>
      </c>
      <c r="H682" s="82">
        <f t="shared" si="178"/>
        <v>11</v>
      </c>
      <c r="I682" s="73">
        <f t="shared" si="168"/>
        <v>19</v>
      </c>
      <c r="J682" s="73">
        <f t="shared" si="169"/>
        <v>191</v>
      </c>
      <c r="K682" s="73">
        <f t="shared" si="179"/>
        <v>191</v>
      </c>
      <c r="L682" s="95">
        <v>14109</v>
      </c>
      <c r="M682" s="73">
        <f t="shared" si="170"/>
        <v>89</v>
      </c>
      <c r="N682" s="73">
        <f t="shared" si="171"/>
        <v>1</v>
      </c>
      <c r="O682" s="97">
        <f t="shared" si="174"/>
        <v>12</v>
      </c>
      <c r="P682" s="82">
        <f t="shared" si="172"/>
        <v>2</v>
      </c>
      <c r="Q682" s="90">
        <v>10</v>
      </c>
      <c r="R682" s="98">
        <f t="shared" si="166"/>
        <v>10283</v>
      </c>
      <c r="S682" s="100">
        <f t="shared" si="176"/>
        <v>368</v>
      </c>
      <c r="T682" s="91" t="s">
        <v>454</v>
      </c>
      <c r="U682" s="74" t="s">
        <v>399</v>
      </c>
      <c r="V682" s="83" t="s">
        <v>409</v>
      </c>
      <c r="W682" s="82">
        <f t="shared" si="173"/>
        <v>6</v>
      </c>
      <c r="X682" s="85">
        <f t="shared" si="175"/>
        <v>1122</v>
      </c>
      <c r="Y682" s="98">
        <v>0.05</v>
      </c>
      <c r="Z682" s="98">
        <v>0.55000000000000004</v>
      </c>
      <c r="AA682" s="90">
        <v>2</v>
      </c>
      <c r="AB682" s="90">
        <v>2</v>
      </c>
      <c r="AC682" s="90">
        <v>3</v>
      </c>
      <c r="AD682" s="91" t="s">
        <v>450</v>
      </c>
      <c r="AE682" s="101" t="s">
        <v>470</v>
      </c>
      <c r="AF682" s="102" t="s">
        <v>472</v>
      </c>
      <c r="AG682" s="95">
        <v>1000</v>
      </c>
    </row>
    <row r="683" spans="2:33" x14ac:dyDescent="0.15">
      <c r="B683" s="82">
        <v>681</v>
      </c>
      <c r="C683" s="73">
        <v>13056</v>
      </c>
      <c r="D683" s="73">
        <v>322</v>
      </c>
      <c r="E683" s="82">
        <f t="shared" si="167"/>
        <v>1</v>
      </c>
      <c r="F683" s="82">
        <v>53</v>
      </c>
      <c r="G683" s="82">
        <f t="shared" ref="G683:G714" si="180">MOD((8+MOD((C683-13024),3)+190+6*INT(MOD((C683-13024),120)/48)+INT(((C683-13024)/120))*3),10)+1</f>
        <v>1</v>
      </c>
      <c r="H683" s="82">
        <f t="shared" ref="H683:H714" si="181">INT((MOD((C683-13024),48))/3)+1</f>
        <v>11</v>
      </c>
      <c r="I683" s="73">
        <f t="shared" si="168"/>
        <v>19</v>
      </c>
      <c r="J683" s="73">
        <f t="shared" si="169"/>
        <v>192</v>
      </c>
      <c r="K683" s="73">
        <f t="shared" ref="K683:K714" si="182">MOD((C683-13024),3)+190+10*INT(MOD((C683-13024),120)/48)+INT(((C683-13024)/120))*3</f>
        <v>192</v>
      </c>
      <c r="L683" s="95">
        <v>14109</v>
      </c>
      <c r="M683" s="73">
        <f t="shared" si="170"/>
        <v>89</v>
      </c>
      <c r="N683" s="73">
        <f t="shared" si="171"/>
        <v>1</v>
      </c>
      <c r="O683" s="97">
        <f t="shared" si="174"/>
        <v>12</v>
      </c>
      <c r="P683" s="82">
        <f t="shared" si="172"/>
        <v>3</v>
      </c>
      <c r="Q683" s="90">
        <v>10</v>
      </c>
      <c r="R683" s="98">
        <f t="shared" si="166"/>
        <v>10316</v>
      </c>
      <c r="S683" s="100">
        <f t="shared" si="176"/>
        <v>369</v>
      </c>
      <c r="T683" s="91" t="s">
        <v>454</v>
      </c>
      <c r="U683" s="74" t="s">
        <v>399</v>
      </c>
      <c r="V683" s="83" t="s">
        <v>409</v>
      </c>
      <c r="W683" s="82">
        <f t="shared" si="173"/>
        <v>6</v>
      </c>
      <c r="X683" s="85">
        <f t="shared" si="175"/>
        <v>1123</v>
      </c>
      <c r="Y683" s="98">
        <v>0.24</v>
      </c>
      <c r="Z683" s="98">
        <v>0.4</v>
      </c>
      <c r="AA683" s="90">
        <v>2</v>
      </c>
      <c r="AB683" s="90">
        <v>2</v>
      </c>
      <c r="AC683" s="90">
        <v>3</v>
      </c>
      <c r="AD683" s="91" t="s">
        <v>450</v>
      </c>
      <c r="AE683" s="101" t="s">
        <v>470</v>
      </c>
      <c r="AF683" s="102" t="s">
        <v>472</v>
      </c>
      <c r="AG683" s="95">
        <v>1000</v>
      </c>
    </row>
    <row r="684" spans="2:33" x14ac:dyDescent="0.15">
      <c r="B684" s="82">
        <v>682</v>
      </c>
      <c r="C684" s="73">
        <v>13057</v>
      </c>
      <c r="D684" s="82">
        <v>322</v>
      </c>
      <c r="E684" s="82">
        <f t="shared" si="167"/>
        <v>2</v>
      </c>
      <c r="F684" s="82">
        <v>52</v>
      </c>
      <c r="G684" s="82">
        <f t="shared" si="180"/>
        <v>9</v>
      </c>
      <c r="H684" s="82">
        <f t="shared" si="181"/>
        <v>12</v>
      </c>
      <c r="I684" s="73">
        <f t="shared" si="168"/>
        <v>19</v>
      </c>
      <c r="J684" s="73">
        <f t="shared" si="169"/>
        <v>190</v>
      </c>
      <c r="K684" s="73">
        <f t="shared" si="182"/>
        <v>190</v>
      </c>
      <c r="L684" s="95">
        <v>14110</v>
      </c>
      <c r="M684" s="73">
        <f t="shared" si="170"/>
        <v>89</v>
      </c>
      <c r="N684" s="73">
        <f t="shared" si="171"/>
        <v>1</v>
      </c>
      <c r="O684" s="97">
        <f t="shared" si="174"/>
        <v>12</v>
      </c>
      <c r="P684" s="82">
        <f t="shared" si="172"/>
        <v>1</v>
      </c>
      <c r="Q684" s="90">
        <v>11</v>
      </c>
      <c r="R684" s="98">
        <f t="shared" si="166"/>
        <v>10349</v>
      </c>
      <c r="S684" s="100">
        <f t="shared" si="176"/>
        <v>370</v>
      </c>
      <c r="T684" s="91" t="s">
        <v>454</v>
      </c>
      <c r="U684" s="74" t="s">
        <v>399</v>
      </c>
      <c r="V684" s="83" t="s">
        <v>408</v>
      </c>
      <c r="W684" s="82">
        <f t="shared" si="173"/>
        <v>6</v>
      </c>
      <c r="X684" s="85">
        <f t="shared" si="175"/>
        <v>1121</v>
      </c>
      <c r="Y684" s="98">
        <v>0.05</v>
      </c>
      <c r="Z684" s="98">
        <v>0.76</v>
      </c>
      <c r="AA684" s="90">
        <v>2</v>
      </c>
      <c r="AB684" s="90">
        <v>2</v>
      </c>
      <c r="AC684" s="90">
        <v>3</v>
      </c>
      <c r="AD684" s="91" t="s">
        <v>450</v>
      </c>
      <c r="AE684" s="101" t="s">
        <v>470</v>
      </c>
      <c r="AF684" s="102" t="s">
        <v>472</v>
      </c>
      <c r="AG684" s="95">
        <v>1000</v>
      </c>
    </row>
    <row r="685" spans="2:33" x14ac:dyDescent="0.15">
      <c r="B685" s="82">
        <v>683</v>
      </c>
      <c r="C685" s="73">
        <v>13058</v>
      </c>
      <c r="D685" s="82">
        <v>322</v>
      </c>
      <c r="E685" s="82">
        <f t="shared" si="167"/>
        <v>3</v>
      </c>
      <c r="F685" s="82">
        <v>52</v>
      </c>
      <c r="G685" s="82">
        <f t="shared" si="180"/>
        <v>10</v>
      </c>
      <c r="H685" s="82">
        <f t="shared" si="181"/>
        <v>12</v>
      </c>
      <c r="I685" s="73">
        <f t="shared" si="168"/>
        <v>19</v>
      </c>
      <c r="J685" s="73">
        <f t="shared" si="169"/>
        <v>191</v>
      </c>
      <c r="K685" s="73">
        <f t="shared" si="182"/>
        <v>191</v>
      </c>
      <c r="L685" s="95">
        <v>14110</v>
      </c>
      <c r="M685" s="73">
        <f t="shared" si="170"/>
        <v>89</v>
      </c>
      <c r="N685" s="73">
        <f t="shared" si="171"/>
        <v>1</v>
      </c>
      <c r="O685" s="97">
        <f t="shared" si="174"/>
        <v>12</v>
      </c>
      <c r="P685" s="82">
        <f t="shared" si="172"/>
        <v>2</v>
      </c>
      <c r="Q685" s="90">
        <v>11</v>
      </c>
      <c r="R685" s="98">
        <f t="shared" si="166"/>
        <v>10382</v>
      </c>
      <c r="S685" s="100">
        <f t="shared" si="176"/>
        <v>371</v>
      </c>
      <c r="T685" s="91" t="s">
        <v>454</v>
      </c>
      <c r="U685" s="74" t="s">
        <v>399</v>
      </c>
      <c r="V685" s="83" t="s">
        <v>408</v>
      </c>
      <c r="W685" s="82">
        <f t="shared" si="173"/>
        <v>6</v>
      </c>
      <c r="X685" s="85">
        <f t="shared" si="175"/>
        <v>1122</v>
      </c>
      <c r="Y685" s="98">
        <v>0.05</v>
      </c>
      <c r="Z685" s="98">
        <v>0.55000000000000004</v>
      </c>
      <c r="AA685" s="90">
        <v>2</v>
      </c>
      <c r="AB685" s="90">
        <v>2</v>
      </c>
      <c r="AC685" s="90">
        <v>3</v>
      </c>
      <c r="AD685" s="91" t="s">
        <v>450</v>
      </c>
      <c r="AE685" s="101" t="s">
        <v>470</v>
      </c>
      <c r="AF685" s="102" t="s">
        <v>472</v>
      </c>
      <c r="AG685" s="95">
        <v>1000</v>
      </c>
    </row>
    <row r="686" spans="2:33" x14ac:dyDescent="0.15">
      <c r="B686" s="82">
        <v>684</v>
      </c>
      <c r="C686" s="73">
        <v>13059</v>
      </c>
      <c r="D686" s="82">
        <v>322</v>
      </c>
      <c r="E686" s="82">
        <f t="shared" si="167"/>
        <v>4</v>
      </c>
      <c r="F686" s="82">
        <v>53</v>
      </c>
      <c r="G686" s="82">
        <f t="shared" si="180"/>
        <v>1</v>
      </c>
      <c r="H686" s="82">
        <f t="shared" si="181"/>
        <v>12</v>
      </c>
      <c r="I686" s="73">
        <f t="shared" si="168"/>
        <v>19</v>
      </c>
      <c r="J686" s="73">
        <f t="shared" si="169"/>
        <v>192</v>
      </c>
      <c r="K686" s="73">
        <f t="shared" si="182"/>
        <v>192</v>
      </c>
      <c r="L686" s="95">
        <v>14110</v>
      </c>
      <c r="M686" s="73">
        <f t="shared" si="170"/>
        <v>89</v>
      </c>
      <c r="N686" s="73">
        <f t="shared" si="171"/>
        <v>1</v>
      </c>
      <c r="O686" s="97">
        <f t="shared" si="174"/>
        <v>12</v>
      </c>
      <c r="P686" s="82">
        <f t="shared" si="172"/>
        <v>3</v>
      </c>
      <c r="Q686" s="90">
        <v>11</v>
      </c>
      <c r="R686" s="98">
        <f t="shared" si="166"/>
        <v>10415</v>
      </c>
      <c r="S686" s="100">
        <f t="shared" si="176"/>
        <v>372</v>
      </c>
      <c r="T686" s="91" t="s">
        <v>454</v>
      </c>
      <c r="U686" s="74" t="s">
        <v>399</v>
      </c>
      <c r="V686" s="83" t="s">
        <v>408</v>
      </c>
      <c r="W686" s="82">
        <f t="shared" si="173"/>
        <v>6</v>
      </c>
      <c r="X686" s="85">
        <f t="shared" si="175"/>
        <v>1123</v>
      </c>
      <c r="Y686" s="98">
        <v>0.24</v>
      </c>
      <c r="Z686" s="98">
        <v>0.4</v>
      </c>
      <c r="AA686" s="90">
        <v>2</v>
      </c>
      <c r="AB686" s="90">
        <v>2</v>
      </c>
      <c r="AC686" s="90">
        <v>3</v>
      </c>
      <c r="AD686" s="91" t="s">
        <v>450</v>
      </c>
      <c r="AE686" s="101" t="s">
        <v>470</v>
      </c>
      <c r="AF686" s="102" t="s">
        <v>472</v>
      </c>
      <c r="AG686" s="95">
        <v>1000</v>
      </c>
    </row>
    <row r="687" spans="2:33" x14ac:dyDescent="0.15">
      <c r="B687" s="82">
        <v>685</v>
      </c>
      <c r="C687" s="73">
        <v>13060</v>
      </c>
      <c r="D687" s="82">
        <v>322</v>
      </c>
      <c r="E687" s="82">
        <f t="shared" si="167"/>
        <v>5</v>
      </c>
      <c r="F687" s="82">
        <v>52</v>
      </c>
      <c r="G687" s="82">
        <f t="shared" si="180"/>
        <v>9</v>
      </c>
      <c r="H687" s="82">
        <f t="shared" si="181"/>
        <v>13</v>
      </c>
      <c r="I687" s="73">
        <f t="shared" si="168"/>
        <v>19</v>
      </c>
      <c r="J687" s="73">
        <f t="shared" si="169"/>
        <v>190</v>
      </c>
      <c r="K687" s="73">
        <f t="shared" si="182"/>
        <v>190</v>
      </c>
      <c r="L687" s="95">
        <v>14111</v>
      </c>
      <c r="M687" s="73">
        <f t="shared" si="170"/>
        <v>89</v>
      </c>
      <c r="N687" s="73">
        <f t="shared" si="171"/>
        <v>1</v>
      </c>
      <c r="O687" s="97">
        <f t="shared" si="174"/>
        <v>12</v>
      </c>
      <c r="P687" s="82">
        <f t="shared" si="172"/>
        <v>1</v>
      </c>
      <c r="Q687" s="90">
        <v>12</v>
      </c>
      <c r="R687" s="98">
        <f t="shared" si="166"/>
        <v>10448</v>
      </c>
      <c r="S687" s="100">
        <f t="shared" si="176"/>
        <v>373</v>
      </c>
      <c r="T687" s="91" t="s">
        <v>454</v>
      </c>
      <c r="U687" s="74" t="s">
        <v>399</v>
      </c>
      <c r="V687" s="83" t="s">
        <v>409</v>
      </c>
      <c r="W687" s="82">
        <f t="shared" si="173"/>
        <v>7</v>
      </c>
      <c r="X687" s="85">
        <f t="shared" si="175"/>
        <v>1121</v>
      </c>
      <c r="Y687" s="98">
        <v>0.05</v>
      </c>
      <c r="Z687" s="98">
        <v>0.76</v>
      </c>
      <c r="AA687" s="90">
        <v>2</v>
      </c>
      <c r="AB687" s="90">
        <v>2</v>
      </c>
      <c r="AC687" s="90">
        <v>3</v>
      </c>
      <c r="AD687" s="91" t="s">
        <v>450</v>
      </c>
      <c r="AE687" s="101" t="s">
        <v>470</v>
      </c>
      <c r="AF687" s="102" t="s">
        <v>472</v>
      </c>
      <c r="AG687" s="95">
        <v>1000</v>
      </c>
    </row>
    <row r="688" spans="2:33" x14ac:dyDescent="0.15">
      <c r="B688" s="82">
        <v>686</v>
      </c>
      <c r="C688" s="73">
        <v>13061</v>
      </c>
      <c r="D688" s="82">
        <v>322</v>
      </c>
      <c r="E688" s="82">
        <f t="shared" si="167"/>
        <v>6</v>
      </c>
      <c r="F688" s="82">
        <v>52</v>
      </c>
      <c r="G688" s="82">
        <f t="shared" si="180"/>
        <v>10</v>
      </c>
      <c r="H688" s="82">
        <f t="shared" si="181"/>
        <v>13</v>
      </c>
      <c r="I688" s="73">
        <f t="shared" si="168"/>
        <v>19</v>
      </c>
      <c r="J688" s="73">
        <f t="shared" si="169"/>
        <v>191</v>
      </c>
      <c r="K688" s="73">
        <f t="shared" si="182"/>
        <v>191</v>
      </c>
      <c r="L688" s="95">
        <v>14111</v>
      </c>
      <c r="M688" s="73">
        <f t="shared" si="170"/>
        <v>89</v>
      </c>
      <c r="N688" s="73">
        <f t="shared" si="171"/>
        <v>1</v>
      </c>
      <c r="O688" s="97">
        <f t="shared" si="174"/>
        <v>12</v>
      </c>
      <c r="P688" s="82">
        <f t="shared" si="172"/>
        <v>2</v>
      </c>
      <c r="Q688" s="90">
        <v>12</v>
      </c>
      <c r="R688" s="98">
        <f t="shared" si="166"/>
        <v>10481</v>
      </c>
      <c r="S688" s="100">
        <f t="shared" si="176"/>
        <v>374</v>
      </c>
      <c r="T688" s="91" t="s">
        <v>454</v>
      </c>
      <c r="U688" s="74" t="s">
        <v>399</v>
      </c>
      <c r="V688" s="83" t="s">
        <v>409</v>
      </c>
      <c r="W688" s="82">
        <f t="shared" si="173"/>
        <v>7</v>
      </c>
      <c r="X688" s="85">
        <f t="shared" si="175"/>
        <v>1122</v>
      </c>
      <c r="Y688" s="98">
        <v>0.05</v>
      </c>
      <c r="Z688" s="98">
        <v>0.55000000000000004</v>
      </c>
      <c r="AA688" s="90">
        <v>2</v>
      </c>
      <c r="AB688" s="90">
        <v>2</v>
      </c>
      <c r="AC688" s="90">
        <v>3</v>
      </c>
      <c r="AD688" s="91" t="s">
        <v>450</v>
      </c>
      <c r="AE688" s="101" t="s">
        <v>470</v>
      </c>
      <c r="AF688" s="102" t="s">
        <v>472</v>
      </c>
      <c r="AG688" s="95">
        <v>1000</v>
      </c>
    </row>
    <row r="689" spans="2:33" x14ac:dyDescent="0.15">
      <c r="B689" s="82">
        <v>687</v>
      </c>
      <c r="C689" s="73">
        <v>13062</v>
      </c>
      <c r="D689" s="82">
        <v>322</v>
      </c>
      <c r="E689" s="82">
        <f t="shared" si="167"/>
        <v>7</v>
      </c>
      <c r="F689" s="82">
        <v>53</v>
      </c>
      <c r="G689" s="82">
        <f t="shared" si="180"/>
        <v>1</v>
      </c>
      <c r="H689" s="82">
        <f t="shared" si="181"/>
        <v>13</v>
      </c>
      <c r="I689" s="73">
        <f t="shared" si="168"/>
        <v>19</v>
      </c>
      <c r="J689" s="73">
        <f t="shared" si="169"/>
        <v>192</v>
      </c>
      <c r="K689" s="73">
        <f t="shared" si="182"/>
        <v>192</v>
      </c>
      <c r="L689" s="95">
        <v>14111</v>
      </c>
      <c r="M689" s="73">
        <f t="shared" si="170"/>
        <v>89</v>
      </c>
      <c r="N689" s="73">
        <f t="shared" si="171"/>
        <v>1</v>
      </c>
      <c r="O689" s="97">
        <f t="shared" si="174"/>
        <v>12</v>
      </c>
      <c r="P689" s="82">
        <f t="shared" si="172"/>
        <v>3</v>
      </c>
      <c r="Q689" s="90">
        <v>12</v>
      </c>
      <c r="R689" s="98">
        <f t="shared" si="166"/>
        <v>10514</v>
      </c>
      <c r="S689" s="100">
        <f t="shared" si="176"/>
        <v>375</v>
      </c>
      <c r="T689" s="91" t="s">
        <v>454</v>
      </c>
      <c r="U689" s="74" t="s">
        <v>399</v>
      </c>
      <c r="V689" s="83" t="s">
        <v>409</v>
      </c>
      <c r="W689" s="82">
        <f t="shared" si="173"/>
        <v>7</v>
      </c>
      <c r="X689" s="85">
        <f t="shared" si="175"/>
        <v>1123</v>
      </c>
      <c r="Y689" s="98">
        <v>0.24</v>
      </c>
      <c r="Z689" s="98">
        <v>0.4</v>
      </c>
      <c r="AA689" s="90">
        <v>2</v>
      </c>
      <c r="AB689" s="90">
        <v>2</v>
      </c>
      <c r="AC689" s="90">
        <v>3</v>
      </c>
      <c r="AD689" s="91" t="s">
        <v>450</v>
      </c>
      <c r="AE689" s="101" t="s">
        <v>470</v>
      </c>
      <c r="AF689" s="102" t="s">
        <v>472</v>
      </c>
      <c r="AG689" s="95">
        <v>1000</v>
      </c>
    </row>
    <row r="690" spans="2:33" x14ac:dyDescent="0.15">
      <c r="B690" s="82">
        <v>688</v>
      </c>
      <c r="C690" s="73">
        <v>13063</v>
      </c>
      <c r="D690" s="82">
        <v>322</v>
      </c>
      <c r="E690" s="82">
        <f t="shared" si="167"/>
        <v>8</v>
      </c>
      <c r="F690" s="82">
        <v>52</v>
      </c>
      <c r="G690" s="82">
        <f t="shared" si="180"/>
        <v>9</v>
      </c>
      <c r="H690" s="82">
        <f t="shared" si="181"/>
        <v>14</v>
      </c>
      <c r="I690" s="73">
        <f t="shared" si="168"/>
        <v>19</v>
      </c>
      <c r="J690" s="73">
        <f t="shared" si="169"/>
        <v>190</v>
      </c>
      <c r="K690" s="73">
        <f t="shared" si="182"/>
        <v>190</v>
      </c>
      <c r="L690" s="95">
        <v>14112</v>
      </c>
      <c r="M690" s="73">
        <f t="shared" si="170"/>
        <v>89</v>
      </c>
      <c r="N690" s="73">
        <f t="shared" si="171"/>
        <v>1</v>
      </c>
      <c r="O690" s="97">
        <f t="shared" si="174"/>
        <v>12</v>
      </c>
      <c r="P690" s="82">
        <f t="shared" si="172"/>
        <v>1</v>
      </c>
      <c r="Q690" s="90">
        <v>13</v>
      </c>
      <c r="R690" s="98">
        <f t="shared" si="166"/>
        <v>10547</v>
      </c>
      <c r="S690" s="100">
        <f t="shared" si="176"/>
        <v>376</v>
      </c>
      <c r="T690" s="91" t="s">
        <v>454</v>
      </c>
      <c r="U690" s="74" t="s">
        <v>399</v>
      </c>
      <c r="V690" s="83" t="s">
        <v>408</v>
      </c>
      <c r="W690" s="82">
        <f t="shared" si="173"/>
        <v>7</v>
      </c>
      <c r="X690" s="85">
        <f t="shared" si="175"/>
        <v>1121</v>
      </c>
      <c r="Y690" s="98">
        <v>0.05</v>
      </c>
      <c r="Z690" s="98">
        <v>0.76</v>
      </c>
      <c r="AA690" s="90">
        <v>2</v>
      </c>
      <c r="AB690" s="90">
        <v>2</v>
      </c>
      <c r="AC690" s="90">
        <v>3</v>
      </c>
      <c r="AD690" s="91" t="s">
        <v>450</v>
      </c>
      <c r="AE690" s="101" t="s">
        <v>470</v>
      </c>
      <c r="AF690" s="102" t="s">
        <v>472</v>
      </c>
      <c r="AG690" s="95">
        <v>1000</v>
      </c>
    </row>
    <row r="691" spans="2:33" x14ac:dyDescent="0.15">
      <c r="B691" s="82">
        <v>689</v>
      </c>
      <c r="C691" s="73">
        <v>13064</v>
      </c>
      <c r="D691" s="73">
        <v>333</v>
      </c>
      <c r="E691" s="82">
        <f t="shared" si="167"/>
        <v>1</v>
      </c>
      <c r="F691" s="82">
        <v>52</v>
      </c>
      <c r="G691" s="82">
        <f t="shared" si="180"/>
        <v>10</v>
      </c>
      <c r="H691" s="82">
        <f t="shared" si="181"/>
        <v>14</v>
      </c>
      <c r="I691" s="73">
        <f t="shared" si="168"/>
        <v>19</v>
      </c>
      <c r="J691" s="73">
        <f t="shared" si="169"/>
        <v>191</v>
      </c>
      <c r="K691" s="73">
        <f t="shared" si="182"/>
        <v>191</v>
      </c>
      <c r="L691" s="95">
        <v>14112</v>
      </c>
      <c r="M691" s="73">
        <f t="shared" si="170"/>
        <v>89</v>
      </c>
      <c r="N691" s="73">
        <f t="shared" si="171"/>
        <v>1</v>
      </c>
      <c r="O691" s="97">
        <f t="shared" si="174"/>
        <v>12</v>
      </c>
      <c r="P691" s="82">
        <f t="shared" si="172"/>
        <v>2</v>
      </c>
      <c r="Q691" s="90">
        <v>13</v>
      </c>
      <c r="R691" s="98">
        <f t="shared" si="166"/>
        <v>10580</v>
      </c>
      <c r="S691" s="100">
        <f t="shared" si="176"/>
        <v>377</v>
      </c>
      <c r="T691" s="91" t="s">
        <v>454</v>
      </c>
      <c r="U691" s="74" t="s">
        <v>399</v>
      </c>
      <c r="V691" s="83" t="s">
        <v>408</v>
      </c>
      <c r="W691" s="82">
        <f t="shared" si="173"/>
        <v>7</v>
      </c>
      <c r="X691" s="85">
        <f t="shared" si="175"/>
        <v>1122</v>
      </c>
      <c r="Y691" s="98">
        <v>0.05</v>
      </c>
      <c r="Z691" s="98">
        <v>0.55000000000000004</v>
      </c>
      <c r="AA691" s="90">
        <v>2</v>
      </c>
      <c r="AB691" s="90">
        <v>2</v>
      </c>
      <c r="AC691" s="90">
        <v>3</v>
      </c>
      <c r="AD691" s="91" t="s">
        <v>450</v>
      </c>
      <c r="AE691" s="101" t="s">
        <v>470</v>
      </c>
      <c r="AF691" s="102" t="s">
        <v>472</v>
      </c>
      <c r="AG691" s="95">
        <v>1000</v>
      </c>
    </row>
    <row r="692" spans="2:33" x14ac:dyDescent="0.15">
      <c r="B692" s="82">
        <v>690</v>
      </c>
      <c r="C692" s="73">
        <v>13065</v>
      </c>
      <c r="D692" s="82">
        <v>333</v>
      </c>
      <c r="E692" s="82">
        <f t="shared" si="167"/>
        <v>2</v>
      </c>
      <c r="F692" s="82">
        <v>53</v>
      </c>
      <c r="G692" s="82">
        <f t="shared" si="180"/>
        <v>1</v>
      </c>
      <c r="H692" s="82">
        <f t="shared" si="181"/>
        <v>14</v>
      </c>
      <c r="I692" s="73">
        <f t="shared" si="168"/>
        <v>19</v>
      </c>
      <c r="J692" s="73">
        <f t="shared" si="169"/>
        <v>192</v>
      </c>
      <c r="K692" s="73">
        <f t="shared" si="182"/>
        <v>192</v>
      </c>
      <c r="L692" s="95">
        <v>14112</v>
      </c>
      <c r="M692" s="73">
        <f t="shared" si="170"/>
        <v>89</v>
      </c>
      <c r="N692" s="73">
        <f t="shared" si="171"/>
        <v>1</v>
      </c>
      <c r="O692" s="97">
        <f t="shared" si="174"/>
        <v>12</v>
      </c>
      <c r="P692" s="82">
        <f t="shared" si="172"/>
        <v>3</v>
      </c>
      <c r="Q692" s="90">
        <v>13</v>
      </c>
      <c r="R692" s="98">
        <f t="shared" si="166"/>
        <v>10613</v>
      </c>
      <c r="S692" s="100">
        <f t="shared" si="176"/>
        <v>378</v>
      </c>
      <c r="T692" s="91" t="s">
        <v>454</v>
      </c>
      <c r="U692" s="74" t="s">
        <v>399</v>
      </c>
      <c r="V692" s="83" t="s">
        <v>408</v>
      </c>
      <c r="W692" s="82">
        <f t="shared" si="173"/>
        <v>7</v>
      </c>
      <c r="X692" s="85">
        <f t="shared" si="175"/>
        <v>1123</v>
      </c>
      <c r="Y692" s="98">
        <v>0.24</v>
      </c>
      <c r="Z692" s="98">
        <v>0.4</v>
      </c>
      <c r="AA692" s="90">
        <v>2</v>
      </c>
      <c r="AB692" s="90">
        <v>2</v>
      </c>
      <c r="AC692" s="90">
        <v>3</v>
      </c>
      <c r="AD692" s="91" t="s">
        <v>450</v>
      </c>
      <c r="AE692" s="101" t="s">
        <v>470</v>
      </c>
      <c r="AF692" s="102" t="s">
        <v>472</v>
      </c>
      <c r="AG692" s="95">
        <v>1000</v>
      </c>
    </row>
    <row r="693" spans="2:33" x14ac:dyDescent="0.15">
      <c r="B693" s="82">
        <v>691</v>
      </c>
      <c r="C693" s="73">
        <v>13066</v>
      </c>
      <c r="D693" s="82">
        <v>333</v>
      </c>
      <c r="E693" s="82">
        <f t="shared" si="167"/>
        <v>3</v>
      </c>
      <c r="F693" s="82">
        <v>52</v>
      </c>
      <c r="G693" s="82">
        <f t="shared" si="180"/>
        <v>9</v>
      </c>
      <c r="H693" s="82">
        <f t="shared" si="181"/>
        <v>15</v>
      </c>
      <c r="I693" s="73">
        <f t="shared" si="168"/>
        <v>19</v>
      </c>
      <c r="J693" s="73">
        <f t="shared" si="169"/>
        <v>190</v>
      </c>
      <c r="K693" s="73">
        <f t="shared" si="182"/>
        <v>190</v>
      </c>
      <c r="L693" s="95">
        <v>14113</v>
      </c>
      <c r="M693" s="73">
        <f t="shared" si="170"/>
        <v>89</v>
      </c>
      <c r="N693" s="73">
        <f t="shared" si="171"/>
        <v>1</v>
      </c>
      <c r="O693" s="97">
        <f t="shared" si="174"/>
        <v>12</v>
      </c>
      <c r="P693" s="82">
        <f t="shared" si="172"/>
        <v>1</v>
      </c>
      <c r="Q693" s="90">
        <v>14</v>
      </c>
      <c r="R693" s="98">
        <f t="shared" ref="R693:R746" si="183">R692+33</f>
        <v>10646</v>
      </c>
      <c r="S693" s="100">
        <f t="shared" si="176"/>
        <v>379</v>
      </c>
      <c r="T693" s="91" t="s">
        <v>454</v>
      </c>
      <c r="U693" s="74" t="s">
        <v>399</v>
      </c>
      <c r="V693" s="83" t="s">
        <v>409</v>
      </c>
      <c r="W693" s="82">
        <f t="shared" si="173"/>
        <v>8</v>
      </c>
      <c r="X693" s="85">
        <f t="shared" si="175"/>
        <v>1121</v>
      </c>
      <c r="Y693" s="98">
        <v>0.05</v>
      </c>
      <c r="Z693" s="98">
        <v>0.76</v>
      </c>
      <c r="AA693" s="90">
        <v>2</v>
      </c>
      <c r="AB693" s="90">
        <v>2</v>
      </c>
      <c r="AC693" s="90">
        <v>3</v>
      </c>
      <c r="AD693" s="91" t="s">
        <v>450</v>
      </c>
      <c r="AE693" s="101" t="s">
        <v>470</v>
      </c>
      <c r="AF693" s="102" t="s">
        <v>472</v>
      </c>
      <c r="AG693" s="95">
        <v>1000</v>
      </c>
    </row>
    <row r="694" spans="2:33" x14ac:dyDescent="0.15">
      <c r="B694" s="82">
        <v>692</v>
      </c>
      <c r="C694" s="73">
        <v>13067</v>
      </c>
      <c r="D694" s="82">
        <v>333</v>
      </c>
      <c r="E694" s="82">
        <f t="shared" si="167"/>
        <v>4</v>
      </c>
      <c r="F694" s="82">
        <v>52</v>
      </c>
      <c r="G694" s="82">
        <f t="shared" si="180"/>
        <v>10</v>
      </c>
      <c r="H694" s="82">
        <f t="shared" si="181"/>
        <v>15</v>
      </c>
      <c r="I694" s="73">
        <f t="shared" si="168"/>
        <v>19</v>
      </c>
      <c r="J694" s="73">
        <f t="shared" si="169"/>
        <v>191</v>
      </c>
      <c r="K694" s="73">
        <f t="shared" si="182"/>
        <v>191</v>
      </c>
      <c r="L694" s="95">
        <v>14113</v>
      </c>
      <c r="M694" s="73">
        <f t="shared" si="170"/>
        <v>89</v>
      </c>
      <c r="N694" s="73">
        <f t="shared" si="171"/>
        <v>1</v>
      </c>
      <c r="O694" s="97">
        <f t="shared" si="174"/>
        <v>12</v>
      </c>
      <c r="P694" s="82">
        <f t="shared" si="172"/>
        <v>2</v>
      </c>
      <c r="Q694" s="90">
        <v>14</v>
      </c>
      <c r="R694" s="98">
        <f t="shared" si="183"/>
        <v>10679</v>
      </c>
      <c r="S694" s="100">
        <f t="shared" si="176"/>
        <v>380</v>
      </c>
      <c r="T694" s="91" t="s">
        <v>454</v>
      </c>
      <c r="U694" s="74" t="s">
        <v>399</v>
      </c>
      <c r="V694" s="83" t="s">
        <v>409</v>
      </c>
      <c r="W694" s="82">
        <f t="shared" si="173"/>
        <v>8</v>
      </c>
      <c r="X694" s="85">
        <f t="shared" si="175"/>
        <v>1122</v>
      </c>
      <c r="Y694" s="98">
        <v>0.05</v>
      </c>
      <c r="Z694" s="98">
        <v>0.55000000000000004</v>
      </c>
      <c r="AA694" s="90">
        <v>2</v>
      </c>
      <c r="AB694" s="90">
        <v>2</v>
      </c>
      <c r="AC694" s="90">
        <v>3</v>
      </c>
      <c r="AD694" s="91" t="s">
        <v>450</v>
      </c>
      <c r="AE694" s="101" t="s">
        <v>470</v>
      </c>
      <c r="AF694" s="102" t="s">
        <v>472</v>
      </c>
      <c r="AG694" s="95">
        <v>1000</v>
      </c>
    </row>
    <row r="695" spans="2:33" x14ac:dyDescent="0.15">
      <c r="B695" s="82">
        <v>693</v>
      </c>
      <c r="C695" s="73">
        <v>13068</v>
      </c>
      <c r="D695" s="82">
        <v>333</v>
      </c>
      <c r="E695" s="82">
        <f t="shared" si="167"/>
        <v>5</v>
      </c>
      <c r="F695" s="82">
        <v>53</v>
      </c>
      <c r="G695" s="82">
        <f t="shared" si="180"/>
        <v>1</v>
      </c>
      <c r="H695" s="82">
        <f t="shared" si="181"/>
        <v>15</v>
      </c>
      <c r="I695" s="73">
        <f t="shared" si="168"/>
        <v>19</v>
      </c>
      <c r="J695" s="73">
        <f t="shared" si="169"/>
        <v>192</v>
      </c>
      <c r="K695" s="73">
        <f t="shared" si="182"/>
        <v>192</v>
      </c>
      <c r="L695" s="95">
        <v>14113</v>
      </c>
      <c r="M695" s="73">
        <f t="shared" si="170"/>
        <v>89</v>
      </c>
      <c r="N695" s="73">
        <f t="shared" si="171"/>
        <v>1</v>
      </c>
      <c r="O695" s="97">
        <f t="shared" si="174"/>
        <v>12</v>
      </c>
      <c r="P695" s="82">
        <f t="shared" si="172"/>
        <v>3</v>
      </c>
      <c r="Q695" s="90">
        <v>14</v>
      </c>
      <c r="R695" s="98">
        <f t="shared" si="183"/>
        <v>10712</v>
      </c>
      <c r="S695" s="100">
        <f t="shared" si="176"/>
        <v>381</v>
      </c>
      <c r="T695" s="91" t="s">
        <v>454</v>
      </c>
      <c r="U695" s="74" t="s">
        <v>399</v>
      </c>
      <c r="V695" s="83" t="s">
        <v>409</v>
      </c>
      <c r="W695" s="82">
        <f t="shared" si="173"/>
        <v>8</v>
      </c>
      <c r="X695" s="85">
        <f t="shared" si="175"/>
        <v>1123</v>
      </c>
      <c r="Y695" s="98">
        <v>0.24</v>
      </c>
      <c r="Z695" s="98">
        <v>0.4</v>
      </c>
      <c r="AA695" s="90">
        <v>2</v>
      </c>
      <c r="AB695" s="90">
        <v>2</v>
      </c>
      <c r="AC695" s="90">
        <v>3</v>
      </c>
      <c r="AD695" s="91" t="s">
        <v>450</v>
      </c>
      <c r="AE695" s="101" t="s">
        <v>470</v>
      </c>
      <c r="AF695" s="102" t="s">
        <v>472</v>
      </c>
      <c r="AG695" s="95">
        <v>1000</v>
      </c>
    </row>
    <row r="696" spans="2:33" x14ac:dyDescent="0.15">
      <c r="B696" s="82">
        <v>694</v>
      </c>
      <c r="C696" s="73">
        <v>13069</v>
      </c>
      <c r="D696" s="82">
        <v>333</v>
      </c>
      <c r="E696" s="82">
        <f t="shared" si="167"/>
        <v>6</v>
      </c>
      <c r="F696" s="82">
        <v>52</v>
      </c>
      <c r="G696" s="82">
        <f t="shared" si="180"/>
        <v>9</v>
      </c>
      <c r="H696" s="82">
        <f t="shared" si="181"/>
        <v>16</v>
      </c>
      <c r="I696" s="73">
        <f t="shared" si="168"/>
        <v>19</v>
      </c>
      <c r="J696" s="73">
        <f t="shared" si="169"/>
        <v>190</v>
      </c>
      <c r="K696" s="73">
        <f t="shared" si="182"/>
        <v>190</v>
      </c>
      <c r="L696" s="95">
        <v>14114</v>
      </c>
      <c r="M696" s="73">
        <f t="shared" si="170"/>
        <v>89</v>
      </c>
      <c r="N696" s="73">
        <f t="shared" si="171"/>
        <v>1</v>
      </c>
      <c r="O696" s="97">
        <f t="shared" si="174"/>
        <v>12</v>
      </c>
      <c r="P696" s="82">
        <f t="shared" si="172"/>
        <v>1</v>
      </c>
      <c r="Q696" s="90">
        <v>15</v>
      </c>
      <c r="R696" s="98">
        <f t="shared" si="183"/>
        <v>10745</v>
      </c>
      <c r="S696" s="100">
        <f t="shared" si="176"/>
        <v>382</v>
      </c>
      <c r="T696" s="91" t="s">
        <v>454</v>
      </c>
      <c r="U696" s="74" t="s">
        <v>399</v>
      </c>
      <c r="V696" s="83" t="s">
        <v>408</v>
      </c>
      <c r="W696" s="82">
        <f t="shared" si="173"/>
        <v>8</v>
      </c>
      <c r="X696" s="85">
        <f t="shared" si="175"/>
        <v>1121</v>
      </c>
      <c r="Y696" s="98">
        <v>0.05</v>
      </c>
      <c r="Z696" s="98">
        <v>0.76</v>
      </c>
      <c r="AA696" s="90">
        <v>2</v>
      </c>
      <c r="AB696" s="90">
        <v>2</v>
      </c>
      <c r="AC696" s="90">
        <v>3</v>
      </c>
      <c r="AD696" s="91" t="s">
        <v>450</v>
      </c>
      <c r="AE696" s="101" t="s">
        <v>470</v>
      </c>
      <c r="AF696" s="102" t="s">
        <v>472</v>
      </c>
      <c r="AG696" s="95">
        <v>1000</v>
      </c>
    </row>
    <row r="697" spans="2:33" x14ac:dyDescent="0.15">
      <c r="B697" s="82">
        <v>695</v>
      </c>
      <c r="C697" s="73">
        <v>13070</v>
      </c>
      <c r="D697" s="82">
        <v>333</v>
      </c>
      <c r="E697" s="82">
        <f t="shared" si="167"/>
        <v>7</v>
      </c>
      <c r="F697" s="82">
        <v>52</v>
      </c>
      <c r="G697" s="82">
        <f t="shared" si="180"/>
        <v>10</v>
      </c>
      <c r="H697" s="82">
        <f t="shared" si="181"/>
        <v>16</v>
      </c>
      <c r="I697" s="73">
        <f t="shared" si="168"/>
        <v>19</v>
      </c>
      <c r="J697" s="73">
        <f t="shared" si="169"/>
        <v>191</v>
      </c>
      <c r="K697" s="73">
        <f t="shared" si="182"/>
        <v>191</v>
      </c>
      <c r="L697" s="95">
        <v>14114</v>
      </c>
      <c r="M697" s="73">
        <f t="shared" si="170"/>
        <v>89</v>
      </c>
      <c r="N697" s="73">
        <f t="shared" si="171"/>
        <v>1</v>
      </c>
      <c r="O697" s="97">
        <f t="shared" si="174"/>
        <v>12</v>
      </c>
      <c r="P697" s="82">
        <f t="shared" si="172"/>
        <v>2</v>
      </c>
      <c r="Q697" s="90">
        <v>15</v>
      </c>
      <c r="R697" s="98">
        <f t="shared" si="183"/>
        <v>10778</v>
      </c>
      <c r="S697" s="100">
        <f t="shared" si="176"/>
        <v>383</v>
      </c>
      <c r="T697" s="91" t="s">
        <v>454</v>
      </c>
      <c r="U697" s="74" t="s">
        <v>399</v>
      </c>
      <c r="V697" s="83" t="s">
        <v>408</v>
      </c>
      <c r="W697" s="82">
        <f t="shared" si="173"/>
        <v>8</v>
      </c>
      <c r="X697" s="85">
        <f t="shared" si="175"/>
        <v>1122</v>
      </c>
      <c r="Y697" s="98">
        <v>0.05</v>
      </c>
      <c r="Z697" s="98">
        <v>0.55000000000000004</v>
      </c>
      <c r="AA697" s="90">
        <v>2</v>
      </c>
      <c r="AB697" s="90">
        <v>2</v>
      </c>
      <c r="AC697" s="90">
        <v>3</v>
      </c>
      <c r="AD697" s="91" t="s">
        <v>450</v>
      </c>
      <c r="AE697" s="101" t="s">
        <v>470</v>
      </c>
      <c r="AF697" s="102" t="s">
        <v>472</v>
      </c>
      <c r="AG697" s="95">
        <v>1000</v>
      </c>
    </row>
    <row r="698" spans="2:33" x14ac:dyDescent="0.15">
      <c r="B698" s="82">
        <v>696</v>
      </c>
      <c r="C698" s="73">
        <v>13071</v>
      </c>
      <c r="D698" s="82">
        <v>333</v>
      </c>
      <c r="E698" s="82">
        <f t="shared" si="167"/>
        <v>8</v>
      </c>
      <c r="F698" s="82">
        <v>53</v>
      </c>
      <c r="G698" s="82">
        <f t="shared" si="180"/>
        <v>1</v>
      </c>
      <c r="H698" s="82">
        <f t="shared" si="181"/>
        <v>16</v>
      </c>
      <c r="I698" s="73">
        <f t="shared" si="168"/>
        <v>19</v>
      </c>
      <c r="J698" s="73">
        <f t="shared" si="169"/>
        <v>192</v>
      </c>
      <c r="K698" s="73">
        <f t="shared" si="182"/>
        <v>192</v>
      </c>
      <c r="L698" s="95">
        <v>14114</v>
      </c>
      <c r="M698" s="73">
        <f t="shared" si="170"/>
        <v>89</v>
      </c>
      <c r="N698" s="73">
        <f t="shared" si="171"/>
        <v>1</v>
      </c>
      <c r="O698" s="97">
        <f t="shared" si="174"/>
        <v>12</v>
      </c>
      <c r="P698" s="82">
        <f t="shared" si="172"/>
        <v>3</v>
      </c>
      <c r="Q698" s="90">
        <v>15</v>
      </c>
      <c r="R698" s="98">
        <f t="shared" si="183"/>
        <v>10811</v>
      </c>
      <c r="S698" s="100">
        <f t="shared" si="176"/>
        <v>384</v>
      </c>
      <c r="T698" s="91" t="s">
        <v>454</v>
      </c>
      <c r="U698" s="74" t="s">
        <v>399</v>
      </c>
      <c r="V698" s="83" t="s">
        <v>408</v>
      </c>
      <c r="W698" s="82">
        <f t="shared" si="173"/>
        <v>8</v>
      </c>
      <c r="X698" s="85">
        <f t="shared" si="175"/>
        <v>1123</v>
      </c>
      <c r="Y698" s="98">
        <v>0.24</v>
      </c>
      <c r="Z698" s="98">
        <v>0.4</v>
      </c>
      <c r="AA698" s="90">
        <v>2</v>
      </c>
      <c r="AB698" s="90">
        <v>2</v>
      </c>
      <c r="AC698" s="90">
        <v>3</v>
      </c>
      <c r="AD698" s="91" t="s">
        <v>450</v>
      </c>
      <c r="AE698" s="101" t="s">
        <v>470</v>
      </c>
      <c r="AF698" s="102" t="s">
        <v>472</v>
      </c>
      <c r="AG698" s="95">
        <v>1000</v>
      </c>
    </row>
    <row r="699" spans="2:33" x14ac:dyDescent="0.15">
      <c r="B699" s="82">
        <v>697</v>
      </c>
      <c r="C699" s="73">
        <v>13072</v>
      </c>
      <c r="D699" s="73">
        <v>334</v>
      </c>
      <c r="E699" s="82">
        <f t="shared" si="167"/>
        <v>1</v>
      </c>
      <c r="F699" s="73">
        <v>53</v>
      </c>
      <c r="G699" s="82">
        <f t="shared" si="180"/>
        <v>5</v>
      </c>
      <c r="H699" s="82">
        <f t="shared" si="181"/>
        <v>1</v>
      </c>
      <c r="I699" s="73">
        <f t="shared" si="168"/>
        <v>20</v>
      </c>
      <c r="J699" s="73">
        <f t="shared" si="169"/>
        <v>200</v>
      </c>
      <c r="K699" s="73">
        <f t="shared" si="182"/>
        <v>200</v>
      </c>
      <c r="L699" s="95">
        <v>14115</v>
      </c>
      <c r="M699" s="73">
        <f t="shared" si="170"/>
        <v>89</v>
      </c>
      <c r="N699" s="73">
        <f t="shared" si="171"/>
        <v>1</v>
      </c>
      <c r="O699" s="97">
        <f t="shared" si="174"/>
        <v>13</v>
      </c>
      <c r="P699" s="82">
        <f t="shared" si="172"/>
        <v>1</v>
      </c>
      <c r="Q699" s="90">
        <v>0</v>
      </c>
      <c r="R699" s="98">
        <f t="shared" si="183"/>
        <v>10844</v>
      </c>
      <c r="S699" s="100">
        <f t="shared" si="176"/>
        <v>385</v>
      </c>
      <c r="T699" s="91" t="s">
        <v>454</v>
      </c>
      <c r="U699" s="74" t="s">
        <v>399</v>
      </c>
      <c r="V699" s="83" t="s">
        <v>409</v>
      </c>
      <c r="W699" s="82">
        <f t="shared" si="173"/>
        <v>1</v>
      </c>
      <c r="X699" s="85">
        <f t="shared" si="175"/>
        <v>1131</v>
      </c>
      <c r="Y699" s="98">
        <v>0.05</v>
      </c>
      <c r="Z699" s="98">
        <v>0.76</v>
      </c>
      <c r="AA699" s="90">
        <v>2</v>
      </c>
      <c r="AB699" s="90">
        <v>2</v>
      </c>
      <c r="AC699" s="90">
        <v>3</v>
      </c>
      <c r="AD699" s="91" t="s">
        <v>450</v>
      </c>
      <c r="AE699" s="101" t="s">
        <v>470</v>
      </c>
      <c r="AF699" s="102" t="s">
        <v>472</v>
      </c>
      <c r="AG699" s="95">
        <v>1000</v>
      </c>
    </row>
    <row r="700" spans="2:33" x14ac:dyDescent="0.15">
      <c r="B700" s="82">
        <v>698</v>
      </c>
      <c r="C700" s="73">
        <v>13073</v>
      </c>
      <c r="D700" s="82">
        <v>334</v>
      </c>
      <c r="E700" s="82">
        <f t="shared" si="167"/>
        <v>2</v>
      </c>
      <c r="F700" s="82">
        <v>53</v>
      </c>
      <c r="G700" s="82">
        <f t="shared" si="180"/>
        <v>6</v>
      </c>
      <c r="H700" s="82">
        <f t="shared" si="181"/>
        <v>1</v>
      </c>
      <c r="I700" s="73">
        <f t="shared" si="168"/>
        <v>20</v>
      </c>
      <c r="J700" s="73">
        <f t="shared" si="169"/>
        <v>201</v>
      </c>
      <c r="K700" s="73">
        <f t="shared" si="182"/>
        <v>201</v>
      </c>
      <c r="L700" s="95">
        <v>14115</v>
      </c>
      <c r="M700" s="73">
        <f t="shared" si="170"/>
        <v>89</v>
      </c>
      <c r="N700" s="73">
        <f t="shared" si="171"/>
        <v>1</v>
      </c>
      <c r="O700" s="97">
        <f t="shared" si="174"/>
        <v>13</v>
      </c>
      <c r="P700" s="82">
        <f t="shared" si="172"/>
        <v>2</v>
      </c>
      <c r="Q700" s="90">
        <v>0</v>
      </c>
      <c r="R700" s="98">
        <f t="shared" si="183"/>
        <v>10877</v>
      </c>
      <c r="S700" s="100">
        <f t="shared" si="176"/>
        <v>386</v>
      </c>
      <c r="T700" s="91" t="s">
        <v>454</v>
      </c>
      <c r="U700" s="74" t="s">
        <v>399</v>
      </c>
      <c r="V700" s="83" t="s">
        <v>409</v>
      </c>
      <c r="W700" s="82">
        <f t="shared" si="173"/>
        <v>1</v>
      </c>
      <c r="X700" s="85">
        <f t="shared" si="175"/>
        <v>1132</v>
      </c>
      <c r="Y700" s="98">
        <v>0.05</v>
      </c>
      <c r="Z700" s="98">
        <v>0.55000000000000004</v>
      </c>
      <c r="AA700" s="90">
        <v>2</v>
      </c>
      <c r="AB700" s="90">
        <v>2</v>
      </c>
      <c r="AC700" s="90">
        <v>3</v>
      </c>
      <c r="AD700" s="91" t="s">
        <v>450</v>
      </c>
      <c r="AE700" s="101" t="s">
        <v>470</v>
      </c>
      <c r="AF700" s="102" t="s">
        <v>472</v>
      </c>
      <c r="AG700" s="95">
        <v>1000</v>
      </c>
    </row>
    <row r="701" spans="2:33" x14ac:dyDescent="0.15">
      <c r="B701" s="82">
        <v>699</v>
      </c>
      <c r="C701" s="73">
        <v>13074</v>
      </c>
      <c r="D701" s="82">
        <v>334</v>
      </c>
      <c r="E701" s="82">
        <f t="shared" si="167"/>
        <v>3</v>
      </c>
      <c r="F701" s="82">
        <v>53</v>
      </c>
      <c r="G701" s="82">
        <f t="shared" si="180"/>
        <v>7</v>
      </c>
      <c r="H701" s="82">
        <f t="shared" si="181"/>
        <v>1</v>
      </c>
      <c r="I701" s="73">
        <f t="shared" si="168"/>
        <v>20</v>
      </c>
      <c r="J701" s="73">
        <f t="shared" si="169"/>
        <v>202</v>
      </c>
      <c r="K701" s="73">
        <f t="shared" si="182"/>
        <v>202</v>
      </c>
      <c r="L701" s="95">
        <v>14115</v>
      </c>
      <c r="M701" s="73">
        <f t="shared" si="170"/>
        <v>89</v>
      </c>
      <c r="N701" s="73">
        <f t="shared" si="171"/>
        <v>1</v>
      </c>
      <c r="O701" s="97">
        <f t="shared" si="174"/>
        <v>13</v>
      </c>
      <c r="P701" s="82">
        <f t="shared" si="172"/>
        <v>3</v>
      </c>
      <c r="Q701" s="90">
        <v>0</v>
      </c>
      <c r="R701" s="98">
        <f t="shared" si="183"/>
        <v>10910</v>
      </c>
      <c r="S701" s="100">
        <f t="shared" si="176"/>
        <v>387</v>
      </c>
      <c r="T701" s="91" t="s">
        <v>454</v>
      </c>
      <c r="U701" s="74" t="s">
        <v>399</v>
      </c>
      <c r="V701" s="83" t="s">
        <v>409</v>
      </c>
      <c r="W701" s="82">
        <f t="shared" si="173"/>
        <v>1</v>
      </c>
      <c r="X701" s="85">
        <f t="shared" si="175"/>
        <v>1133</v>
      </c>
      <c r="Y701" s="98">
        <v>0.24</v>
      </c>
      <c r="Z701" s="98">
        <v>0.4</v>
      </c>
      <c r="AA701" s="90">
        <v>2</v>
      </c>
      <c r="AB701" s="90">
        <v>2</v>
      </c>
      <c r="AC701" s="90">
        <v>3</v>
      </c>
      <c r="AD701" s="91" t="s">
        <v>450</v>
      </c>
      <c r="AE701" s="101" t="s">
        <v>470</v>
      </c>
      <c r="AF701" s="102" t="s">
        <v>472</v>
      </c>
      <c r="AG701" s="95">
        <v>1000</v>
      </c>
    </row>
    <row r="702" spans="2:33" x14ac:dyDescent="0.15">
      <c r="B702" s="82">
        <v>700</v>
      </c>
      <c r="C702" s="73">
        <v>13075</v>
      </c>
      <c r="D702" s="82">
        <v>334</v>
      </c>
      <c r="E702" s="82">
        <f t="shared" si="167"/>
        <v>4</v>
      </c>
      <c r="F702" s="82">
        <v>53</v>
      </c>
      <c r="G702" s="82">
        <f t="shared" si="180"/>
        <v>5</v>
      </c>
      <c r="H702" s="82">
        <f t="shared" si="181"/>
        <v>2</v>
      </c>
      <c r="I702" s="73">
        <f t="shared" si="168"/>
        <v>20</v>
      </c>
      <c r="J702" s="73">
        <f t="shared" si="169"/>
        <v>200</v>
      </c>
      <c r="K702" s="73">
        <f t="shared" si="182"/>
        <v>200</v>
      </c>
      <c r="L702" s="95">
        <v>14116</v>
      </c>
      <c r="M702" s="73">
        <f t="shared" si="170"/>
        <v>89</v>
      </c>
      <c r="N702" s="73">
        <f t="shared" si="171"/>
        <v>1</v>
      </c>
      <c r="O702" s="97">
        <f t="shared" si="174"/>
        <v>13</v>
      </c>
      <c r="P702" s="82">
        <f t="shared" si="172"/>
        <v>1</v>
      </c>
      <c r="Q702" s="90">
        <v>1</v>
      </c>
      <c r="R702" s="98">
        <f t="shared" si="183"/>
        <v>10943</v>
      </c>
      <c r="S702" s="100">
        <f t="shared" si="176"/>
        <v>388</v>
      </c>
      <c r="T702" s="91" t="s">
        <v>454</v>
      </c>
      <c r="U702" s="74" t="s">
        <v>399</v>
      </c>
      <c r="V702" s="83" t="s">
        <v>408</v>
      </c>
      <c r="W702" s="82">
        <f t="shared" si="173"/>
        <v>1</v>
      </c>
      <c r="X702" s="85">
        <f t="shared" si="175"/>
        <v>1131</v>
      </c>
      <c r="Y702" s="98">
        <v>0.05</v>
      </c>
      <c r="Z702" s="98">
        <v>0.76</v>
      </c>
      <c r="AA702" s="90">
        <v>2</v>
      </c>
      <c r="AB702" s="90">
        <v>2</v>
      </c>
      <c r="AC702" s="90">
        <v>3</v>
      </c>
      <c r="AD702" s="91" t="s">
        <v>450</v>
      </c>
      <c r="AE702" s="101" t="s">
        <v>470</v>
      </c>
      <c r="AF702" s="102" t="s">
        <v>472</v>
      </c>
      <c r="AG702" s="95">
        <v>1000</v>
      </c>
    </row>
    <row r="703" spans="2:33" x14ac:dyDescent="0.15">
      <c r="B703" s="82">
        <v>701</v>
      </c>
      <c r="C703" s="73">
        <v>13076</v>
      </c>
      <c r="D703" s="82">
        <v>334</v>
      </c>
      <c r="E703" s="82">
        <f t="shared" si="167"/>
        <v>5</v>
      </c>
      <c r="F703" s="82">
        <v>53</v>
      </c>
      <c r="G703" s="82">
        <f t="shared" si="180"/>
        <v>6</v>
      </c>
      <c r="H703" s="82">
        <f t="shared" si="181"/>
        <v>2</v>
      </c>
      <c r="I703" s="73">
        <f t="shared" si="168"/>
        <v>20</v>
      </c>
      <c r="J703" s="73">
        <f t="shared" si="169"/>
        <v>201</v>
      </c>
      <c r="K703" s="73">
        <f t="shared" si="182"/>
        <v>201</v>
      </c>
      <c r="L703" s="95">
        <v>14116</v>
      </c>
      <c r="M703" s="73">
        <f t="shared" si="170"/>
        <v>89</v>
      </c>
      <c r="N703" s="73">
        <f t="shared" si="171"/>
        <v>1</v>
      </c>
      <c r="O703" s="97">
        <f t="shared" si="174"/>
        <v>13</v>
      </c>
      <c r="P703" s="82">
        <f t="shared" si="172"/>
        <v>2</v>
      </c>
      <c r="Q703" s="90">
        <v>1</v>
      </c>
      <c r="R703" s="98">
        <f t="shared" si="183"/>
        <v>10976</v>
      </c>
      <c r="S703" s="100">
        <f t="shared" si="176"/>
        <v>389</v>
      </c>
      <c r="T703" s="91" t="s">
        <v>454</v>
      </c>
      <c r="U703" s="74" t="s">
        <v>399</v>
      </c>
      <c r="V703" s="83" t="s">
        <v>408</v>
      </c>
      <c r="W703" s="82">
        <f t="shared" si="173"/>
        <v>1</v>
      </c>
      <c r="X703" s="85">
        <f t="shared" si="175"/>
        <v>1132</v>
      </c>
      <c r="Y703" s="98">
        <v>0.05</v>
      </c>
      <c r="Z703" s="98">
        <v>0.55000000000000004</v>
      </c>
      <c r="AA703" s="90">
        <v>2</v>
      </c>
      <c r="AB703" s="90">
        <v>2</v>
      </c>
      <c r="AC703" s="90">
        <v>3</v>
      </c>
      <c r="AD703" s="91" t="s">
        <v>450</v>
      </c>
      <c r="AE703" s="101" t="s">
        <v>470</v>
      </c>
      <c r="AF703" s="102" t="s">
        <v>472</v>
      </c>
      <c r="AG703" s="95">
        <v>1000</v>
      </c>
    </row>
    <row r="704" spans="2:33" x14ac:dyDescent="0.15">
      <c r="B704" s="82">
        <v>702</v>
      </c>
      <c r="C704" s="73">
        <v>13077</v>
      </c>
      <c r="D704" s="82">
        <v>334</v>
      </c>
      <c r="E704" s="82">
        <f t="shared" si="167"/>
        <v>6</v>
      </c>
      <c r="F704" s="82">
        <v>53</v>
      </c>
      <c r="G704" s="82">
        <f t="shared" si="180"/>
        <v>7</v>
      </c>
      <c r="H704" s="82">
        <f t="shared" si="181"/>
        <v>2</v>
      </c>
      <c r="I704" s="73">
        <f t="shared" si="168"/>
        <v>20</v>
      </c>
      <c r="J704" s="73">
        <f t="shared" si="169"/>
        <v>202</v>
      </c>
      <c r="K704" s="73">
        <f t="shared" si="182"/>
        <v>202</v>
      </c>
      <c r="L704" s="95">
        <v>14116</v>
      </c>
      <c r="M704" s="73">
        <f t="shared" si="170"/>
        <v>89</v>
      </c>
      <c r="N704" s="73">
        <f t="shared" si="171"/>
        <v>1</v>
      </c>
      <c r="O704" s="97">
        <f t="shared" si="174"/>
        <v>13</v>
      </c>
      <c r="P704" s="82">
        <f t="shared" si="172"/>
        <v>3</v>
      </c>
      <c r="Q704" s="90">
        <v>1</v>
      </c>
      <c r="R704" s="98">
        <f t="shared" si="183"/>
        <v>11009</v>
      </c>
      <c r="S704" s="100">
        <f t="shared" si="176"/>
        <v>390</v>
      </c>
      <c r="T704" s="91" t="s">
        <v>454</v>
      </c>
      <c r="U704" s="74" t="s">
        <v>399</v>
      </c>
      <c r="V704" s="83" t="s">
        <v>408</v>
      </c>
      <c r="W704" s="82">
        <f t="shared" si="173"/>
        <v>1</v>
      </c>
      <c r="X704" s="85">
        <f t="shared" si="175"/>
        <v>1133</v>
      </c>
      <c r="Y704" s="98">
        <v>0.24</v>
      </c>
      <c r="Z704" s="98">
        <v>0.4</v>
      </c>
      <c r="AA704" s="90">
        <v>2</v>
      </c>
      <c r="AB704" s="90">
        <v>2</v>
      </c>
      <c r="AC704" s="90">
        <v>3</v>
      </c>
      <c r="AD704" s="91" t="s">
        <v>450</v>
      </c>
      <c r="AE704" s="101" t="s">
        <v>470</v>
      </c>
      <c r="AF704" s="102" t="s">
        <v>472</v>
      </c>
      <c r="AG704" s="95">
        <v>1000</v>
      </c>
    </row>
    <row r="705" spans="2:33" x14ac:dyDescent="0.15">
      <c r="B705" s="82">
        <v>703</v>
      </c>
      <c r="C705" s="73">
        <v>13078</v>
      </c>
      <c r="D705" s="82">
        <v>334</v>
      </c>
      <c r="E705" s="82">
        <f t="shared" si="167"/>
        <v>7</v>
      </c>
      <c r="F705" s="82">
        <v>53</v>
      </c>
      <c r="G705" s="82">
        <f t="shared" si="180"/>
        <v>5</v>
      </c>
      <c r="H705" s="82">
        <f t="shared" si="181"/>
        <v>3</v>
      </c>
      <c r="I705" s="73">
        <f t="shared" si="168"/>
        <v>20</v>
      </c>
      <c r="J705" s="73">
        <f t="shared" si="169"/>
        <v>200</v>
      </c>
      <c r="K705" s="73">
        <f t="shared" si="182"/>
        <v>200</v>
      </c>
      <c r="L705" s="95">
        <v>14117</v>
      </c>
      <c r="M705" s="73">
        <f t="shared" si="170"/>
        <v>89</v>
      </c>
      <c r="N705" s="73">
        <f t="shared" si="171"/>
        <v>1</v>
      </c>
      <c r="O705" s="97">
        <f t="shared" si="174"/>
        <v>13</v>
      </c>
      <c r="P705" s="82">
        <f t="shared" si="172"/>
        <v>1</v>
      </c>
      <c r="Q705" s="90">
        <v>2</v>
      </c>
      <c r="R705" s="98">
        <f t="shared" si="183"/>
        <v>11042</v>
      </c>
      <c r="S705" s="100">
        <f t="shared" si="176"/>
        <v>391</v>
      </c>
      <c r="T705" s="91" t="s">
        <v>454</v>
      </c>
      <c r="U705" s="74" t="s">
        <v>399</v>
      </c>
      <c r="V705" s="83" t="s">
        <v>409</v>
      </c>
      <c r="W705" s="82">
        <f t="shared" si="173"/>
        <v>2</v>
      </c>
      <c r="X705" s="85">
        <f t="shared" si="175"/>
        <v>1131</v>
      </c>
      <c r="Y705" s="98">
        <v>0.05</v>
      </c>
      <c r="Z705" s="98">
        <v>0.76</v>
      </c>
      <c r="AA705" s="90">
        <v>2</v>
      </c>
      <c r="AB705" s="90">
        <v>2</v>
      </c>
      <c r="AC705" s="90">
        <v>3</v>
      </c>
      <c r="AD705" s="91" t="s">
        <v>450</v>
      </c>
      <c r="AE705" s="101" t="s">
        <v>470</v>
      </c>
      <c r="AF705" s="102" t="s">
        <v>472</v>
      </c>
      <c r="AG705" s="95">
        <v>1000</v>
      </c>
    </row>
    <row r="706" spans="2:33" x14ac:dyDescent="0.15">
      <c r="B706" s="82">
        <v>704</v>
      </c>
      <c r="C706" s="73">
        <v>13079</v>
      </c>
      <c r="D706" s="82">
        <v>334</v>
      </c>
      <c r="E706" s="82">
        <f t="shared" si="167"/>
        <v>8</v>
      </c>
      <c r="F706" s="82">
        <v>53</v>
      </c>
      <c r="G706" s="82">
        <f t="shared" si="180"/>
        <v>6</v>
      </c>
      <c r="H706" s="82">
        <f t="shared" si="181"/>
        <v>3</v>
      </c>
      <c r="I706" s="73">
        <f t="shared" si="168"/>
        <v>20</v>
      </c>
      <c r="J706" s="73">
        <f t="shared" si="169"/>
        <v>201</v>
      </c>
      <c r="K706" s="73">
        <f t="shared" si="182"/>
        <v>201</v>
      </c>
      <c r="L706" s="95">
        <v>14117</v>
      </c>
      <c r="M706" s="73">
        <f t="shared" si="170"/>
        <v>89</v>
      </c>
      <c r="N706" s="73">
        <f t="shared" si="171"/>
        <v>1</v>
      </c>
      <c r="O706" s="97">
        <f t="shared" si="174"/>
        <v>13</v>
      </c>
      <c r="P706" s="82">
        <f t="shared" si="172"/>
        <v>2</v>
      </c>
      <c r="Q706" s="90">
        <v>2</v>
      </c>
      <c r="R706" s="98">
        <f t="shared" si="183"/>
        <v>11075</v>
      </c>
      <c r="S706" s="100">
        <f t="shared" si="176"/>
        <v>392</v>
      </c>
      <c r="T706" s="91" t="s">
        <v>454</v>
      </c>
      <c r="U706" s="74" t="s">
        <v>399</v>
      </c>
      <c r="V706" s="83" t="s">
        <v>409</v>
      </c>
      <c r="W706" s="82">
        <f t="shared" si="173"/>
        <v>2</v>
      </c>
      <c r="X706" s="85">
        <f t="shared" si="175"/>
        <v>1132</v>
      </c>
      <c r="Y706" s="98">
        <v>0.05</v>
      </c>
      <c r="Z706" s="98">
        <v>0.55000000000000004</v>
      </c>
      <c r="AA706" s="90">
        <v>2</v>
      </c>
      <c r="AB706" s="90">
        <v>2</v>
      </c>
      <c r="AC706" s="90">
        <v>3</v>
      </c>
      <c r="AD706" s="91" t="s">
        <v>450</v>
      </c>
      <c r="AE706" s="101" t="s">
        <v>470</v>
      </c>
      <c r="AF706" s="102" t="s">
        <v>472</v>
      </c>
      <c r="AG706" s="95">
        <v>1000</v>
      </c>
    </row>
    <row r="707" spans="2:33" x14ac:dyDescent="0.15">
      <c r="B707" s="82">
        <v>705</v>
      </c>
      <c r="C707" s="73">
        <v>13080</v>
      </c>
      <c r="D707" s="73">
        <v>345</v>
      </c>
      <c r="E707" s="82">
        <f t="shared" ref="E707:E770" si="184">MOD((C707-9999),8)+INT((8-MOD((C707-9999),8))/8)*8</f>
        <v>1</v>
      </c>
      <c r="F707" s="82">
        <v>53</v>
      </c>
      <c r="G707" s="82">
        <f t="shared" si="180"/>
        <v>7</v>
      </c>
      <c r="H707" s="82">
        <f t="shared" si="181"/>
        <v>3</v>
      </c>
      <c r="I707" s="73">
        <f t="shared" ref="I707:I770" si="185">INT(K707/10)</f>
        <v>20</v>
      </c>
      <c r="J707" s="73">
        <f t="shared" ref="J707:J770" si="186">K707</f>
        <v>202</v>
      </c>
      <c r="K707" s="73">
        <f t="shared" si="182"/>
        <v>202</v>
      </c>
      <c r="L707" s="95">
        <v>14117</v>
      </c>
      <c r="M707" s="73">
        <f t="shared" ref="M707:M770" si="187">(N707-1)*60+89</f>
        <v>89</v>
      </c>
      <c r="N707" s="73">
        <f t="shared" ref="N707:N770" si="188">INT(C707/10000)</f>
        <v>1</v>
      </c>
      <c r="O707" s="97">
        <f t="shared" si="174"/>
        <v>13</v>
      </c>
      <c r="P707" s="82">
        <f t="shared" ref="P707:P770" si="189">MOD(J707,10)+1</f>
        <v>3</v>
      </c>
      <c r="Q707" s="90">
        <v>2</v>
      </c>
      <c r="R707" s="98">
        <f t="shared" si="183"/>
        <v>11108</v>
      </c>
      <c r="S707" s="100">
        <f t="shared" si="176"/>
        <v>393</v>
      </c>
      <c r="T707" s="91" t="s">
        <v>454</v>
      </c>
      <c r="U707" s="74" t="s">
        <v>399</v>
      </c>
      <c r="V707" s="83" t="s">
        <v>409</v>
      </c>
      <c r="W707" s="82">
        <f t="shared" ref="W707:W770" si="190">INT((H707+1)/2)</f>
        <v>2</v>
      </c>
      <c r="X707" s="85">
        <f t="shared" si="175"/>
        <v>1133</v>
      </c>
      <c r="Y707" s="98">
        <v>0.24</v>
      </c>
      <c r="Z707" s="98">
        <v>0.4</v>
      </c>
      <c r="AA707" s="90">
        <v>2</v>
      </c>
      <c r="AB707" s="90">
        <v>2</v>
      </c>
      <c r="AC707" s="90">
        <v>3</v>
      </c>
      <c r="AD707" s="91" t="s">
        <v>450</v>
      </c>
      <c r="AE707" s="101" t="s">
        <v>470</v>
      </c>
      <c r="AF707" s="102" t="s">
        <v>472</v>
      </c>
      <c r="AG707" s="95">
        <v>1000</v>
      </c>
    </row>
    <row r="708" spans="2:33" x14ac:dyDescent="0.15">
      <c r="B708" s="82">
        <v>706</v>
      </c>
      <c r="C708" s="73">
        <v>13081</v>
      </c>
      <c r="D708" s="82">
        <v>345</v>
      </c>
      <c r="E708" s="82">
        <f t="shared" si="184"/>
        <v>2</v>
      </c>
      <c r="F708" s="82">
        <v>53</v>
      </c>
      <c r="G708" s="82">
        <f t="shared" si="180"/>
        <v>5</v>
      </c>
      <c r="H708" s="82">
        <f t="shared" si="181"/>
        <v>4</v>
      </c>
      <c r="I708" s="73">
        <f t="shared" si="185"/>
        <v>20</v>
      </c>
      <c r="J708" s="73">
        <f t="shared" si="186"/>
        <v>200</v>
      </c>
      <c r="K708" s="73">
        <f t="shared" si="182"/>
        <v>200</v>
      </c>
      <c r="L708" s="95">
        <v>14118</v>
      </c>
      <c r="M708" s="73">
        <f t="shared" si="187"/>
        <v>89</v>
      </c>
      <c r="N708" s="73">
        <f t="shared" si="188"/>
        <v>1</v>
      </c>
      <c r="O708" s="97">
        <f t="shared" ref="O708:O771" si="191">I708-10+3</f>
        <v>13</v>
      </c>
      <c r="P708" s="82">
        <f t="shared" si="189"/>
        <v>1</v>
      </c>
      <c r="Q708" s="90">
        <v>3</v>
      </c>
      <c r="R708" s="98">
        <f t="shared" si="183"/>
        <v>11141</v>
      </c>
      <c r="S708" s="100">
        <f t="shared" si="176"/>
        <v>394</v>
      </c>
      <c r="T708" s="91" t="s">
        <v>454</v>
      </c>
      <c r="U708" s="74" t="s">
        <v>399</v>
      </c>
      <c r="V708" s="83" t="s">
        <v>408</v>
      </c>
      <c r="W708" s="82">
        <f t="shared" si="190"/>
        <v>2</v>
      </c>
      <c r="X708" s="85">
        <f t="shared" ref="X708:X771" si="192">N708*1000+O708*10+P708</f>
        <v>1131</v>
      </c>
      <c r="Y708" s="98">
        <v>0.05</v>
      </c>
      <c r="Z708" s="98">
        <v>0.76</v>
      </c>
      <c r="AA708" s="90">
        <v>2</v>
      </c>
      <c r="AB708" s="90">
        <v>2</v>
      </c>
      <c r="AC708" s="90">
        <v>3</v>
      </c>
      <c r="AD708" s="91" t="s">
        <v>450</v>
      </c>
      <c r="AE708" s="101" t="s">
        <v>470</v>
      </c>
      <c r="AF708" s="102" t="s">
        <v>472</v>
      </c>
      <c r="AG708" s="95">
        <v>1000</v>
      </c>
    </row>
    <row r="709" spans="2:33" x14ac:dyDescent="0.15">
      <c r="B709" s="82">
        <v>707</v>
      </c>
      <c r="C709" s="73">
        <v>13082</v>
      </c>
      <c r="D709" s="82">
        <v>345</v>
      </c>
      <c r="E709" s="82">
        <f t="shared" si="184"/>
        <v>3</v>
      </c>
      <c r="F709" s="82">
        <v>53</v>
      </c>
      <c r="G709" s="82">
        <f t="shared" si="180"/>
        <v>6</v>
      </c>
      <c r="H709" s="82">
        <f t="shared" si="181"/>
        <v>4</v>
      </c>
      <c r="I709" s="73">
        <f t="shared" si="185"/>
        <v>20</v>
      </c>
      <c r="J709" s="73">
        <f t="shared" si="186"/>
        <v>201</v>
      </c>
      <c r="K709" s="73">
        <f t="shared" si="182"/>
        <v>201</v>
      </c>
      <c r="L709" s="95">
        <v>14118</v>
      </c>
      <c r="M709" s="73">
        <f t="shared" si="187"/>
        <v>89</v>
      </c>
      <c r="N709" s="73">
        <f t="shared" si="188"/>
        <v>1</v>
      </c>
      <c r="O709" s="97">
        <f t="shared" si="191"/>
        <v>13</v>
      </c>
      <c r="P709" s="82">
        <f t="shared" si="189"/>
        <v>2</v>
      </c>
      <c r="Q709" s="90">
        <v>3</v>
      </c>
      <c r="R709" s="98">
        <f t="shared" si="183"/>
        <v>11174</v>
      </c>
      <c r="S709" s="100">
        <f t="shared" ref="S709:S772" si="193">S708+1</f>
        <v>395</v>
      </c>
      <c r="T709" s="91" t="s">
        <v>454</v>
      </c>
      <c r="U709" s="74" t="s">
        <v>399</v>
      </c>
      <c r="V709" s="83" t="s">
        <v>408</v>
      </c>
      <c r="W709" s="82">
        <f t="shared" si="190"/>
        <v>2</v>
      </c>
      <c r="X709" s="85">
        <f t="shared" si="192"/>
        <v>1132</v>
      </c>
      <c r="Y709" s="98">
        <v>0.05</v>
      </c>
      <c r="Z709" s="98">
        <v>0.55000000000000004</v>
      </c>
      <c r="AA709" s="90">
        <v>2</v>
      </c>
      <c r="AB709" s="90">
        <v>2</v>
      </c>
      <c r="AC709" s="90">
        <v>3</v>
      </c>
      <c r="AD709" s="91" t="s">
        <v>450</v>
      </c>
      <c r="AE709" s="101" t="s">
        <v>470</v>
      </c>
      <c r="AF709" s="102" t="s">
        <v>472</v>
      </c>
      <c r="AG709" s="95">
        <v>1000</v>
      </c>
    </row>
    <row r="710" spans="2:33" x14ac:dyDescent="0.15">
      <c r="B710" s="82">
        <v>708</v>
      </c>
      <c r="C710" s="73">
        <v>13083</v>
      </c>
      <c r="D710" s="82">
        <v>345</v>
      </c>
      <c r="E710" s="82">
        <f t="shared" si="184"/>
        <v>4</v>
      </c>
      <c r="F710" s="82">
        <v>53</v>
      </c>
      <c r="G710" s="82">
        <f t="shared" si="180"/>
        <v>7</v>
      </c>
      <c r="H710" s="82">
        <f t="shared" si="181"/>
        <v>4</v>
      </c>
      <c r="I710" s="73">
        <f t="shared" si="185"/>
        <v>20</v>
      </c>
      <c r="J710" s="73">
        <f t="shared" si="186"/>
        <v>202</v>
      </c>
      <c r="K710" s="73">
        <f t="shared" si="182"/>
        <v>202</v>
      </c>
      <c r="L710" s="95">
        <v>14118</v>
      </c>
      <c r="M710" s="73">
        <f t="shared" si="187"/>
        <v>89</v>
      </c>
      <c r="N710" s="73">
        <f t="shared" si="188"/>
        <v>1</v>
      </c>
      <c r="O710" s="97">
        <f t="shared" si="191"/>
        <v>13</v>
      </c>
      <c r="P710" s="82">
        <f t="shared" si="189"/>
        <v>3</v>
      </c>
      <c r="Q710" s="90">
        <v>3</v>
      </c>
      <c r="R710" s="98">
        <f t="shared" si="183"/>
        <v>11207</v>
      </c>
      <c r="S710" s="100">
        <f t="shared" si="193"/>
        <v>396</v>
      </c>
      <c r="T710" s="91" t="s">
        <v>454</v>
      </c>
      <c r="U710" s="74" t="s">
        <v>399</v>
      </c>
      <c r="V710" s="83" t="s">
        <v>408</v>
      </c>
      <c r="W710" s="82">
        <f t="shared" si="190"/>
        <v>2</v>
      </c>
      <c r="X710" s="85">
        <f t="shared" si="192"/>
        <v>1133</v>
      </c>
      <c r="Y710" s="98">
        <v>0.24</v>
      </c>
      <c r="Z710" s="98">
        <v>0.4</v>
      </c>
      <c r="AA710" s="90">
        <v>2</v>
      </c>
      <c r="AB710" s="90">
        <v>2</v>
      </c>
      <c r="AC710" s="90">
        <v>3</v>
      </c>
      <c r="AD710" s="91" t="s">
        <v>450</v>
      </c>
      <c r="AE710" s="101" t="s">
        <v>470</v>
      </c>
      <c r="AF710" s="102" t="s">
        <v>472</v>
      </c>
      <c r="AG710" s="95">
        <v>1000</v>
      </c>
    </row>
    <row r="711" spans="2:33" x14ac:dyDescent="0.15">
      <c r="B711" s="82">
        <v>709</v>
      </c>
      <c r="C711" s="73">
        <v>13084</v>
      </c>
      <c r="D711" s="82">
        <v>345</v>
      </c>
      <c r="E711" s="82">
        <f t="shared" si="184"/>
        <v>5</v>
      </c>
      <c r="F711" s="82">
        <v>53</v>
      </c>
      <c r="G711" s="82">
        <f t="shared" si="180"/>
        <v>5</v>
      </c>
      <c r="H711" s="82">
        <f t="shared" si="181"/>
        <v>5</v>
      </c>
      <c r="I711" s="73">
        <f t="shared" si="185"/>
        <v>20</v>
      </c>
      <c r="J711" s="73">
        <f t="shared" si="186"/>
        <v>200</v>
      </c>
      <c r="K711" s="73">
        <f t="shared" si="182"/>
        <v>200</v>
      </c>
      <c r="L711" s="95">
        <v>14119</v>
      </c>
      <c r="M711" s="73">
        <f t="shared" si="187"/>
        <v>89</v>
      </c>
      <c r="N711" s="73">
        <f t="shared" si="188"/>
        <v>1</v>
      </c>
      <c r="O711" s="97">
        <f t="shared" si="191"/>
        <v>13</v>
      </c>
      <c r="P711" s="82">
        <f t="shared" si="189"/>
        <v>1</v>
      </c>
      <c r="Q711" s="90">
        <v>4</v>
      </c>
      <c r="R711" s="98">
        <f t="shared" si="183"/>
        <v>11240</v>
      </c>
      <c r="S711" s="100">
        <f t="shared" si="193"/>
        <v>397</v>
      </c>
      <c r="T711" s="91" t="s">
        <v>454</v>
      </c>
      <c r="U711" s="74" t="s">
        <v>399</v>
      </c>
      <c r="V711" s="83" t="s">
        <v>409</v>
      </c>
      <c r="W711" s="82">
        <f t="shared" si="190"/>
        <v>3</v>
      </c>
      <c r="X711" s="85">
        <f t="shared" si="192"/>
        <v>1131</v>
      </c>
      <c r="Y711" s="98">
        <v>0.05</v>
      </c>
      <c r="Z711" s="98">
        <v>0.76</v>
      </c>
      <c r="AA711" s="90">
        <v>2</v>
      </c>
      <c r="AB711" s="90">
        <v>2</v>
      </c>
      <c r="AC711" s="90">
        <v>3</v>
      </c>
      <c r="AD711" s="91" t="s">
        <v>450</v>
      </c>
      <c r="AE711" s="101" t="s">
        <v>470</v>
      </c>
      <c r="AF711" s="102" t="s">
        <v>472</v>
      </c>
      <c r="AG711" s="95">
        <v>1000</v>
      </c>
    </row>
    <row r="712" spans="2:33" x14ac:dyDescent="0.15">
      <c r="B712" s="82">
        <v>710</v>
      </c>
      <c r="C712" s="73">
        <v>13085</v>
      </c>
      <c r="D712" s="82">
        <v>345</v>
      </c>
      <c r="E712" s="82">
        <f t="shared" si="184"/>
        <v>6</v>
      </c>
      <c r="F712" s="82">
        <v>53</v>
      </c>
      <c r="G712" s="82">
        <f t="shared" si="180"/>
        <v>6</v>
      </c>
      <c r="H712" s="82">
        <f t="shared" si="181"/>
        <v>5</v>
      </c>
      <c r="I712" s="73">
        <f t="shared" si="185"/>
        <v>20</v>
      </c>
      <c r="J712" s="73">
        <f t="shared" si="186"/>
        <v>201</v>
      </c>
      <c r="K712" s="73">
        <f t="shared" si="182"/>
        <v>201</v>
      </c>
      <c r="L712" s="95">
        <v>14119</v>
      </c>
      <c r="M712" s="73">
        <f t="shared" si="187"/>
        <v>89</v>
      </c>
      <c r="N712" s="73">
        <f t="shared" si="188"/>
        <v>1</v>
      </c>
      <c r="O712" s="97">
        <f t="shared" si="191"/>
        <v>13</v>
      </c>
      <c r="P712" s="82">
        <f t="shared" si="189"/>
        <v>2</v>
      </c>
      <c r="Q712" s="90">
        <v>4</v>
      </c>
      <c r="R712" s="98">
        <f t="shared" si="183"/>
        <v>11273</v>
      </c>
      <c r="S712" s="100">
        <f t="shared" si="193"/>
        <v>398</v>
      </c>
      <c r="T712" s="91" t="s">
        <v>454</v>
      </c>
      <c r="U712" s="74" t="s">
        <v>399</v>
      </c>
      <c r="V712" s="83" t="s">
        <v>409</v>
      </c>
      <c r="W712" s="82">
        <f t="shared" si="190"/>
        <v>3</v>
      </c>
      <c r="X712" s="85">
        <f t="shared" si="192"/>
        <v>1132</v>
      </c>
      <c r="Y712" s="98">
        <v>0.05</v>
      </c>
      <c r="Z712" s="98">
        <v>0.55000000000000004</v>
      </c>
      <c r="AA712" s="90">
        <v>2</v>
      </c>
      <c r="AB712" s="90">
        <v>2</v>
      </c>
      <c r="AC712" s="90">
        <v>3</v>
      </c>
      <c r="AD712" s="91" t="s">
        <v>450</v>
      </c>
      <c r="AE712" s="101" t="s">
        <v>470</v>
      </c>
      <c r="AF712" s="102" t="s">
        <v>472</v>
      </c>
      <c r="AG712" s="95">
        <v>1000</v>
      </c>
    </row>
    <row r="713" spans="2:33" x14ac:dyDescent="0.15">
      <c r="B713" s="82">
        <v>711</v>
      </c>
      <c r="C713" s="73">
        <v>13086</v>
      </c>
      <c r="D713" s="82">
        <v>345</v>
      </c>
      <c r="E713" s="82">
        <f t="shared" si="184"/>
        <v>7</v>
      </c>
      <c r="F713" s="82">
        <v>53</v>
      </c>
      <c r="G713" s="82">
        <f t="shared" si="180"/>
        <v>7</v>
      </c>
      <c r="H713" s="82">
        <f t="shared" si="181"/>
        <v>5</v>
      </c>
      <c r="I713" s="73">
        <f t="shared" si="185"/>
        <v>20</v>
      </c>
      <c r="J713" s="73">
        <f t="shared" si="186"/>
        <v>202</v>
      </c>
      <c r="K713" s="73">
        <f t="shared" si="182"/>
        <v>202</v>
      </c>
      <c r="L713" s="95">
        <v>14119</v>
      </c>
      <c r="M713" s="73">
        <f t="shared" si="187"/>
        <v>89</v>
      </c>
      <c r="N713" s="73">
        <f t="shared" si="188"/>
        <v>1</v>
      </c>
      <c r="O713" s="97">
        <f t="shared" si="191"/>
        <v>13</v>
      </c>
      <c r="P713" s="82">
        <f t="shared" si="189"/>
        <v>3</v>
      </c>
      <c r="Q713" s="90">
        <v>4</v>
      </c>
      <c r="R713" s="98">
        <f t="shared" si="183"/>
        <v>11306</v>
      </c>
      <c r="S713" s="100">
        <f t="shared" si="193"/>
        <v>399</v>
      </c>
      <c r="T713" s="91" t="s">
        <v>454</v>
      </c>
      <c r="U713" s="74" t="s">
        <v>399</v>
      </c>
      <c r="V713" s="83" t="s">
        <v>409</v>
      </c>
      <c r="W713" s="82">
        <f t="shared" si="190"/>
        <v>3</v>
      </c>
      <c r="X713" s="85">
        <f t="shared" si="192"/>
        <v>1133</v>
      </c>
      <c r="Y713" s="98">
        <v>0.24</v>
      </c>
      <c r="Z713" s="98">
        <v>0.4</v>
      </c>
      <c r="AA713" s="90">
        <v>2</v>
      </c>
      <c r="AB713" s="90">
        <v>2</v>
      </c>
      <c r="AC713" s="90">
        <v>3</v>
      </c>
      <c r="AD713" s="91" t="s">
        <v>450</v>
      </c>
      <c r="AE713" s="101" t="s">
        <v>470</v>
      </c>
      <c r="AF713" s="102" t="s">
        <v>472</v>
      </c>
      <c r="AG713" s="95">
        <v>1000</v>
      </c>
    </row>
    <row r="714" spans="2:33" x14ac:dyDescent="0.15">
      <c r="B714" s="82">
        <v>712</v>
      </c>
      <c r="C714" s="73">
        <v>13087</v>
      </c>
      <c r="D714" s="82">
        <v>345</v>
      </c>
      <c r="E714" s="82">
        <f t="shared" si="184"/>
        <v>8</v>
      </c>
      <c r="F714" s="82">
        <v>53</v>
      </c>
      <c r="G714" s="82">
        <f t="shared" si="180"/>
        <v>5</v>
      </c>
      <c r="H714" s="82">
        <f t="shared" si="181"/>
        <v>6</v>
      </c>
      <c r="I714" s="73">
        <f t="shared" si="185"/>
        <v>20</v>
      </c>
      <c r="J714" s="73">
        <f t="shared" si="186"/>
        <v>200</v>
      </c>
      <c r="K714" s="73">
        <f t="shared" si="182"/>
        <v>200</v>
      </c>
      <c r="L714" s="95">
        <v>14120</v>
      </c>
      <c r="M714" s="73">
        <f t="shared" si="187"/>
        <v>89</v>
      </c>
      <c r="N714" s="73">
        <f t="shared" si="188"/>
        <v>1</v>
      </c>
      <c r="O714" s="97">
        <f t="shared" si="191"/>
        <v>13</v>
      </c>
      <c r="P714" s="82">
        <f t="shared" si="189"/>
        <v>1</v>
      </c>
      <c r="Q714" s="90">
        <v>5</v>
      </c>
      <c r="R714" s="98">
        <f t="shared" si="183"/>
        <v>11339</v>
      </c>
      <c r="S714" s="100">
        <f t="shared" si="193"/>
        <v>400</v>
      </c>
      <c r="T714" s="91" t="s">
        <v>454</v>
      </c>
      <c r="U714" s="74" t="s">
        <v>399</v>
      </c>
      <c r="V714" s="83" t="s">
        <v>408</v>
      </c>
      <c r="W714" s="82">
        <f t="shared" si="190"/>
        <v>3</v>
      </c>
      <c r="X714" s="85">
        <f t="shared" si="192"/>
        <v>1131</v>
      </c>
      <c r="Y714" s="98">
        <v>0.05</v>
      </c>
      <c r="Z714" s="98">
        <v>0.76</v>
      </c>
      <c r="AA714" s="90">
        <v>2</v>
      </c>
      <c r="AB714" s="90">
        <v>2</v>
      </c>
      <c r="AC714" s="90">
        <v>3</v>
      </c>
      <c r="AD714" s="91" t="s">
        <v>450</v>
      </c>
      <c r="AE714" s="101" t="s">
        <v>470</v>
      </c>
      <c r="AF714" s="102" t="s">
        <v>472</v>
      </c>
      <c r="AG714" s="95">
        <v>1000</v>
      </c>
    </row>
    <row r="715" spans="2:33" x14ac:dyDescent="0.15">
      <c r="B715" s="82">
        <v>713</v>
      </c>
      <c r="C715" s="73">
        <v>13088</v>
      </c>
      <c r="D715" s="73">
        <v>354</v>
      </c>
      <c r="E715" s="82">
        <f t="shared" si="184"/>
        <v>1</v>
      </c>
      <c r="F715" s="82">
        <v>53</v>
      </c>
      <c r="G715" s="82">
        <f t="shared" ref="G715:G746" si="194">MOD((8+MOD((C715-13024),3)+190+6*INT(MOD((C715-13024),120)/48)+INT(((C715-13024)/120))*3),10)+1</f>
        <v>6</v>
      </c>
      <c r="H715" s="82">
        <f t="shared" ref="H715:H746" si="195">INT((MOD((C715-13024),48))/3)+1</f>
        <v>6</v>
      </c>
      <c r="I715" s="73">
        <f t="shared" si="185"/>
        <v>20</v>
      </c>
      <c r="J715" s="73">
        <f t="shared" si="186"/>
        <v>201</v>
      </c>
      <c r="K715" s="73">
        <f t="shared" ref="K715:K746" si="196">MOD((C715-13024),3)+190+10*INT(MOD((C715-13024),120)/48)+INT(((C715-13024)/120))*3</f>
        <v>201</v>
      </c>
      <c r="L715" s="95">
        <v>14120</v>
      </c>
      <c r="M715" s="73">
        <f t="shared" si="187"/>
        <v>89</v>
      </c>
      <c r="N715" s="73">
        <f t="shared" si="188"/>
        <v>1</v>
      </c>
      <c r="O715" s="97">
        <f t="shared" si="191"/>
        <v>13</v>
      </c>
      <c r="P715" s="82">
        <f t="shared" si="189"/>
        <v>2</v>
      </c>
      <c r="Q715" s="90">
        <v>5</v>
      </c>
      <c r="R715" s="98">
        <f t="shared" si="183"/>
        <v>11372</v>
      </c>
      <c r="S715" s="100">
        <f t="shared" si="193"/>
        <v>401</v>
      </c>
      <c r="T715" s="91" t="s">
        <v>454</v>
      </c>
      <c r="U715" s="74" t="s">
        <v>399</v>
      </c>
      <c r="V715" s="83" t="s">
        <v>408</v>
      </c>
      <c r="W715" s="82">
        <f t="shared" si="190"/>
        <v>3</v>
      </c>
      <c r="X715" s="85">
        <f t="shared" si="192"/>
        <v>1132</v>
      </c>
      <c r="Y715" s="98">
        <v>0.05</v>
      </c>
      <c r="Z715" s="98">
        <v>0.55000000000000004</v>
      </c>
      <c r="AA715" s="90">
        <v>2</v>
      </c>
      <c r="AB715" s="90">
        <v>2</v>
      </c>
      <c r="AC715" s="90">
        <v>3</v>
      </c>
      <c r="AD715" s="91" t="s">
        <v>450</v>
      </c>
      <c r="AE715" s="101" t="s">
        <v>470</v>
      </c>
      <c r="AF715" s="102" t="s">
        <v>472</v>
      </c>
      <c r="AG715" s="95">
        <v>1000</v>
      </c>
    </row>
    <row r="716" spans="2:33" x14ac:dyDescent="0.15">
      <c r="B716" s="82">
        <v>714</v>
      </c>
      <c r="C716" s="73">
        <v>13089</v>
      </c>
      <c r="D716" s="82">
        <v>354</v>
      </c>
      <c r="E716" s="82">
        <f t="shared" si="184"/>
        <v>2</v>
      </c>
      <c r="F716" s="82">
        <v>53</v>
      </c>
      <c r="G716" s="82">
        <f t="shared" si="194"/>
        <v>7</v>
      </c>
      <c r="H716" s="82">
        <f t="shared" si="195"/>
        <v>6</v>
      </c>
      <c r="I716" s="73">
        <f t="shared" si="185"/>
        <v>20</v>
      </c>
      <c r="J716" s="73">
        <f t="shared" si="186"/>
        <v>202</v>
      </c>
      <c r="K716" s="73">
        <f t="shared" si="196"/>
        <v>202</v>
      </c>
      <c r="L716" s="95">
        <v>14120</v>
      </c>
      <c r="M716" s="73">
        <f t="shared" si="187"/>
        <v>89</v>
      </c>
      <c r="N716" s="73">
        <f t="shared" si="188"/>
        <v>1</v>
      </c>
      <c r="O716" s="97">
        <f t="shared" si="191"/>
        <v>13</v>
      </c>
      <c r="P716" s="82">
        <f t="shared" si="189"/>
        <v>3</v>
      </c>
      <c r="Q716" s="90">
        <v>5</v>
      </c>
      <c r="R716" s="98">
        <f t="shared" si="183"/>
        <v>11405</v>
      </c>
      <c r="S716" s="100">
        <f t="shared" si="193"/>
        <v>402</v>
      </c>
      <c r="T716" s="91" t="s">
        <v>454</v>
      </c>
      <c r="U716" s="74" t="s">
        <v>399</v>
      </c>
      <c r="V716" s="83" t="s">
        <v>408</v>
      </c>
      <c r="W716" s="82">
        <f t="shared" si="190"/>
        <v>3</v>
      </c>
      <c r="X716" s="85">
        <f t="shared" si="192"/>
        <v>1133</v>
      </c>
      <c r="Y716" s="98">
        <v>0.24</v>
      </c>
      <c r="Z716" s="98">
        <v>0.4</v>
      </c>
      <c r="AA716" s="90">
        <v>2</v>
      </c>
      <c r="AB716" s="90">
        <v>2</v>
      </c>
      <c r="AC716" s="90">
        <v>3</v>
      </c>
      <c r="AD716" s="91" t="s">
        <v>450</v>
      </c>
      <c r="AE716" s="101" t="s">
        <v>470</v>
      </c>
      <c r="AF716" s="102" t="s">
        <v>472</v>
      </c>
      <c r="AG716" s="95">
        <v>1000</v>
      </c>
    </row>
    <row r="717" spans="2:33" x14ac:dyDescent="0.15">
      <c r="B717" s="82">
        <v>715</v>
      </c>
      <c r="C717" s="73">
        <v>13090</v>
      </c>
      <c r="D717" s="82">
        <v>354</v>
      </c>
      <c r="E717" s="82">
        <f t="shared" si="184"/>
        <v>3</v>
      </c>
      <c r="F717" s="82">
        <v>53</v>
      </c>
      <c r="G717" s="82">
        <f t="shared" si="194"/>
        <v>5</v>
      </c>
      <c r="H717" s="82">
        <f t="shared" si="195"/>
        <v>7</v>
      </c>
      <c r="I717" s="73">
        <f t="shared" si="185"/>
        <v>20</v>
      </c>
      <c r="J717" s="73">
        <f t="shared" si="186"/>
        <v>200</v>
      </c>
      <c r="K717" s="73">
        <f t="shared" si="196"/>
        <v>200</v>
      </c>
      <c r="L717" s="95">
        <v>14121</v>
      </c>
      <c r="M717" s="73">
        <f t="shared" si="187"/>
        <v>89</v>
      </c>
      <c r="N717" s="73">
        <f t="shared" si="188"/>
        <v>1</v>
      </c>
      <c r="O717" s="97">
        <f t="shared" si="191"/>
        <v>13</v>
      </c>
      <c r="P717" s="82">
        <f t="shared" si="189"/>
        <v>1</v>
      </c>
      <c r="Q717" s="90">
        <v>6</v>
      </c>
      <c r="R717" s="98">
        <f t="shared" si="183"/>
        <v>11438</v>
      </c>
      <c r="S717" s="100">
        <f t="shared" si="193"/>
        <v>403</v>
      </c>
      <c r="T717" s="91" t="s">
        <v>454</v>
      </c>
      <c r="U717" s="74" t="s">
        <v>399</v>
      </c>
      <c r="V717" s="83" t="s">
        <v>409</v>
      </c>
      <c r="W717" s="82">
        <f t="shared" si="190"/>
        <v>4</v>
      </c>
      <c r="X717" s="85">
        <f t="shared" si="192"/>
        <v>1131</v>
      </c>
      <c r="Y717" s="98">
        <v>0.05</v>
      </c>
      <c r="Z717" s="98">
        <v>0.76</v>
      </c>
      <c r="AA717" s="90">
        <v>2</v>
      </c>
      <c r="AB717" s="90">
        <v>2</v>
      </c>
      <c r="AC717" s="90">
        <v>3</v>
      </c>
      <c r="AD717" s="91" t="s">
        <v>450</v>
      </c>
      <c r="AE717" s="101" t="s">
        <v>470</v>
      </c>
      <c r="AF717" s="102" t="s">
        <v>472</v>
      </c>
      <c r="AG717" s="95">
        <v>1000</v>
      </c>
    </row>
    <row r="718" spans="2:33" x14ac:dyDescent="0.15">
      <c r="B718" s="82">
        <v>716</v>
      </c>
      <c r="C718" s="73">
        <v>13091</v>
      </c>
      <c r="D718" s="82">
        <v>354</v>
      </c>
      <c r="E718" s="82">
        <f t="shared" si="184"/>
        <v>4</v>
      </c>
      <c r="F718" s="82">
        <v>53</v>
      </c>
      <c r="G718" s="82">
        <f t="shared" si="194"/>
        <v>6</v>
      </c>
      <c r="H718" s="82">
        <f t="shared" si="195"/>
        <v>7</v>
      </c>
      <c r="I718" s="73">
        <f t="shared" si="185"/>
        <v>20</v>
      </c>
      <c r="J718" s="73">
        <f t="shared" si="186"/>
        <v>201</v>
      </c>
      <c r="K718" s="73">
        <f t="shared" si="196"/>
        <v>201</v>
      </c>
      <c r="L718" s="95">
        <v>14121</v>
      </c>
      <c r="M718" s="73">
        <f t="shared" si="187"/>
        <v>89</v>
      </c>
      <c r="N718" s="73">
        <f t="shared" si="188"/>
        <v>1</v>
      </c>
      <c r="O718" s="97">
        <f t="shared" si="191"/>
        <v>13</v>
      </c>
      <c r="P718" s="82">
        <f t="shared" si="189"/>
        <v>2</v>
      </c>
      <c r="Q718" s="90">
        <v>6</v>
      </c>
      <c r="R718" s="98">
        <f t="shared" si="183"/>
        <v>11471</v>
      </c>
      <c r="S718" s="100">
        <f t="shared" si="193"/>
        <v>404</v>
      </c>
      <c r="T718" s="91" t="s">
        <v>454</v>
      </c>
      <c r="U718" s="74" t="s">
        <v>399</v>
      </c>
      <c r="V718" s="83" t="s">
        <v>409</v>
      </c>
      <c r="W718" s="82">
        <f t="shared" si="190"/>
        <v>4</v>
      </c>
      <c r="X718" s="85">
        <f t="shared" si="192"/>
        <v>1132</v>
      </c>
      <c r="Y718" s="98">
        <v>0.05</v>
      </c>
      <c r="Z718" s="98">
        <v>0.55000000000000004</v>
      </c>
      <c r="AA718" s="90">
        <v>2</v>
      </c>
      <c r="AB718" s="90">
        <v>2</v>
      </c>
      <c r="AC718" s="90">
        <v>3</v>
      </c>
      <c r="AD718" s="91" t="s">
        <v>450</v>
      </c>
      <c r="AE718" s="101" t="s">
        <v>470</v>
      </c>
      <c r="AF718" s="102" t="s">
        <v>472</v>
      </c>
      <c r="AG718" s="95">
        <v>1000</v>
      </c>
    </row>
    <row r="719" spans="2:33" x14ac:dyDescent="0.15">
      <c r="B719" s="82">
        <v>717</v>
      </c>
      <c r="C719" s="73">
        <v>13092</v>
      </c>
      <c r="D719" s="82">
        <v>354</v>
      </c>
      <c r="E719" s="82">
        <f t="shared" si="184"/>
        <v>5</v>
      </c>
      <c r="F719" s="82">
        <v>53</v>
      </c>
      <c r="G719" s="82">
        <f t="shared" si="194"/>
        <v>7</v>
      </c>
      <c r="H719" s="82">
        <f t="shared" si="195"/>
        <v>7</v>
      </c>
      <c r="I719" s="73">
        <f t="shared" si="185"/>
        <v>20</v>
      </c>
      <c r="J719" s="73">
        <f t="shared" si="186"/>
        <v>202</v>
      </c>
      <c r="K719" s="73">
        <f t="shared" si="196"/>
        <v>202</v>
      </c>
      <c r="L719" s="95">
        <v>14121</v>
      </c>
      <c r="M719" s="73">
        <f t="shared" si="187"/>
        <v>89</v>
      </c>
      <c r="N719" s="73">
        <f t="shared" si="188"/>
        <v>1</v>
      </c>
      <c r="O719" s="97">
        <f t="shared" si="191"/>
        <v>13</v>
      </c>
      <c r="P719" s="82">
        <f t="shared" si="189"/>
        <v>3</v>
      </c>
      <c r="Q719" s="90">
        <v>6</v>
      </c>
      <c r="R719" s="98">
        <f t="shared" si="183"/>
        <v>11504</v>
      </c>
      <c r="S719" s="100">
        <f t="shared" si="193"/>
        <v>405</v>
      </c>
      <c r="T719" s="91" t="s">
        <v>454</v>
      </c>
      <c r="U719" s="74" t="s">
        <v>399</v>
      </c>
      <c r="V719" s="83" t="s">
        <v>409</v>
      </c>
      <c r="W719" s="82">
        <f t="shared" si="190"/>
        <v>4</v>
      </c>
      <c r="X719" s="85">
        <f t="shared" si="192"/>
        <v>1133</v>
      </c>
      <c r="Y719" s="98">
        <v>0.24</v>
      </c>
      <c r="Z719" s="98">
        <v>0.4</v>
      </c>
      <c r="AA719" s="90">
        <v>2</v>
      </c>
      <c r="AB719" s="90">
        <v>2</v>
      </c>
      <c r="AC719" s="90">
        <v>3</v>
      </c>
      <c r="AD719" s="91" t="s">
        <v>450</v>
      </c>
      <c r="AE719" s="101" t="s">
        <v>470</v>
      </c>
      <c r="AF719" s="102" t="s">
        <v>472</v>
      </c>
      <c r="AG719" s="95">
        <v>1000</v>
      </c>
    </row>
    <row r="720" spans="2:33" x14ac:dyDescent="0.15">
      <c r="B720" s="82">
        <v>718</v>
      </c>
      <c r="C720" s="73">
        <v>13093</v>
      </c>
      <c r="D720" s="82">
        <v>354</v>
      </c>
      <c r="E720" s="82">
        <f t="shared" si="184"/>
        <v>6</v>
      </c>
      <c r="F720" s="82">
        <v>53</v>
      </c>
      <c r="G720" s="82">
        <f t="shared" si="194"/>
        <v>5</v>
      </c>
      <c r="H720" s="82">
        <f t="shared" si="195"/>
        <v>8</v>
      </c>
      <c r="I720" s="73">
        <f t="shared" si="185"/>
        <v>20</v>
      </c>
      <c r="J720" s="73">
        <f t="shared" si="186"/>
        <v>200</v>
      </c>
      <c r="K720" s="73">
        <f t="shared" si="196"/>
        <v>200</v>
      </c>
      <c r="L720" s="95">
        <v>14122</v>
      </c>
      <c r="M720" s="73">
        <f t="shared" si="187"/>
        <v>89</v>
      </c>
      <c r="N720" s="73">
        <f t="shared" si="188"/>
        <v>1</v>
      </c>
      <c r="O720" s="97">
        <f t="shared" si="191"/>
        <v>13</v>
      </c>
      <c r="P720" s="82">
        <f t="shared" si="189"/>
        <v>1</v>
      </c>
      <c r="Q720" s="90">
        <v>7</v>
      </c>
      <c r="R720" s="98">
        <f t="shared" si="183"/>
        <v>11537</v>
      </c>
      <c r="S720" s="100">
        <f t="shared" si="193"/>
        <v>406</v>
      </c>
      <c r="T720" s="91" t="s">
        <v>454</v>
      </c>
      <c r="U720" s="74" t="s">
        <v>399</v>
      </c>
      <c r="V720" s="83" t="s">
        <v>408</v>
      </c>
      <c r="W720" s="82">
        <f t="shared" si="190"/>
        <v>4</v>
      </c>
      <c r="X720" s="85">
        <f t="shared" si="192"/>
        <v>1131</v>
      </c>
      <c r="Y720" s="98">
        <v>0.05</v>
      </c>
      <c r="Z720" s="98">
        <v>0.76</v>
      </c>
      <c r="AA720" s="90">
        <v>2</v>
      </c>
      <c r="AB720" s="90">
        <v>2</v>
      </c>
      <c r="AC720" s="90">
        <v>3</v>
      </c>
      <c r="AD720" s="91" t="s">
        <v>450</v>
      </c>
      <c r="AE720" s="101" t="s">
        <v>470</v>
      </c>
      <c r="AF720" s="102" t="s">
        <v>472</v>
      </c>
      <c r="AG720" s="95">
        <v>1000</v>
      </c>
    </row>
    <row r="721" spans="2:33" x14ac:dyDescent="0.15">
      <c r="B721" s="82">
        <v>719</v>
      </c>
      <c r="C721" s="73">
        <v>13094</v>
      </c>
      <c r="D721" s="82">
        <v>354</v>
      </c>
      <c r="E721" s="82">
        <f t="shared" si="184"/>
        <v>7</v>
      </c>
      <c r="F721" s="82">
        <v>53</v>
      </c>
      <c r="G721" s="82">
        <f t="shared" si="194"/>
        <v>6</v>
      </c>
      <c r="H721" s="82">
        <f t="shared" si="195"/>
        <v>8</v>
      </c>
      <c r="I721" s="73">
        <f t="shared" si="185"/>
        <v>20</v>
      </c>
      <c r="J721" s="73">
        <f t="shared" si="186"/>
        <v>201</v>
      </c>
      <c r="K721" s="73">
        <f t="shared" si="196"/>
        <v>201</v>
      </c>
      <c r="L721" s="95">
        <v>14122</v>
      </c>
      <c r="M721" s="73">
        <f t="shared" si="187"/>
        <v>89</v>
      </c>
      <c r="N721" s="73">
        <f t="shared" si="188"/>
        <v>1</v>
      </c>
      <c r="O721" s="97">
        <f t="shared" si="191"/>
        <v>13</v>
      </c>
      <c r="P721" s="82">
        <f t="shared" si="189"/>
        <v>2</v>
      </c>
      <c r="Q721" s="90">
        <v>7</v>
      </c>
      <c r="R721" s="98">
        <f t="shared" si="183"/>
        <v>11570</v>
      </c>
      <c r="S721" s="100">
        <f t="shared" si="193"/>
        <v>407</v>
      </c>
      <c r="T721" s="91" t="s">
        <v>454</v>
      </c>
      <c r="U721" s="74" t="s">
        <v>399</v>
      </c>
      <c r="V721" s="83" t="s">
        <v>408</v>
      </c>
      <c r="W721" s="82">
        <f t="shared" si="190"/>
        <v>4</v>
      </c>
      <c r="X721" s="85">
        <f t="shared" si="192"/>
        <v>1132</v>
      </c>
      <c r="Y721" s="98">
        <v>0.05</v>
      </c>
      <c r="Z721" s="98">
        <v>0.55000000000000004</v>
      </c>
      <c r="AA721" s="90">
        <v>2</v>
      </c>
      <c r="AB721" s="90">
        <v>2</v>
      </c>
      <c r="AC721" s="90">
        <v>3</v>
      </c>
      <c r="AD721" s="91" t="s">
        <v>450</v>
      </c>
      <c r="AE721" s="101" t="s">
        <v>470</v>
      </c>
      <c r="AF721" s="102" t="s">
        <v>472</v>
      </c>
      <c r="AG721" s="95">
        <v>1000</v>
      </c>
    </row>
    <row r="722" spans="2:33" x14ac:dyDescent="0.15">
      <c r="B722" s="82">
        <v>720</v>
      </c>
      <c r="C722" s="73">
        <v>13095</v>
      </c>
      <c r="D722" s="82">
        <v>354</v>
      </c>
      <c r="E722" s="82">
        <f t="shared" si="184"/>
        <v>8</v>
      </c>
      <c r="F722" s="82">
        <v>53</v>
      </c>
      <c r="G722" s="82">
        <f t="shared" si="194"/>
        <v>7</v>
      </c>
      <c r="H722" s="82">
        <f t="shared" si="195"/>
        <v>8</v>
      </c>
      <c r="I722" s="73">
        <f t="shared" si="185"/>
        <v>20</v>
      </c>
      <c r="J722" s="73">
        <f t="shared" si="186"/>
        <v>202</v>
      </c>
      <c r="K722" s="73">
        <f t="shared" si="196"/>
        <v>202</v>
      </c>
      <c r="L722" s="95">
        <v>14122</v>
      </c>
      <c r="M722" s="73">
        <f t="shared" si="187"/>
        <v>89</v>
      </c>
      <c r="N722" s="73">
        <f t="shared" si="188"/>
        <v>1</v>
      </c>
      <c r="O722" s="97">
        <f t="shared" si="191"/>
        <v>13</v>
      </c>
      <c r="P722" s="82">
        <f t="shared" si="189"/>
        <v>3</v>
      </c>
      <c r="Q722" s="90">
        <v>7</v>
      </c>
      <c r="R722" s="98">
        <f t="shared" si="183"/>
        <v>11603</v>
      </c>
      <c r="S722" s="100">
        <f t="shared" si="193"/>
        <v>408</v>
      </c>
      <c r="T722" s="91" t="s">
        <v>454</v>
      </c>
      <c r="U722" s="74" t="s">
        <v>399</v>
      </c>
      <c r="V722" s="83" t="s">
        <v>408</v>
      </c>
      <c r="W722" s="82">
        <f t="shared" si="190"/>
        <v>4</v>
      </c>
      <c r="X722" s="85">
        <f t="shared" si="192"/>
        <v>1133</v>
      </c>
      <c r="Y722" s="98">
        <v>0.24</v>
      </c>
      <c r="Z722" s="98">
        <v>0.4</v>
      </c>
      <c r="AA722" s="90">
        <v>2</v>
      </c>
      <c r="AB722" s="90">
        <v>2</v>
      </c>
      <c r="AC722" s="90">
        <v>3</v>
      </c>
      <c r="AD722" s="91" t="s">
        <v>450</v>
      </c>
      <c r="AE722" s="101" t="s">
        <v>470</v>
      </c>
      <c r="AF722" s="102" t="s">
        <v>472</v>
      </c>
      <c r="AG722" s="95">
        <v>1000</v>
      </c>
    </row>
    <row r="723" spans="2:33" x14ac:dyDescent="0.15">
      <c r="B723" s="82">
        <v>721</v>
      </c>
      <c r="C723" s="73">
        <v>13096</v>
      </c>
      <c r="D723" s="73">
        <v>355</v>
      </c>
      <c r="E723" s="82">
        <f t="shared" si="184"/>
        <v>1</v>
      </c>
      <c r="F723" s="82">
        <v>53</v>
      </c>
      <c r="G723" s="82">
        <f t="shared" si="194"/>
        <v>5</v>
      </c>
      <c r="H723" s="82">
        <f t="shared" si="195"/>
        <v>9</v>
      </c>
      <c r="I723" s="73">
        <f t="shared" si="185"/>
        <v>20</v>
      </c>
      <c r="J723" s="73">
        <f t="shared" si="186"/>
        <v>200</v>
      </c>
      <c r="K723" s="73">
        <f t="shared" si="196"/>
        <v>200</v>
      </c>
      <c r="L723" s="95">
        <v>14123</v>
      </c>
      <c r="M723" s="73">
        <f t="shared" si="187"/>
        <v>89</v>
      </c>
      <c r="N723" s="73">
        <f t="shared" si="188"/>
        <v>1</v>
      </c>
      <c r="O723" s="97">
        <f t="shared" si="191"/>
        <v>13</v>
      </c>
      <c r="P723" s="82">
        <f t="shared" si="189"/>
        <v>1</v>
      </c>
      <c r="Q723" s="90">
        <v>8</v>
      </c>
      <c r="R723" s="98">
        <f t="shared" si="183"/>
        <v>11636</v>
      </c>
      <c r="S723" s="100">
        <f t="shared" si="193"/>
        <v>409</v>
      </c>
      <c r="T723" s="91" t="s">
        <v>454</v>
      </c>
      <c r="U723" s="74" t="s">
        <v>399</v>
      </c>
      <c r="V723" s="83" t="s">
        <v>409</v>
      </c>
      <c r="W723" s="82">
        <f t="shared" si="190"/>
        <v>5</v>
      </c>
      <c r="X723" s="85">
        <f t="shared" si="192"/>
        <v>1131</v>
      </c>
      <c r="Y723" s="98">
        <v>0.05</v>
      </c>
      <c r="Z723" s="98">
        <v>0.76</v>
      </c>
      <c r="AA723" s="90">
        <v>2</v>
      </c>
      <c r="AB723" s="90">
        <v>2</v>
      </c>
      <c r="AC723" s="90">
        <v>3</v>
      </c>
      <c r="AD723" s="91" t="s">
        <v>450</v>
      </c>
      <c r="AE723" s="101" t="s">
        <v>470</v>
      </c>
      <c r="AF723" s="102" t="s">
        <v>472</v>
      </c>
      <c r="AG723" s="95">
        <v>1000</v>
      </c>
    </row>
    <row r="724" spans="2:33" x14ac:dyDescent="0.15">
      <c r="B724" s="82">
        <v>722</v>
      </c>
      <c r="C724" s="73">
        <v>13097</v>
      </c>
      <c r="D724" s="82">
        <v>355</v>
      </c>
      <c r="E724" s="82">
        <f t="shared" si="184"/>
        <v>2</v>
      </c>
      <c r="F724" s="82">
        <v>53</v>
      </c>
      <c r="G724" s="82">
        <f t="shared" si="194"/>
        <v>6</v>
      </c>
      <c r="H724" s="82">
        <f t="shared" si="195"/>
        <v>9</v>
      </c>
      <c r="I724" s="73">
        <f t="shared" si="185"/>
        <v>20</v>
      </c>
      <c r="J724" s="73">
        <f t="shared" si="186"/>
        <v>201</v>
      </c>
      <c r="K724" s="73">
        <f t="shared" si="196"/>
        <v>201</v>
      </c>
      <c r="L724" s="95">
        <v>14123</v>
      </c>
      <c r="M724" s="73">
        <f t="shared" si="187"/>
        <v>89</v>
      </c>
      <c r="N724" s="73">
        <f t="shared" si="188"/>
        <v>1</v>
      </c>
      <c r="O724" s="97">
        <f t="shared" si="191"/>
        <v>13</v>
      </c>
      <c r="P724" s="82">
        <f t="shared" si="189"/>
        <v>2</v>
      </c>
      <c r="Q724" s="90">
        <v>8</v>
      </c>
      <c r="R724" s="98">
        <f t="shared" si="183"/>
        <v>11669</v>
      </c>
      <c r="S724" s="100">
        <f t="shared" si="193"/>
        <v>410</v>
      </c>
      <c r="T724" s="91" t="s">
        <v>454</v>
      </c>
      <c r="U724" s="74" t="s">
        <v>399</v>
      </c>
      <c r="V724" s="83" t="s">
        <v>409</v>
      </c>
      <c r="W724" s="82">
        <f t="shared" si="190"/>
        <v>5</v>
      </c>
      <c r="X724" s="85">
        <f t="shared" si="192"/>
        <v>1132</v>
      </c>
      <c r="Y724" s="98">
        <v>0.05</v>
      </c>
      <c r="Z724" s="98">
        <v>0.55000000000000004</v>
      </c>
      <c r="AA724" s="90">
        <v>2</v>
      </c>
      <c r="AB724" s="90">
        <v>2</v>
      </c>
      <c r="AC724" s="90">
        <v>3</v>
      </c>
      <c r="AD724" s="91" t="s">
        <v>450</v>
      </c>
      <c r="AE724" s="101" t="s">
        <v>470</v>
      </c>
      <c r="AF724" s="102" t="s">
        <v>472</v>
      </c>
      <c r="AG724" s="95">
        <v>1000</v>
      </c>
    </row>
    <row r="725" spans="2:33" x14ac:dyDescent="0.15">
      <c r="B725" s="82">
        <v>723</v>
      </c>
      <c r="C725" s="73">
        <v>13098</v>
      </c>
      <c r="D725" s="82">
        <v>355</v>
      </c>
      <c r="E725" s="82">
        <f t="shared" si="184"/>
        <v>3</v>
      </c>
      <c r="F725" s="82">
        <v>53</v>
      </c>
      <c r="G725" s="82">
        <f t="shared" si="194"/>
        <v>7</v>
      </c>
      <c r="H725" s="82">
        <f t="shared" si="195"/>
        <v>9</v>
      </c>
      <c r="I725" s="73">
        <f t="shared" si="185"/>
        <v>20</v>
      </c>
      <c r="J725" s="73">
        <f t="shared" si="186"/>
        <v>202</v>
      </c>
      <c r="K725" s="73">
        <f t="shared" si="196"/>
        <v>202</v>
      </c>
      <c r="L725" s="95">
        <v>14123</v>
      </c>
      <c r="M725" s="73">
        <f t="shared" si="187"/>
        <v>89</v>
      </c>
      <c r="N725" s="73">
        <f t="shared" si="188"/>
        <v>1</v>
      </c>
      <c r="O725" s="97">
        <f t="shared" si="191"/>
        <v>13</v>
      </c>
      <c r="P725" s="82">
        <f t="shared" si="189"/>
        <v>3</v>
      </c>
      <c r="Q725" s="90">
        <v>8</v>
      </c>
      <c r="R725" s="98">
        <f t="shared" si="183"/>
        <v>11702</v>
      </c>
      <c r="S725" s="100">
        <f t="shared" si="193"/>
        <v>411</v>
      </c>
      <c r="T725" s="91" t="s">
        <v>454</v>
      </c>
      <c r="U725" s="74" t="s">
        <v>399</v>
      </c>
      <c r="V725" s="83" t="s">
        <v>409</v>
      </c>
      <c r="W725" s="82">
        <f t="shared" si="190"/>
        <v>5</v>
      </c>
      <c r="X725" s="85">
        <f t="shared" si="192"/>
        <v>1133</v>
      </c>
      <c r="Y725" s="98">
        <v>0.24</v>
      </c>
      <c r="Z725" s="98">
        <v>0.4</v>
      </c>
      <c r="AA725" s="90">
        <v>2</v>
      </c>
      <c r="AB725" s="90">
        <v>2</v>
      </c>
      <c r="AC725" s="90">
        <v>3</v>
      </c>
      <c r="AD725" s="91" t="s">
        <v>450</v>
      </c>
      <c r="AE725" s="101" t="s">
        <v>470</v>
      </c>
      <c r="AF725" s="102" t="s">
        <v>472</v>
      </c>
      <c r="AG725" s="95">
        <v>1000</v>
      </c>
    </row>
    <row r="726" spans="2:33" x14ac:dyDescent="0.15">
      <c r="B726" s="82">
        <v>724</v>
      </c>
      <c r="C726" s="73">
        <v>13099</v>
      </c>
      <c r="D726" s="82">
        <v>355</v>
      </c>
      <c r="E726" s="82">
        <f t="shared" si="184"/>
        <v>4</v>
      </c>
      <c r="F726" s="82">
        <v>53</v>
      </c>
      <c r="G726" s="82">
        <f t="shared" si="194"/>
        <v>5</v>
      </c>
      <c r="H726" s="82">
        <f t="shared" si="195"/>
        <v>10</v>
      </c>
      <c r="I726" s="73">
        <f t="shared" si="185"/>
        <v>20</v>
      </c>
      <c r="J726" s="73">
        <f t="shared" si="186"/>
        <v>200</v>
      </c>
      <c r="K726" s="73">
        <f t="shared" si="196"/>
        <v>200</v>
      </c>
      <c r="L726" s="95">
        <v>14124</v>
      </c>
      <c r="M726" s="73">
        <f t="shared" si="187"/>
        <v>89</v>
      </c>
      <c r="N726" s="73">
        <f t="shared" si="188"/>
        <v>1</v>
      </c>
      <c r="O726" s="97">
        <f t="shared" si="191"/>
        <v>13</v>
      </c>
      <c r="P726" s="82">
        <f t="shared" si="189"/>
        <v>1</v>
      </c>
      <c r="Q726" s="90">
        <v>9</v>
      </c>
      <c r="R726" s="98">
        <f t="shared" si="183"/>
        <v>11735</v>
      </c>
      <c r="S726" s="100">
        <f t="shared" si="193"/>
        <v>412</v>
      </c>
      <c r="T726" s="91" t="s">
        <v>454</v>
      </c>
      <c r="U726" s="74" t="s">
        <v>399</v>
      </c>
      <c r="V726" s="83" t="s">
        <v>408</v>
      </c>
      <c r="W726" s="82">
        <f t="shared" si="190"/>
        <v>5</v>
      </c>
      <c r="X726" s="85">
        <f t="shared" si="192"/>
        <v>1131</v>
      </c>
      <c r="Y726" s="98">
        <v>0.05</v>
      </c>
      <c r="Z726" s="98">
        <v>0.76</v>
      </c>
      <c r="AA726" s="90">
        <v>2</v>
      </c>
      <c r="AB726" s="90">
        <v>2</v>
      </c>
      <c r="AC726" s="90">
        <v>3</v>
      </c>
      <c r="AD726" s="91" t="s">
        <v>450</v>
      </c>
      <c r="AE726" s="101" t="s">
        <v>470</v>
      </c>
      <c r="AF726" s="102" t="s">
        <v>472</v>
      </c>
      <c r="AG726" s="95">
        <v>1000</v>
      </c>
    </row>
    <row r="727" spans="2:33" x14ac:dyDescent="0.15">
      <c r="B727" s="82">
        <v>725</v>
      </c>
      <c r="C727" s="73">
        <v>13100</v>
      </c>
      <c r="D727" s="82">
        <v>355</v>
      </c>
      <c r="E727" s="82">
        <f t="shared" si="184"/>
        <v>5</v>
      </c>
      <c r="F727" s="82">
        <v>53</v>
      </c>
      <c r="G727" s="82">
        <f t="shared" si="194"/>
        <v>6</v>
      </c>
      <c r="H727" s="82">
        <f t="shared" si="195"/>
        <v>10</v>
      </c>
      <c r="I727" s="73">
        <f t="shared" si="185"/>
        <v>20</v>
      </c>
      <c r="J727" s="73">
        <f t="shared" si="186"/>
        <v>201</v>
      </c>
      <c r="K727" s="73">
        <f t="shared" si="196"/>
        <v>201</v>
      </c>
      <c r="L727" s="95">
        <v>14124</v>
      </c>
      <c r="M727" s="73">
        <f t="shared" si="187"/>
        <v>89</v>
      </c>
      <c r="N727" s="73">
        <f t="shared" si="188"/>
        <v>1</v>
      </c>
      <c r="O727" s="97">
        <f t="shared" si="191"/>
        <v>13</v>
      </c>
      <c r="P727" s="82">
        <f t="shared" si="189"/>
        <v>2</v>
      </c>
      <c r="Q727" s="90">
        <v>9</v>
      </c>
      <c r="R727" s="98">
        <f t="shared" si="183"/>
        <v>11768</v>
      </c>
      <c r="S727" s="100">
        <f t="shared" si="193"/>
        <v>413</v>
      </c>
      <c r="T727" s="91" t="s">
        <v>454</v>
      </c>
      <c r="U727" s="74" t="s">
        <v>399</v>
      </c>
      <c r="V727" s="83" t="s">
        <v>408</v>
      </c>
      <c r="W727" s="82">
        <f t="shared" si="190"/>
        <v>5</v>
      </c>
      <c r="X727" s="85">
        <f t="shared" si="192"/>
        <v>1132</v>
      </c>
      <c r="Y727" s="98">
        <v>0.05</v>
      </c>
      <c r="Z727" s="98">
        <v>0.55000000000000004</v>
      </c>
      <c r="AA727" s="90">
        <v>2</v>
      </c>
      <c r="AB727" s="90">
        <v>2</v>
      </c>
      <c r="AC727" s="90">
        <v>3</v>
      </c>
      <c r="AD727" s="91" t="s">
        <v>450</v>
      </c>
      <c r="AE727" s="101" t="s">
        <v>470</v>
      </c>
      <c r="AF727" s="102" t="s">
        <v>472</v>
      </c>
      <c r="AG727" s="95">
        <v>1000</v>
      </c>
    </row>
    <row r="728" spans="2:33" x14ac:dyDescent="0.15">
      <c r="B728" s="82">
        <v>726</v>
      </c>
      <c r="C728" s="73">
        <v>13101</v>
      </c>
      <c r="D728" s="82">
        <v>355</v>
      </c>
      <c r="E728" s="82">
        <f t="shared" si="184"/>
        <v>6</v>
      </c>
      <c r="F728" s="82">
        <v>53</v>
      </c>
      <c r="G728" s="82">
        <f t="shared" si="194"/>
        <v>7</v>
      </c>
      <c r="H728" s="82">
        <f t="shared" si="195"/>
        <v>10</v>
      </c>
      <c r="I728" s="73">
        <f t="shared" si="185"/>
        <v>20</v>
      </c>
      <c r="J728" s="73">
        <f t="shared" si="186"/>
        <v>202</v>
      </c>
      <c r="K728" s="73">
        <f t="shared" si="196"/>
        <v>202</v>
      </c>
      <c r="L728" s="95">
        <v>14124</v>
      </c>
      <c r="M728" s="73">
        <f t="shared" si="187"/>
        <v>89</v>
      </c>
      <c r="N728" s="73">
        <f t="shared" si="188"/>
        <v>1</v>
      </c>
      <c r="O728" s="97">
        <f t="shared" si="191"/>
        <v>13</v>
      </c>
      <c r="P728" s="82">
        <f t="shared" si="189"/>
        <v>3</v>
      </c>
      <c r="Q728" s="90">
        <v>9</v>
      </c>
      <c r="R728" s="98">
        <f t="shared" si="183"/>
        <v>11801</v>
      </c>
      <c r="S728" s="100">
        <f t="shared" si="193"/>
        <v>414</v>
      </c>
      <c r="T728" s="91" t="s">
        <v>454</v>
      </c>
      <c r="U728" s="74" t="s">
        <v>399</v>
      </c>
      <c r="V728" s="83" t="s">
        <v>408</v>
      </c>
      <c r="W728" s="82">
        <f t="shared" si="190"/>
        <v>5</v>
      </c>
      <c r="X728" s="85">
        <f t="shared" si="192"/>
        <v>1133</v>
      </c>
      <c r="Y728" s="98">
        <v>0.24</v>
      </c>
      <c r="Z728" s="98">
        <v>0.4</v>
      </c>
      <c r="AA728" s="90">
        <v>2</v>
      </c>
      <c r="AB728" s="90">
        <v>2</v>
      </c>
      <c r="AC728" s="90">
        <v>3</v>
      </c>
      <c r="AD728" s="91" t="s">
        <v>450</v>
      </c>
      <c r="AE728" s="101" t="s">
        <v>470</v>
      </c>
      <c r="AF728" s="102" t="s">
        <v>472</v>
      </c>
      <c r="AG728" s="95">
        <v>1000</v>
      </c>
    </row>
    <row r="729" spans="2:33" x14ac:dyDescent="0.15">
      <c r="B729" s="82">
        <v>727</v>
      </c>
      <c r="C729" s="73">
        <v>13102</v>
      </c>
      <c r="D729" s="82">
        <v>355</v>
      </c>
      <c r="E729" s="82">
        <f t="shared" si="184"/>
        <v>7</v>
      </c>
      <c r="F729" s="82">
        <v>53</v>
      </c>
      <c r="G729" s="82">
        <f t="shared" si="194"/>
        <v>5</v>
      </c>
      <c r="H729" s="82">
        <f t="shared" si="195"/>
        <v>11</v>
      </c>
      <c r="I729" s="73">
        <f t="shared" si="185"/>
        <v>20</v>
      </c>
      <c r="J729" s="73">
        <f t="shared" si="186"/>
        <v>200</v>
      </c>
      <c r="K729" s="73">
        <f t="shared" si="196"/>
        <v>200</v>
      </c>
      <c r="L729" s="95">
        <v>14125</v>
      </c>
      <c r="M729" s="73">
        <f t="shared" si="187"/>
        <v>89</v>
      </c>
      <c r="N729" s="73">
        <f t="shared" si="188"/>
        <v>1</v>
      </c>
      <c r="O729" s="97">
        <f t="shared" si="191"/>
        <v>13</v>
      </c>
      <c r="P729" s="82">
        <f t="shared" si="189"/>
        <v>1</v>
      </c>
      <c r="Q729" s="90">
        <v>10</v>
      </c>
      <c r="R729" s="98">
        <f t="shared" si="183"/>
        <v>11834</v>
      </c>
      <c r="S729" s="100">
        <f t="shared" si="193"/>
        <v>415</v>
      </c>
      <c r="T729" s="91" t="s">
        <v>454</v>
      </c>
      <c r="U729" s="74" t="s">
        <v>399</v>
      </c>
      <c r="V729" s="83" t="s">
        <v>409</v>
      </c>
      <c r="W729" s="82">
        <f t="shared" si="190"/>
        <v>6</v>
      </c>
      <c r="X729" s="85">
        <f t="shared" si="192"/>
        <v>1131</v>
      </c>
      <c r="Y729" s="98">
        <v>0.05</v>
      </c>
      <c r="Z729" s="98">
        <v>0.76</v>
      </c>
      <c r="AA729" s="90">
        <v>2</v>
      </c>
      <c r="AB729" s="90">
        <v>2</v>
      </c>
      <c r="AC729" s="90">
        <v>3</v>
      </c>
      <c r="AD729" s="91" t="s">
        <v>450</v>
      </c>
      <c r="AE729" s="101" t="s">
        <v>470</v>
      </c>
      <c r="AF729" s="102" t="s">
        <v>472</v>
      </c>
      <c r="AG729" s="95">
        <v>1000</v>
      </c>
    </row>
    <row r="730" spans="2:33" x14ac:dyDescent="0.15">
      <c r="B730" s="82">
        <v>728</v>
      </c>
      <c r="C730" s="73">
        <v>13103</v>
      </c>
      <c r="D730" s="82">
        <v>355</v>
      </c>
      <c r="E730" s="82">
        <f t="shared" si="184"/>
        <v>8</v>
      </c>
      <c r="F730" s="82">
        <v>53</v>
      </c>
      <c r="G730" s="82">
        <f t="shared" si="194"/>
        <v>6</v>
      </c>
      <c r="H730" s="82">
        <f t="shared" si="195"/>
        <v>11</v>
      </c>
      <c r="I730" s="73">
        <f t="shared" si="185"/>
        <v>20</v>
      </c>
      <c r="J730" s="73">
        <f t="shared" si="186"/>
        <v>201</v>
      </c>
      <c r="K730" s="73">
        <f t="shared" si="196"/>
        <v>201</v>
      </c>
      <c r="L730" s="95">
        <v>14125</v>
      </c>
      <c r="M730" s="73">
        <f t="shared" si="187"/>
        <v>89</v>
      </c>
      <c r="N730" s="73">
        <f t="shared" si="188"/>
        <v>1</v>
      </c>
      <c r="O730" s="97">
        <f t="shared" si="191"/>
        <v>13</v>
      </c>
      <c r="P730" s="82">
        <f t="shared" si="189"/>
        <v>2</v>
      </c>
      <c r="Q730" s="90">
        <v>10</v>
      </c>
      <c r="R730" s="98">
        <f t="shared" si="183"/>
        <v>11867</v>
      </c>
      <c r="S730" s="100">
        <f t="shared" si="193"/>
        <v>416</v>
      </c>
      <c r="T730" s="91" t="s">
        <v>454</v>
      </c>
      <c r="U730" s="74" t="s">
        <v>399</v>
      </c>
      <c r="V730" s="83" t="s">
        <v>409</v>
      </c>
      <c r="W730" s="82">
        <f t="shared" si="190"/>
        <v>6</v>
      </c>
      <c r="X730" s="85">
        <f t="shared" si="192"/>
        <v>1132</v>
      </c>
      <c r="Y730" s="98">
        <v>0.05</v>
      </c>
      <c r="Z730" s="98">
        <v>0.55000000000000004</v>
      </c>
      <c r="AA730" s="90">
        <v>2</v>
      </c>
      <c r="AB730" s="90">
        <v>2</v>
      </c>
      <c r="AC730" s="90">
        <v>3</v>
      </c>
      <c r="AD730" s="91" t="s">
        <v>450</v>
      </c>
      <c r="AE730" s="101" t="s">
        <v>470</v>
      </c>
      <c r="AF730" s="102" t="s">
        <v>472</v>
      </c>
      <c r="AG730" s="95">
        <v>1000</v>
      </c>
    </row>
    <row r="731" spans="2:33" x14ac:dyDescent="0.15">
      <c r="B731" s="82">
        <v>729</v>
      </c>
      <c r="C731" s="73">
        <v>13104</v>
      </c>
      <c r="D731" s="73">
        <v>364</v>
      </c>
      <c r="E731" s="82">
        <f t="shared" si="184"/>
        <v>1</v>
      </c>
      <c r="F731" s="82">
        <v>53</v>
      </c>
      <c r="G731" s="82">
        <f t="shared" si="194"/>
        <v>7</v>
      </c>
      <c r="H731" s="82">
        <f t="shared" si="195"/>
        <v>11</v>
      </c>
      <c r="I731" s="73">
        <f t="shared" si="185"/>
        <v>20</v>
      </c>
      <c r="J731" s="73">
        <f t="shared" si="186"/>
        <v>202</v>
      </c>
      <c r="K731" s="73">
        <f t="shared" si="196"/>
        <v>202</v>
      </c>
      <c r="L731" s="95">
        <v>14125</v>
      </c>
      <c r="M731" s="73">
        <f t="shared" si="187"/>
        <v>89</v>
      </c>
      <c r="N731" s="73">
        <f t="shared" si="188"/>
        <v>1</v>
      </c>
      <c r="O731" s="97">
        <f t="shared" si="191"/>
        <v>13</v>
      </c>
      <c r="P731" s="82">
        <f t="shared" si="189"/>
        <v>3</v>
      </c>
      <c r="Q731" s="90">
        <v>10</v>
      </c>
      <c r="R731" s="98">
        <f t="shared" si="183"/>
        <v>11900</v>
      </c>
      <c r="S731" s="100">
        <f t="shared" si="193"/>
        <v>417</v>
      </c>
      <c r="T731" s="91" t="s">
        <v>454</v>
      </c>
      <c r="U731" s="74" t="s">
        <v>399</v>
      </c>
      <c r="V731" s="83" t="s">
        <v>409</v>
      </c>
      <c r="W731" s="82">
        <f t="shared" si="190"/>
        <v>6</v>
      </c>
      <c r="X731" s="85">
        <f t="shared" si="192"/>
        <v>1133</v>
      </c>
      <c r="Y731" s="98">
        <v>0.24</v>
      </c>
      <c r="Z731" s="98">
        <v>0.4</v>
      </c>
      <c r="AA731" s="90">
        <v>2</v>
      </c>
      <c r="AB731" s="90">
        <v>2</v>
      </c>
      <c r="AC731" s="90">
        <v>3</v>
      </c>
      <c r="AD731" s="91" t="s">
        <v>450</v>
      </c>
      <c r="AE731" s="101" t="s">
        <v>470</v>
      </c>
      <c r="AF731" s="102" t="s">
        <v>472</v>
      </c>
      <c r="AG731" s="95">
        <v>1000</v>
      </c>
    </row>
    <row r="732" spans="2:33" x14ac:dyDescent="0.15">
      <c r="B732" s="82">
        <v>730</v>
      </c>
      <c r="C732" s="73">
        <v>13105</v>
      </c>
      <c r="D732" s="82">
        <v>364</v>
      </c>
      <c r="E732" s="82">
        <f t="shared" si="184"/>
        <v>2</v>
      </c>
      <c r="F732" s="82">
        <v>53</v>
      </c>
      <c r="G732" s="82">
        <f t="shared" si="194"/>
        <v>5</v>
      </c>
      <c r="H732" s="82">
        <f t="shared" si="195"/>
        <v>12</v>
      </c>
      <c r="I732" s="73">
        <f t="shared" si="185"/>
        <v>20</v>
      </c>
      <c r="J732" s="73">
        <f t="shared" si="186"/>
        <v>200</v>
      </c>
      <c r="K732" s="73">
        <f t="shared" si="196"/>
        <v>200</v>
      </c>
      <c r="L732" s="95">
        <v>14126</v>
      </c>
      <c r="M732" s="73">
        <f t="shared" si="187"/>
        <v>89</v>
      </c>
      <c r="N732" s="73">
        <f t="shared" si="188"/>
        <v>1</v>
      </c>
      <c r="O732" s="97">
        <f t="shared" si="191"/>
        <v>13</v>
      </c>
      <c r="P732" s="82">
        <f t="shared" si="189"/>
        <v>1</v>
      </c>
      <c r="Q732" s="90">
        <v>11</v>
      </c>
      <c r="R732" s="98">
        <f t="shared" si="183"/>
        <v>11933</v>
      </c>
      <c r="S732" s="100">
        <f t="shared" si="193"/>
        <v>418</v>
      </c>
      <c r="T732" s="91" t="s">
        <v>454</v>
      </c>
      <c r="U732" s="74" t="s">
        <v>399</v>
      </c>
      <c r="V732" s="83" t="s">
        <v>408</v>
      </c>
      <c r="W732" s="82">
        <f t="shared" si="190"/>
        <v>6</v>
      </c>
      <c r="X732" s="85">
        <f t="shared" si="192"/>
        <v>1131</v>
      </c>
      <c r="Y732" s="98">
        <v>0.05</v>
      </c>
      <c r="Z732" s="98">
        <v>0.76</v>
      </c>
      <c r="AA732" s="90">
        <v>2</v>
      </c>
      <c r="AB732" s="90">
        <v>2</v>
      </c>
      <c r="AC732" s="90">
        <v>3</v>
      </c>
      <c r="AD732" s="91" t="s">
        <v>450</v>
      </c>
      <c r="AE732" s="101" t="s">
        <v>470</v>
      </c>
      <c r="AF732" s="102" t="s">
        <v>472</v>
      </c>
      <c r="AG732" s="95">
        <v>1000</v>
      </c>
    </row>
    <row r="733" spans="2:33" x14ac:dyDescent="0.15">
      <c r="B733" s="82">
        <v>731</v>
      </c>
      <c r="C733" s="73">
        <v>13106</v>
      </c>
      <c r="D733" s="82">
        <v>364</v>
      </c>
      <c r="E733" s="82">
        <f t="shared" si="184"/>
        <v>3</v>
      </c>
      <c r="F733" s="82">
        <v>53</v>
      </c>
      <c r="G733" s="82">
        <f t="shared" si="194"/>
        <v>6</v>
      </c>
      <c r="H733" s="82">
        <f t="shared" si="195"/>
        <v>12</v>
      </c>
      <c r="I733" s="73">
        <f t="shared" si="185"/>
        <v>20</v>
      </c>
      <c r="J733" s="73">
        <f t="shared" si="186"/>
        <v>201</v>
      </c>
      <c r="K733" s="73">
        <f t="shared" si="196"/>
        <v>201</v>
      </c>
      <c r="L733" s="95">
        <v>14126</v>
      </c>
      <c r="M733" s="73">
        <f t="shared" si="187"/>
        <v>89</v>
      </c>
      <c r="N733" s="73">
        <f t="shared" si="188"/>
        <v>1</v>
      </c>
      <c r="O733" s="97">
        <f t="shared" si="191"/>
        <v>13</v>
      </c>
      <c r="P733" s="82">
        <f t="shared" si="189"/>
        <v>2</v>
      </c>
      <c r="Q733" s="90">
        <v>11</v>
      </c>
      <c r="R733" s="98">
        <f t="shared" si="183"/>
        <v>11966</v>
      </c>
      <c r="S733" s="100">
        <f t="shared" si="193"/>
        <v>419</v>
      </c>
      <c r="T733" s="91" t="s">
        <v>454</v>
      </c>
      <c r="U733" s="74" t="s">
        <v>399</v>
      </c>
      <c r="V733" s="83" t="s">
        <v>408</v>
      </c>
      <c r="W733" s="82">
        <f t="shared" si="190"/>
        <v>6</v>
      </c>
      <c r="X733" s="85">
        <f t="shared" si="192"/>
        <v>1132</v>
      </c>
      <c r="Y733" s="98">
        <v>0.05</v>
      </c>
      <c r="Z733" s="98">
        <v>0.55000000000000004</v>
      </c>
      <c r="AA733" s="90">
        <v>2</v>
      </c>
      <c r="AB733" s="90">
        <v>2</v>
      </c>
      <c r="AC733" s="90">
        <v>3</v>
      </c>
      <c r="AD733" s="91" t="s">
        <v>450</v>
      </c>
      <c r="AE733" s="101" t="s">
        <v>470</v>
      </c>
      <c r="AF733" s="102" t="s">
        <v>472</v>
      </c>
      <c r="AG733" s="95">
        <v>1000</v>
      </c>
    </row>
    <row r="734" spans="2:33" x14ac:dyDescent="0.15">
      <c r="B734" s="82">
        <v>732</v>
      </c>
      <c r="C734" s="73">
        <v>13107</v>
      </c>
      <c r="D734" s="82">
        <v>364</v>
      </c>
      <c r="E734" s="82">
        <f t="shared" si="184"/>
        <v>4</v>
      </c>
      <c r="F734" s="82">
        <v>53</v>
      </c>
      <c r="G734" s="82">
        <f t="shared" si="194"/>
        <v>7</v>
      </c>
      <c r="H734" s="82">
        <f t="shared" si="195"/>
        <v>12</v>
      </c>
      <c r="I734" s="73">
        <f t="shared" si="185"/>
        <v>20</v>
      </c>
      <c r="J734" s="73">
        <f t="shared" si="186"/>
        <v>202</v>
      </c>
      <c r="K734" s="73">
        <f t="shared" si="196"/>
        <v>202</v>
      </c>
      <c r="L734" s="95">
        <v>14126</v>
      </c>
      <c r="M734" s="73">
        <f t="shared" si="187"/>
        <v>89</v>
      </c>
      <c r="N734" s="73">
        <f t="shared" si="188"/>
        <v>1</v>
      </c>
      <c r="O734" s="97">
        <f t="shared" si="191"/>
        <v>13</v>
      </c>
      <c r="P734" s="82">
        <f t="shared" si="189"/>
        <v>3</v>
      </c>
      <c r="Q734" s="90">
        <v>11</v>
      </c>
      <c r="R734" s="98">
        <f t="shared" si="183"/>
        <v>11999</v>
      </c>
      <c r="S734" s="100">
        <f t="shared" si="193"/>
        <v>420</v>
      </c>
      <c r="T734" s="91" t="s">
        <v>454</v>
      </c>
      <c r="U734" s="74" t="s">
        <v>399</v>
      </c>
      <c r="V734" s="83" t="s">
        <v>408</v>
      </c>
      <c r="W734" s="82">
        <f t="shared" si="190"/>
        <v>6</v>
      </c>
      <c r="X734" s="85">
        <f t="shared" si="192"/>
        <v>1133</v>
      </c>
      <c r="Y734" s="98">
        <v>0.24</v>
      </c>
      <c r="Z734" s="98">
        <v>0.4</v>
      </c>
      <c r="AA734" s="90">
        <v>2</v>
      </c>
      <c r="AB734" s="90">
        <v>2</v>
      </c>
      <c r="AC734" s="90">
        <v>3</v>
      </c>
      <c r="AD734" s="91" t="s">
        <v>450</v>
      </c>
      <c r="AE734" s="101" t="s">
        <v>470</v>
      </c>
      <c r="AF734" s="102" t="s">
        <v>472</v>
      </c>
      <c r="AG734" s="95">
        <v>1000</v>
      </c>
    </row>
    <row r="735" spans="2:33" x14ac:dyDescent="0.15">
      <c r="B735" s="82">
        <v>733</v>
      </c>
      <c r="C735" s="73">
        <v>13108</v>
      </c>
      <c r="D735" s="82">
        <v>364</v>
      </c>
      <c r="E735" s="82">
        <f t="shared" si="184"/>
        <v>5</v>
      </c>
      <c r="F735" s="82">
        <v>53</v>
      </c>
      <c r="G735" s="82">
        <f t="shared" si="194"/>
        <v>5</v>
      </c>
      <c r="H735" s="82">
        <f t="shared" si="195"/>
        <v>13</v>
      </c>
      <c r="I735" s="73">
        <f t="shared" si="185"/>
        <v>20</v>
      </c>
      <c r="J735" s="73">
        <f t="shared" si="186"/>
        <v>200</v>
      </c>
      <c r="K735" s="73">
        <f t="shared" si="196"/>
        <v>200</v>
      </c>
      <c r="L735" s="95">
        <v>14127</v>
      </c>
      <c r="M735" s="73">
        <f t="shared" si="187"/>
        <v>89</v>
      </c>
      <c r="N735" s="73">
        <f t="shared" si="188"/>
        <v>1</v>
      </c>
      <c r="O735" s="97">
        <f t="shared" si="191"/>
        <v>13</v>
      </c>
      <c r="P735" s="82">
        <f t="shared" si="189"/>
        <v>1</v>
      </c>
      <c r="Q735" s="90">
        <v>12</v>
      </c>
      <c r="R735" s="98">
        <f t="shared" si="183"/>
        <v>12032</v>
      </c>
      <c r="S735" s="100">
        <f t="shared" si="193"/>
        <v>421</v>
      </c>
      <c r="T735" s="91" t="s">
        <v>454</v>
      </c>
      <c r="U735" s="74" t="s">
        <v>399</v>
      </c>
      <c r="V735" s="83" t="s">
        <v>409</v>
      </c>
      <c r="W735" s="82">
        <f t="shared" si="190"/>
        <v>7</v>
      </c>
      <c r="X735" s="85">
        <f t="shared" si="192"/>
        <v>1131</v>
      </c>
      <c r="Y735" s="98">
        <v>0.05</v>
      </c>
      <c r="Z735" s="98">
        <v>0.76</v>
      </c>
      <c r="AA735" s="90">
        <v>2</v>
      </c>
      <c r="AB735" s="90">
        <v>2</v>
      </c>
      <c r="AC735" s="90">
        <v>3</v>
      </c>
      <c r="AD735" s="91" t="s">
        <v>450</v>
      </c>
      <c r="AE735" s="101" t="s">
        <v>470</v>
      </c>
      <c r="AF735" s="102" t="s">
        <v>472</v>
      </c>
      <c r="AG735" s="95">
        <v>1000</v>
      </c>
    </row>
    <row r="736" spans="2:33" x14ac:dyDescent="0.15">
      <c r="B736" s="82">
        <v>734</v>
      </c>
      <c r="C736" s="73">
        <v>13109</v>
      </c>
      <c r="D736" s="82">
        <v>364</v>
      </c>
      <c r="E736" s="82">
        <f t="shared" si="184"/>
        <v>6</v>
      </c>
      <c r="F736" s="82">
        <v>53</v>
      </c>
      <c r="G736" s="82">
        <f t="shared" si="194"/>
        <v>6</v>
      </c>
      <c r="H736" s="82">
        <f t="shared" si="195"/>
        <v>13</v>
      </c>
      <c r="I736" s="73">
        <f t="shared" si="185"/>
        <v>20</v>
      </c>
      <c r="J736" s="73">
        <f t="shared" si="186"/>
        <v>201</v>
      </c>
      <c r="K736" s="73">
        <f t="shared" si="196"/>
        <v>201</v>
      </c>
      <c r="L736" s="95">
        <v>14127</v>
      </c>
      <c r="M736" s="73">
        <f t="shared" si="187"/>
        <v>89</v>
      </c>
      <c r="N736" s="73">
        <f t="shared" si="188"/>
        <v>1</v>
      </c>
      <c r="O736" s="97">
        <f t="shared" si="191"/>
        <v>13</v>
      </c>
      <c r="P736" s="82">
        <f t="shared" si="189"/>
        <v>2</v>
      </c>
      <c r="Q736" s="90">
        <v>12</v>
      </c>
      <c r="R736" s="98">
        <f t="shared" si="183"/>
        <v>12065</v>
      </c>
      <c r="S736" s="100">
        <f t="shared" si="193"/>
        <v>422</v>
      </c>
      <c r="T736" s="91" t="s">
        <v>454</v>
      </c>
      <c r="U736" s="74" t="s">
        <v>399</v>
      </c>
      <c r="V736" s="83" t="s">
        <v>409</v>
      </c>
      <c r="W736" s="82">
        <f t="shared" si="190"/>
        <v>7</v>
      </c>
      <c r="X736" s="85">
        <f t="shared" si="192"/>
        <v>1132</v>
      </c>
      <c r="Y736" s="98">
        <v>0.05</v>
      </c>
      <c r="Z736" s="98">
        <v>0.55000000000000004</v>
      </c>
      <c r="AA736" s="90">
        <v>2</v>
      </c>
      <c r="AB736" s="90">
        <v>2</v>
      </c>
      <c r="AC736" s="90">
        <v>3</v>
      </c>
      <c r="AD736" s="91" t="s">
        <v>450</v>
      </c>
      <c r="AE736" s="101" t="s">
        <v>470</v>
      </c>
      <c r="AF736" s="102" t="s">
        <v>472</v>
      </c>
      <c r="AG736" s="95">
        <v>1000</v>
      </c>
    </row>
    <row r="737" spans="2:33" x14ac:dyDescent="0.15">
      <c r="B737" s="82">
        <v>735</v>
      </c>
      <c r="C737" s="73">
        <v>13110</v>
      </c>
      <c r="D737" s="82">
        <v>364</v>
      </c>
      <c r="E737" s="82">
        <f t="shared" si="184"/>
        <v>7</v>
      </c>
      <c r="F737" s="82">
        <v>53</v>
      </c>
      <c r="G737" s="82">
        <f t="shared" si="194"/>
        <v>7</v>
      </c>
      <c r="H737" s="82">
        <f t="shared" si="195"/>
        <v>13</v>
      </c>
      <c r="I737" s="73">
        <f t="shared" si="185"/>
        <v>20</v>
      </c>
      <c r="J737" s="73">
        <f t="shared" si="186"/>
        <v>202</v>
      </c>
      <c r="K737" s="73">
        <f t="shared" si="196"/>
        <v>202</v>
      </c>
      <c r="L737" s="95">
        <v>14127</v>
      </c>
      <c r="M737" s="73">
        <f t="shared" si="187"/>
        <v>89</v>
      </c>
      <c r="N737" s="73">
        <f t="shared" si="188"/>
        <v>1</v>
      </c>
      <c r="O737" s="97">
        <f t="shared" si="191"/>
        <v>13</v>
      </c>
      <c r="P737" s="82">
        <f t="shared" si="189"/>
        <v>3</v>
      </c>
      <c r="Q737" s="90">
        <v>12</v>
      </c>
      <c r="R737" s="98">
        <f t="shared" si="183"/>
        <v>12098</v>
      </c>
      <c r="S737" s="100">
        <f t="shared" si="193"/>
        <v>423</v>
      </c>
      <c r="T737" s="91" t="s">
        <v>454</v>
      </c>
      <c r="U737" s="74" t="s">
        <v>399</v>
      </c>
      <c r="V737" s="83" t="s">
        <v>409</v>
      </c>
      <c r="W737" s="82">
        <f t="shared" si="190"/>
        <v>7</v>
      </c>
      <c r="X737" s="85">
        <f t="shared" si="192"/>
        <v>1133</v>
      </c>
      <c r="Y737" s="98">
        <v>0.24</v>
      </c>
      <c r="Z737" s="98">
        <v>0.4</v>
      </c>
      <c r="AA737" s="90">
        <v>2</v>
      </c>
      <c r="AB737" s="90">
        <v>2</v>
      </c>
      <c r="AC737" s="90">
        <v>3</v>
      </c>
      <c r="AD737" s="91" t="s">
        <v>450</v>
      </c>
      <c r="AE737" s="101" t="s">
        <v>470</v>
      </c>
      <c r="AF737" s="102" t="s">
        <v>472</v>
      </c>
      <c r="AG737" s="95">
        <v>1000</v>
      </c>
    </row>
    <row r="738" spans="2:33" x14ac:dyDescent="0.15">
      <c r="B738" s="82">
        <v>736</v>
      </c>
      <c r="C738" s="73">
        <v>13111</v>
      </c>
      <c r="D738" s="82">
        <v>364</v>
      </c>
      <c r="E738" s="82">
        <f t="shared" si="184"/>
        <v>8</v>
      </c>
      <c r="F738" s="82">
        <v>53</v>
      </c>
      <c r="G738" s="82">
        <f t="shared" si="194"/>
        <v>5</v>
      </c>
      <c r="H738" s="82">
        <f t="shared" si="195"/>
        <v>14</v>
      </c>
      <c r="I738" s="73">
        <f t="shared" si="185"/>
        <v>20</v>
      </c>
      <c r="J738" s="73">
        <f t="shared" si="186"/>
        <v>200</v>
      </c>
      <c r="K738" s="73">
        <f t="shared" si="196"/>
        <v>200</v>
      </c>
      <c r="L738" s="95">
        <v>14128</v>
      </c>
      <c r="M738" s="73">
        <f t="shared" si="187"/>
        <v>89</v>
      </c>
      <c r="N738" s="73">
        <f t="shared" si="188"/>
        <v>1</v>
      </c>
      <c r="O738" s="97">
        <f t="shared" si="191"/>
        <v>13</v>
      </c>
      <c r="P738" s="82">
        <f t="shared" si="189"/>
        <v>1</v>
      </c>
      <c r="Q738" s="90">
        <v>13</v>
      </c>
      <c r="R738" s="98">
        <f t="shared" si="183"/>
        <v>12131</v>
      </c>
      <c r="S738" s="100">
        <f t="shared" si="193"/>
        <v>424</v>
      </c>
      <c r="T738" s="91" t="s">
        <v>454</v>
      </c>
      <c r="U738" s="74" t="s">
        <v>399</v>
      </c>
      <c r="V738" s="83" t="s">
        <v>408</v>
      </c>
      <c r="W738" s="82">
        <f t="shared" si="190"/>
        <v>7</v>
      </c>
      <c r="X738" s="85">
        <f t="shared" si="192"/>
        <v>1131</v>
      </c>
      <c r="Y738" s="98">
        <v>0.05</v>
      </c>
      <c r="Z738" s="98">
        <v>0.76</v>
      </c>
      <c r="AA738" s="90">
        <v>2</v>
      </c>
      <c r="AB738" s="90">
        <v>2</v>
      </c>
      <c r="AC738" s="90">
        <v>3</v>
      </c>
      <c r="AD738" s="91" t="s">
        <v>450</v>
      </c>
      <c r="AE738" s="101" t="s">
        <v>470</v>
      </c>
      <c r="AF738" s="102" t="s">
        <v>472</v>
      </c>
      <c r="AG738" s="95">
        <v>1000</v>
      </c>
    </row>
    <row r="739" spans="2:33" x14ac:dyDescent="0.15">
      <c r="B739" s="82">
        <v>737</v>
      </c>
      <c r="C739" s="73">
        <v>13112</v>
      </c>
      <c r="D739" s="73">
        <v>365</v>
      </c>
      <c r="E739" s="82">
        <f t="shared" si="184"/>
        <v>1</v>
      </c>
      <c r="F739" s="82">
        <v>53</v>
      </c>
      <c r="G739" s="82">
        <f t="shared" si="194"/>
        <v>6</v>
      </c>
      <c r="H739" s="82">
        <f t="shared" si="195"/>
        <v>14</v>
      </c>
      <c r="I739" s="73">
        <f t="shared" si="185"/>
        <v>20</v>
      </c>
      <c r="J739" s="73">
        <f t="shared" si="186"/>
        <v>201</v>
      </c>
      <c r="K739" s="73">
        <f t="shared" si="196"/>
        <v>201</v>
      </c>
      <c r="L739" s="95">
        <v>14128</v>
      </c>
      <c r="M739" s="73">
        <f t="shared" si="187"/>
        <v>89</v>
      </c>
      <c r="N739" s="73">
        <f t="shared" si="188"/>
        <v>1</v>
      </c>
      <c r="O739" s="97">
        <f t="shared" si="191"/>
        <v>13</v>
      </c>
      <c r="P739" s="82">
        <f t="shared" si="189"/>
        <v>2</v>
      </c>
      <c r="Q739" s="90">
        <v>13</v>
      </c>
      <c r="R739" s="98">
        <f t="shared" si="183"/>
        <v>12164</v>
      </c>
      <c r="S739" s="100">
        <f t="shared" si="193"/>
        <v>425</v>
      </c>
      <c r="T739" s="91" t="s">
        <v>454</v>
      </c>
      <c r="U739" s="74" t="s">
        <v>399</v>
      </c>
      <c r="V739" s="83" t="s">
        <v>408</v>
      </c>
      <c r="W739" s="82">
        <f t="shared" si="190"/>
        <v>7</v>
      </c>
      <c r="X739" s="85">
        <f t="shared" si="192"/>
        <v>1132</v>
      </c>
      <c r="Y739" s="98">
        <v>0.05</v>
      </c>
      <c r="Z739" s="98">
        <v>0.55000000000000004</v>
      </c>
      <c r="AA739" s="90">
        <v>2</v>
      </c>
      <c r="AB739" s="90">
        <v>2</v>
      </c>
      <c r="AC739" s="90">
        <v>3</v>
      </c>
      <c r="AD739" s="91" t="s">
        <v>450</v>
      </c>
      <c r="AE739" s="101" t="s">
        <v>470</v>
      </c>
      <c r="AF739" s="102" t="s">
        <v>472</v>
      </c>
      <c r="AG739" s="95">
        <v>1000</v>
      </c>
    </row>
    <row r="740" spans="2:33" x14ac:dyDescent="0.15">
      <c r="B740" s="82">
        <v>738</v>
      </c>
      <c r="C740" s="73">
        <v>13113</v>
      </c>
      <c r="D740" s="82">
        <v>365</v>
      </c>
      <c r="E740" s="82">
        <f t="shared" si="184"/>
        <v>2</v>
      </c>
      <c r="F740" s="82">
        <v>53</v>
      </c>
      <c r="G740" s="82">
        <f t="shared" si="194"/>
        <v>7</v>
      </c>
      <c r="H740" s="82">
        <f t="shared" si="195"/>
        <v>14</v>
      </c>
      <c r="I740" s="73">
        <f t="shared" si="185"/>
        <v>20</v>
      </c>
      <c r="J740" s="73">
        <f t="shared" si="186"/>
        <v>202</v>
      </c>
      <c r="K740" s="73">
        <f t="shared" si="196"/>
        <v>202</v>
      </c>
      <c r="L740" s="95">
        <v>14128</v>
      </c>
      <c r="M740" s="73">
        <f t="shared" si="187"/>
        <v>89</v>
      </c>
      <c r="N740" s="73">
        <f t="shared" si="188"/>
        <v>1</v>
      </c>
      <c r="O740" s="97">
        <f t="shared" si="191"/>
        <v>13</v>
      </c>
      <c r="P740" s="82">
        <f t="shared" si="189"/>
        <v>3</v>
      </c>
      <c r="Q740" s="90">
        <v>13</v>
      </c>
      <c r="R740" s="98">
        <f t="shared" si="183"/>
        <v>12197</v>
      </c>
      <c r="S740" s="100">
        <f t="shared" si="193"/>
        <v>426</v>
      </c>
      <c r="T740" s="91" t="s">
        <v>454</v>
      </c>
      <c r="U740" s="74" t="s">
        <v>399</v>
      </c>
      <c r="V740" s="83" t="s">
        <v>408</v>
      </c>
      <c r="W740" s="82">
        <f t="shared" si="190"/>
        <v>7</v>
      </c>
      <c r="X740" s="85">
        <f t="shared" si="192"/>
        <v>1133</v>
      </c>
      <c r="Y740" s="98">
        <v>0.24</v>
      </c>
      <c r="Z740" s="98">
        <v>0.4</v>
      </c>
      <c r="AA740" s="90">
        <v>2</v>
      </c>
      <c r="AB740" s="90">
        <v>2</v>
      </c>
      <c r="AC740" s="90">
        <v>3</v>
      </c>
      <c r="AD740" s="91" t="s">
        <v>450</v>
      </c>
      <c r="AE740" s="101" t="s">
        <v>470</v>
      </c>
      <c r="AF740" s="102" t="s">
        <v>472</v>
      </c>
      <c r="AG740" s="95">
        <v>1000</v>
      </c>
    </row>
    <row r="741" spans="2:33" x14ac:dyDescent="0.15">
      <c r="B741" s="82">
        <v>739</v>
      </c>
      <c r="C741" s="73">
        <v>13114</v>
      </c>
      <c r="D741" s="82">
        <v>365</v>
      </c>
      <c r="E741" s="82">
        <f t="shared" si="184"/>
        <v>3</v>
      </c>
      <c r="F741" s="82">
        <v>53</v>
      </c>
      <c r="G741" s="82">
        <f t="shared" si="194"/>
        <v>5</v>
      </c>
      <c r="H741" s="82">
        <f t="shared" si="195"/>
        <v>15</v>
      </c>
      <c r="I741" s="73">
        <f t="shared" si="185"/>
        <v>20</v>
      </c>
      <c r="J741" s="73">
        <f t="shared" si="186"/>
        <v>200</v>
      </c>
      <c r="K741" s="73">
        <f t="shared" si="196"/>
        <v>200</v>
      </c>
      <c r="L741" s="95">
        <v>14129</v>
      </c>
      <c r="M741" s="73">
        <f t="shared" si="187"/>
        <v>89</v>
      </c>
      <c r="N741" s="73">
        <f t="shared" si="188"/>
        <v>1</v>
      </c>
      <c r="O741" s="97">
        <f t="shared" si="191"/>
        <v>13</v>
      </c>
      <c r="P741" s="82">
        <f t="shared" si="189"/>
        <v>1</v>
      </c>
      <c r="Q741" s="90">
        <v>14</v>
      </c>
      <c r="R741" s="98">
        <f t="shared" si="183"/>
        <v>12230</v>
      </c>
      <c r="S741" s="100">
        <f t="shared" si="193"/>
        <v>427</v>
      </c>
      <c r="T741" s="91" t="s">
        <v>454</v>
      </c>
      <c r="U741" s="74" t="s">
        <v>399</v>
      </c>
      <c r="V741" s="83" t="s">
        <v>409</v>
      </c>
      <c r="W741" s="82">
        <f t="shared" si="190"/>
        <v>8</v>
      </c>
      <c r="X741" s="85">
        <f t="shared" si="192"/>
        <v>1131</v>
      </c>
      <c r="Y741" s="98">
        <v>0.05</v>
      </c>
      <c r="Z741" s="98">
        <v>0.76</v>
      </c>
      <c r="AA741" s="90">
        <v>2</v>
      </c>
      <c r="AB741" s="90">
        <v>2</v>
      </c>
      <c r="AC741" s="90">
        <v>3</v>
      </c>
      <c r="AD741" s="91" t="s">
        <v>450</v>
      </c>
      <c r="AE741" s="101" t="s">
        <v>470</v>
      </c>
      <c r="AF741" s="102" t="s">
        <v>472</v>
      </c>
      <c r="AG741" s="95">
        <v>1000</v>
      </c>
    </row>
    <row r="742" spans="2:33" x14ac:dyDescent="0.15">
      <c r="B742" s="82">
        <v>740</v>
      </c>
      <c r="C742" s="73">
        <v>13115</v>
      </c>
      <c r="D742" s="82">
        <v>365</v>
      </c>
      <c r="E742" s="82">
        <f t="shared" si="184"/>
        <v>4</v>
      </c>
      <c r="F742" s="82">
        <v>53</v>
      </c>
      <c r="G742" s="82">
        <f t="shared" si="194"/>
        <v>6</v>
      </c>
      <c r="H742" s="82">
        <f t="shared" si="195"/>
        <v>15</v>
      </c>
      <c r="I742" s="73">
        <f t="shared" si="185"/>
        <v>20</v>
      </c>
      <c r="J742" s="73">
        <f t="shared" si="186"/>
        <v>201</v>
      </c>
      <c r="K742" s="73">
        <f t="shared" si="196"/>
        <v>201</v>
      </c>
      <c r="L742" s="95">
        <v>14129</v>
      </c>
      <c r="M742" s="73">
        <f t="shared" si="187"/>
        <v>89</v>
      </c>
      <c r="N742" s="73">
        <f t="shared" si="188"/>
        <v>1</v>
      </c>
      <c r="O742" s="97">
        <f t="shared" si="191"/>
        <v>13</v>
      </c>
      <c r="P742" s="82">
        <f t="shared" si="189"/>
        <v>2</v>
      </c>
      <c r="Q742" s="90">
        <v>14</v>
      </c>
      <c r="R742" s="98">
        <f t="shared" si="183"/>
        <v>12263</v>
      </c>
      <c r="S742" s="100">
        <f t="shared" si="193"/>
        <v>428</v>
      </c>
      <c r="T742" s="91" t="s">
        <v>454</v>
      </c>
      <c r="U742" s="74" t="s">
        <v>399</v>
      </c>
      <c r="V742" s="83" t="s">
        <v>409</v>
      </c>
      <c r="W742" s="82">
        <f t="shared" si="190"/>
        <v>8</v>
      </c>
      <c r="X742" s="85">
        <f t="shared" si="192"/>
        <v>1132</v>
      </c>
      <c r="Y742" s="98">
        <v>0.05</v>
      </c>
      <c r="Z742" s="98">
        <v>0.55000000000000004</v>
      </c>
      <c r="AA742" s="90">
        <v>2</v>
      </c>
      <c r="AB742" s="90">
        <v>2</v>
      </c>
      <c r="AC742" s="90">
        <v>3</v>
      </c>
      <c r="AD742" s="91" t="s">
        <v>450</v>
      </c>
      <c r="AE742" s="101" t="s">
        <v>470</v>
      </c>
      <c r="AF742" s="102" t="s">
        <v>472</v>
      </c>
      <c r="AG742" s="95">
        <v>1000</v>
      </c>
    </row>
    <row r="743" spans="2:33" x14ac:dyDescent="0.15">
      <c r="B743" s="82">
        <v>741</v>
      </c>
      <c r="C743" s="73">
        <v>13116</v>
      </c>
      <c r="D743" s="82">
        <v>365</v>
      </c>
      <c r="E743" s="82">
        <f t="shared" si="184"/>
        <v>5</v>
      </c>
      <c r="F743" s="82">
        <v>53</v>
      </c>
      <c r="G743" s="82">
        <f t="shared" si="194"/>
        <v>7</v>
      </c>
      <c r="H743" s="82">
        <f t="shared" si="195"/>
        <v>15</v>
      </c>
      <c r="I743" s="73">
        <f t="shared" si="185"/>
        <v>20</v>
      </c>
      <c r="J743" s="73">
        <f t="shared" si="186"/>
        <v>202</v>
      </c>
      <c r="K743" s="73">
        <f t="shared" si="196"/>
        <v>202</v>
      </c>
      <c r="L743" s="95">
        <v>14129</v>
      </c>
      <c r="M743" s="73">
        <f t="shared" si="187"/>
        <v>89</v>
      </c>
      <c r="N743" s="73">
        <f t="shared" si="188"/>
        <v>1</v>
      </c>
      <c r="O743" s="97">
        <f t="shared" si="191"/>
        <v>13</v>
      </c>
      <c r="P743" s="82">
        <f t="shared" si="189"/>
        <v>3</v>
      </c>
      <c r="Q743" s="90">
        <v>14</v>
      </c>
      <c r="R743" s="98">
        <f t="shared" si="183"/>
        <v>12296</v>
      </c>
      <c r="S743" s="100">
        <f t="shared" si="193"/>
        <v>429</v>
      </c>
      <c r="T743" s="91" t="s">
        <v>454</v>
      </c>
      <c r="U743" s="74" t="s">
        <v>399</v>
      </c>
      <c r="V743" s="83" t="s">
        <v>409</v>
      </c>
      <c r="W743" s="82">
        <f t="shared" si="190"/>
        <v>8</v>
      </c>
      <c r="X743" s="85">
        <f t="shared" si="192"/>
        <v>1133</v>
      </c>
      <c r="Y743" s="98">
        <v>0.24</v>
      </c>
      <c r="Z743" s="98">
        <v>0.4</v>
      </c>
      <c r="AA743" s="90">
        <v>2</v>
      </c>
      <c r="AB743" s="90">
        <v>2</v>
      </c>
      <c r="AC743" s="90">
        <v>3</v>
      </c>
      <c r="AD743" s="91" t="s">
        <v>450</v>
      </c>
      <c r="AE743" s="101" t="s">
        <v>470</v>
      </c>
      <c r="AF743" s="102" t="s">
        <v>472</v>
      </c>
      <c r="AG743" s="95">
        <v>1000</v>
      </c>
    </row>
    <row r="744" spans="2:33" x14ac:dyDescent="0.15">
      <c r="B744" s="82">
        <v>742</v>
      </c>
      <c r="C744" s="73">
        <v>13117</v>
      </c>
      <c r="D744" s="82">
        <v>365</v>
      </c>
      <c r="E744" s="82">
        <f t="shared" si="184"/>
        <v>6</v>
      </c>
      <c r="F744" s="82">
        <v>53</v>
      </c>
      <c r="G744" s="82">
        <f t="shared" si="194"/>
        <v>5</v>
      </c>
      <c r="H744" s="82">
        <f t="shared" si="195"/>
        <v>16</v>
      </c>
      <c r="I744" s="73">
        <f t="shared" si="185"/>
        <v>20</v>
      </c>
      <c r="J744" s="73">
        <f t="shared" si="186"/>
        <v>200</v>
      </c>
      <c r="K744" s="73">
        <f t="shared" si="196"/>
        <v>200</v>
      </c>
      <c r="L744" s="95">
        <v>14130</v>
      </c>
      <c r="M744" s="73">
        <f t="shared" si="187"/>
        <v>89</v>
      </c>
      <c r="N744" s="73">
        <f t="shared" si="188"/>
        <v>1</v>
      </c>
      <c r="O744" s="97">
        <f t="shared" si="191"/>
        <v>13</v>
      </c>
      <c r="P744" s="82">
        <f t="shared" si="189"/>
        <v>1</v>
      </c>
      <c r="Q744" s="90">
        <v>15</v>
      </c>
      <c r="R744" s="98">
        <f t="shared" si="183"/>
        <v>12329</v>
      </c>
      <c r="S744" s="100">
        <f t="shared" si="193"/>
        <v>430</v>
      </c>
      <c r="T744" s="91" t="s">
        <v>454</v>
      </c>
      <c r="U744" s="74" t="s">
        <v>399</v>
      </c>
      <c r="V744" s="83" t="s">
        <v>408</v>
      </c>
      <c r="W744" s="82">
        <f t="shared" si="190"/>
        <v>8</v>
      </c>
      <c r="X744" s="85">
        <f t="shared" si="192"/>
        <v>1131</v>
      </c>
      <c r="Y744" s="98">
        <v>0.05</v>
      </c>
      <c r="Z744" s="98">
        <v>0.76</v>
      </c>
      <c r="AA744" s="90">
        <v>2</v>
      </c>
      <c r="AB744" s="90">
        <v>2</v>
      </c>
      <c r="AC744" s="90">
        <v>3</v>
      </c>
      <c r="AD744" s="91" t="s">
        <v>450</v>
      </c>
      <c r="AE744" s="101" t="s">
        <v>470</v>
      </c>
      <c r="AF744" s="102" t="s">
        <v>472</v>
      </c>
      <c r="AG744" s="95">
        <v>1000</v>
      </c>
    </row>
    <row r="745" spans="2:33" x14ac:dyDescent="0.15">
      <c r="B745" s="82">
        <v>743</v>
      </c>
      <c r="C745" s="73">
        <v>13118</v>
      </c>
      <c r="D745" s="82">
        <v>365</v>
      </c>
      <c r="E745" s="82">
        <f t="shared" si="184"/>
        <v>7</v>
      </c>
      <c r="F745" s="82">
        <v>53</v>
      </c>
      <c r="G745" s="82">
        <f t="shared" si="194"/>
        <v>6</v>
      </c>
      <c r="H745" s="82">
        <f t="shared" si="195"/>
        <v>16</v>
      </c>
      <c r="I745" s="73">
        <f t="shared" si="185"/>
        <v>20</v>
      </c>
      <c r="J745" s="73">
        <f t="shared" si="186"/>
        <v>201</v>
      </c>
      <c r="K745" s="73">
        <f t="shared" si="196"/>
        <v>201</v>
      </c>
      <c r="L745" s="95">
        <v>14130</v>
      </c>
      <c r="M745" s="73">
        <f t="shared" si="187"/>
        <v>89</v>
      </c>
      <c r="N745" s="73">
        <f t="shared" si="188"/>
        <v>1</v>
      </c>
      <c r="O745" s="97">
        <f t="shared" si="191"/>
        <v>13</v>
      </c>
      <c r="P745" s="82">
        <f t="shared" si="189"/>
        <v>2</v>
      </c>
      <c r="Q745" s="90">
        <v>15</v>
      </c>
      <c r="R745" s="98">
        <f t="shared" si="183"/>
        <v>12362</v>
      </c>
      <c r="S745" s="100">
        <f t="shared" si="193"/>
        <v>431</v>
      </c>
      <c r="T745" s="91" t="s">
        <v>454</v>
      </c>
      <c r="U745" s="74" t="s">
        <v>399</v>
      </c>
      <c r="V745" s="83" t="s">
        <v>408</v>
      </c>
      <c r="W745" s="82">
        <f t="shared" si="190"/>
        <v>8</v>
      </c>
      <c r="X745" s="85">
        <f t="shared" si="192"/>
        <v>1132</v>
      </c>
      <c r="Y745" s="98">
        <v>0.05</v>
      </c>
      <c r="Z745" s="98">
        <v>0.55000000000000004</v>
      </c>
      <c r="AA745" s="90">
        <v>2</v>
      </c>
      <c r="AB745" s="90">
        <v>2</v>
      </c>
      <c r="AC745" s="90">
        <v>3</v>
      </c>
      <c r="AD745" s="91" t="s">
        <v>450</v>
      </c>
      <c r="AE745" s="101" t="s">
        <v>470</v>
      </c>
      <c r="AF745" s="102" t="s">
        <v>472</v>
      </c>
      <c r="AG745" s="95">
        <v>1000</v>
      </c>
    </row>
    <row r="746" spans="2:33" x14ac:dyDescent="0.15">
      <c r="B746" s="82">
        <v>744</v>
      </c>
      <c r="C746" s="73">
        <v>13119</v>
      </c>
      <c r="D746" s="82">
        <v>365</v>
      </c>
      <c r="E746" s="82">
        <f t="shared" si="184"/>
        <v>8</v>
      </c>
      <c r="F746" s="82">
        <v>53</v>
      </c>
      <c r="G746" s="82">
        <f t="shared" si="194"/>
        <v>7</v>
      </c>
      <c r="H746" s="82">
        <f t="shared" si="195"/>
        <v>16</v>
      </c>
      <c r="I746" s="73">
        <f t="shared" si="185"/>
        <v>20</v>
      </c>
      <c r="J746" s="73">
        <f t="shared" si="186"/>
        <v>202</v>
      </c>
      <c r="K746" s="73">
        <f t="shared" si="196"/>
        <v>202</v>
      </c>
      <c r="L746" s="95">
        <v>14130</v>
      </c>
      <c r="M746" s="73">
        <f t="shared" si="187"/>
        <v>89</v>
      </c>
      <c r="N746" s="73">
        <f t="shared" si="188"/>
        <v>1</v>
      </c>
      <c r="O746" s="97">
        <f t="shared" si="191"/>
        <v>13</v>
      </c>
      <c r="P746" s="82">
        <f t="shared" si="189"/>
        <v>3</v>
      </c>
      <c r="Q746" s="90">
        <v>15</v>
      </c>
      <c r="R746" s="98">
        <f t="shared" si="183"/>
        <v>12395</v>
      </c>
      <c r="S746" s="100">
        <f t="shared" si="193"/>
        <v>432</v>
      </c>
      <c r="T746" s="91" t="s">
        <v>454</v>
      </c>
      <c r="U746" s="74" t="s">
        <v>399</v>
      </c>
      <c r="V746" s="83" t="s">
        <v>408</v>
      </c>
      <c r="W746" s="82">
        <f t="shared" si="190"/>
        <v>8</v>
      </c>
      <c r="X746" s="85">
        <f t="shared" si="192"/>
        <v>1133</v>
      </c>
      <c r="Y746" s="98">
        <v>0.24</v>
      </c>
      <c r="Z746" s="98">
        <v>0.4</v>
      </c>
      <c r="AA746" s="90">
        <v>2</v>
      </c>
      <c r="AB746" s="90">
        <v>2</v>
      </c>
      <c r="AC746" s="90">
        <v>3</v>
      </c>
      <c r="AD746" s="91" t="s">
        <v>450</v>
      </c>
      <c r="AE746" s="101" t="s">
        <v>470</v>
      </c>
      <c r="AF746" s="102" t="s">
        <v>472</v>
      </c>
      <c r="AG746" s="95">
        <v>1000</v>
      </c>
    </row>
    <row r="747" spans="2:33" x14ac:dyDescent="0.15">
      <c r="B747" s="82">
        <v>745</v>
      </c>
      <c r="C747" s="73">
        <v>13120</v>
      </c>
      <c r="D747" s="73">
        <v>276</v>
      </c>
      <c r="E747" s="82">
        <f t="shared" si="184"/>
        <v>1</v>
      </c>
      <c r="F747" s="73">
        <v>52</v>
      </c>
      <c r="G747" s="82">
        <f t="shared" ref="G747:G770" si="197">MOD((2+MOD((C747-13000),3)+180+10*INT(MOD((C747-13000),120)/48)+INT(((C747-13000)/120))*3),10)+1</f>
        <v>6</v>
      </c>
      <c r="H747" s="82">
        <f t="shared" ref="H747:H770" si="198">INT((MOD((C747-13120),48))/3)+9</f>
        <v>9</v>
      </c>
      <c r="I747" s="73">
        <f t="shared" si="185"/>
        <v>18</v>
      </c>
      <c r="J747" s="73">
        <f t="shared" si="186"/>
        <v>183</v>
      </c>
      <c r="K747" s="73">
        <f t="shared" ref="K747:K770" si="199">MOD((C747-13000),3)+180+10*INT(MOD((C747-13000),120)/48)+INT(((C747-13000)/120))*3</f>
        <v>183</v>
      </c>
      <c r="L747" s="95">
        <v>14091</v>
      </c>
      <c r="M747" s="73">
        <f t="shared" si="187"/>
        <v>89</v>
      </c>
      <c r="N747" s="73">
        <f t="shared" si="188"/>
        <v>1</v>
      </c>
      <c r="O747" s="97">
        <f t="shared" si="191"/>
        <v>11</v>
      </c>
      <c r="P747" s="82">
        <f t="shared" si="189"/>
        <v>4</v>
      </c>
      <c r="Q747" s="90">
        <v>8</v>
      </c>
      <c r="R747" s="98">
        <v>8468</v>
      </c>
      <c r="S747" s="100">
        <v>313</v>
      </c>
      <c r="T747" s="91" t="s">
        <v>454</v>
      </c>
      <c r="U747" s="74" t="s">
        <v>399</v>
      </c>
      <c r="V747" s="83" t="s">
        <v>409</v>
      </c>
      <c r="W747" s="82">
        <f t="shared" si="190"/>
        <v>5</v>
      </c>
      <c r="X747" s="85">
        <f t="shared" si="192"/>
        <v>1114</v>
      </c>
      <c r="Y747" s="98">
        <v>0.05</v>
      </c>
      <c r="Z747" s="98">
        <v>0.76</v>
      </c>
      <c r="AA747" s="90">
        <v>2</v>
      </c>
      <c r="AB747" s="90">
        <v>2</v>
      </c>
      <c r="AC747" s="90">
        <v>3</v>
      </c>
      <c r="AD747" s="91" t="s">
        <v>450</v>
      </c>
      <c r="AE747" s="101" t="s">
        <v>470</v>
      </c>
      <c r="AF747" s="102" t="s">
        <v>472</v>
      </c>
      <c r="AG747" s="95">
        <v>1000</v>
      </c>
    </row>
    <row r="748" spans="2:33" x14ac:dyDescent="0.15">
      <c r="B748" s="82">
        <v>746</v>
      </c>
      <c r="C748" s="73">
        <v>13121</v>
      </c>
      <c r="D748" s="82">
        <v>276</v>
      </c>
      <c r="E748" s="82">
        <f t="shared" si="184"/>
        <v>2</v>
      </c>
      <c r="F748" s="82">
        <v>52</v>
      </c>
      <c r="G748" s="82">
        <f t="shared" si="197"/>
        <v>7</v>
      </c>
      <c r="H748" s="82">
        <f t="shared" si="198"/>
        <v>9</v>
      </c>
      <c r="I748" s="73">
        <f t="shared" si="185"/>
        <v>18</v>
      </c>
      <c r="J748" s="73">
        <f t="shared" si="186"/>
        <v>184</v>
      </c>
      <c r="K748" s="73">
        <f t="shared" si="199"/>
        <v>184</v>
      </c>
      <c r="L748" s="95">
        <v>14091</v>
      </c>
      <c r="M748" s="73">
        <f t="shared" si="187"/>
        <v>89</v>
      </c>
      <c r="N748" s="73">
        <f t="shared" si="188"/>
        <v>1</v>
      </c>
      <c r="O748" s="97">
        <f t="shared" si="191"/>
        <v>11</v>
      </c>
      <c r="P748" s="82">
        <f t="shared" si="189"/>
        <v>5</v>
      </c>
      <c r="Q748" s="90">
        <v>8</v>
      </c>
      <c r="R748" s="98">
        <f>R747+33</f>
        <v>8501</v>
      </c>
      <c r="S748" s="100">
        <f t="shared" si="193"/>
        <v>314</v>
      </c>
      <c r="T748" s="91" t="s">
        <v>454</v>
      </c>
      <c r="U748" s="74" t="s">
        <v>399</v>
      </c>
      <c r="V748" s="83" t="s">
        <v>409</v>
      </c>
      <c r="W748" s="82">
        <f t="shared" si="190"/>
        <v>5</v>
      </c>
      <c r="X748" s="85">
        <f t="shared" si="192"/>
        <v>1115</v>
      </c>
      <c r="Y748" s="98">
        <v>0.05</v>
      </c>
      <c r="Z748" s="98">
        <v>0.55000000000000004</v>
      </c>
      <c r="AA748" s="90">
        <v>2</v>
      </c>
      <c r="AB748" s="90">
        <v>2</v>
      </c>
      <c r="AC748" s="90">
        <v>3</v>
      </c>
      <c r="AD748" s="91" t="s">
        <v>450</v>
      </c>
      <c r="AE748" s="101" t="s">
        <v>470</v>
      </c>
      <c r="AF748" s="102" t="s">
        <v>472</v>
      </c>
      <c r="AG748" s="95">
        <v>1000</v>
      </c>
    </row>
    <row r="749" spans="2:33" x14ac:dyDescent="0.15">
      <c r="B749" s="82">
        <v>747</v>
      </c>
      <c r="C749" s="73">
        <v>13122</v>
      </c>
      <c r="D749" s="82">
        <v>276</v>
      </c>
      <c r="E749" s="82">
        <f t="shared" si="184"/>
        <v>3</v>
      </c>
      <c r="F749" s="82">
        <v>52</v>
      </c>
      <c r="G749" s="82">
        <f t="shared" si="197"/>
        <v>8</v>
      </c>
      <c r="H749" s="82">
        <f t="shared" si="198"/>
        <v>9</v>
      </c>
      <c r="I749" s="73">
        <f t="shared" si="185"/>
        <v>18</v>
      </c>
      <c r="J749" s="73">
        <f t="shared" si="186"/>
        <v>185</v>
      </c>
      <c r="K749" s="73">
        <f t="shared" si="199"/>
        <v>185</v>
      </c>
      <c r="L749" s="95">
        <v>14091</v>
      </c>
      <c r="M749" s="73">
        <f t="shared" si="187"/>
        <v>89</v>
      </c>
      <c r="N749" s="73">
        <f t="shared" si="188"/>
        <v>1</v>
      </c>
      <c r="O749" s="97">
        <f t="shared" si="191"/>
        <v>11</v>
      </c>
      <c r="P749" s="82">
        <f t="shared" si="189"/>
        <v>6</v>
      </c>
      <c r="Q749" s="90">
        <v>8</v>
      </c>
      <c r="R749" s="98">
        <f t="shared" ref="R749:R812" si="200">R748+33</f>
        <v>8534</v>
      </c>
      <c r="S749" s="100">
        <f t="shared" si="193"/>
        <v>315</v>
      </c>
      <c r="T749" s="91" t="s">
        <v>454</v>
      </c>
      <c r="U749" s="74" t="s">
        <v>399</v>
      </c>
      <c r="V749" s="83" t="s">
        <v>409</v>
      </c>
      <c r="W749" s="82">
        <f t="shared" si="190"/>
        <v>5</v>
      </c>
      <c r="X749" s="85">
        <f t="shared" si="192"/>
        <v>1116</v>
      </c>
      <c r="Y749" s="98">
        <v>0.24</v>
      </c>
      <c r="Z749" s="98">
        <v>0.4</v>
      </c>
      <c r="AA749" s="90">
        <v>2</v>
      </c>
      <c r="AB749" s="90">
        <v>2</v>
      </c>
      <c r="AC749" s="90">
        <v>3</v>
      </c>
      <c r="AD749" s="91" t="s">
        <v>450</v>
      </c>
      <c r="AE749" s="101" t="s">
        <v>470</v>
      </c>
      <c r="AF749" s="102" t="s">
        <v>472</v>
      </c>
      <c r="AG749" s="95">
        <v>1000</v>
      </c>
    </row>
    <row r="750" spans="2:33" x14ac:dyDescent="0.15">
      <c r="B750" s="82">
        <v>748</v>
      </c>
      <c r="C750" s="73">
        <v>13123</v>
      </c>
      <c r="D750" s="82">
        <v>276</v>
      </c>
      <c r="E750" s="82">
        <f t="shared" si="184"/>
        <v>4</v>
      </c>
      <c r="F750" s="82">
        <v>52</v>
      </c>
      <c r="G750" s="82">
        <f t="shared" si="197"/>
        <v>6</v>
      </c>
      <c r="H750" s="82">
        <f t="shared" si="198"/>
        <v>10</v>
      </c>
      <c r="I750" s="73">
        <f t="shared" si="185"/>
        <v>18</v>
      </c>
      <c r="J750" s="73">
        <f t="shared" si="186"/>
        <v>183</v>
      </c>
      <c r="K750" s="73">
        <f t="shared" si="199"/>
        <v>183</v>
      </c>
      <c r="L750" s="95">
        <v>14092</v>
      </c>
      <c r="M750" s="73">
        <f t="shared" si="187"/>
        <v>89</v>
      </c>
      <c r="N750" s="73">
        <f t="shared" si="188"/>
        <v>1</v>
      </c>
      <c r="O750" s="97">
        <f t="shared" si="191"/>
        <v>11</v>
      </c>
      <c r="P750" s="82">
        <f t="shared" si="189"/>
        <v>4</v>
      </c>
      <c r="Q750" s="90">
        <v>9</v>
      </c>
      <c r="R750" s="98">
        <f t="shared" si="200"/>
        <v>8567</v>
      </c>
      <c r="S750" s="100">
        <f t="shared" si="193"/>
        <v>316</v>
      </c>
      <c r="T750" s="91" t="s">
        <v>454</v>
      </c>
      <c r="U750" s="74" t="s">
        <v>399</v>
      </c>
      <c r="V750" s="83" t="s">
        <v>408</v>
      </c>
      <c r="W750" s="82">
        <f t="shared" si="190"/>
        <v>5</v>
      </c>
      <c r="X750" s="85">
        <f t="shared" si="192"/>
        <v>1114</v>
      </c>
      <c r="Y750" s="98">
        <v>0.05</v>
      </c>
      <c r="Z750" s="98">
        <v>0.76</v>
      </c>
      <c r="AA750" s="90">
        <v>2</v>
      </c>
      <c r="AB750" s="90">
        <v>2</v>
      </c>
      <c r="AC750" s="90">
        <v>3</v>
      </c>
      <c r="AD750" s="91" t="s">
        <v>450</v>
      </c>
      <c r="AE750" s="101" t="s">
        <v>470</v>
      </c>
      <c r="AF750" s="102" t="s">
        <v>472</v>
      </c>
      <c r="AG750" s="95">
        <v>1000</v>
      </c>
    </row>
    <row r="751" spans="2:33" x14ac:dyDescent="0.15">
      <c r="B751" s="82">
        <v>749</v>
      </c>
      <c r="C751" s="73">
        <v>13124</v>
      </c>
      <c r="D751" s="82">
        <v>276</v>
      </c>
      <c r="E751" s="82">
        <f t="shared" si="184"/>
        <v>5</v>
      </c>
      <c r="F751" s="82">
        <v>52</v>
      </c>
      <c r="G751" s="82">
        <f t="shared" si="197"/>
        <v>7</v>
      </c>
      <c r="H751" s="82">
        <f t="shared" si="198"/>
        <v>10</v>
      </c>
      <c r="I751" s="73">
        <f t="shared" si="185"/>
        <v>18</v>
      </c>
      <c r="J751" s="73">
        <f t="shared" si="186"/>
        <v>184</v>
      </c>
      <c r="K751" s="73">
        <f t="shared" si="199"/>
        <v>184</v>
      </c>
      <c r="L751" s="95">
        <v>14092</v>
      </c>
      <c r="M751" s="73">
        <f t="shared" si="187"/>
        <v>89</v>
      </c>
      <c r="N751" s="73">
        <f t="shared" si="188"/>
        <v>1</v>
      </c>
      <c r="O751" s="97">
        <f t="shared" si="191"/>
        <v>11</v>
      </c>
      <c r="P751" s="82">
        <f t="shared" si="189"/>
        <v>5</v>
      </c>
      <c r="Q751" s="90">
        <v>9</v>
      </c>
      <c r="R751" s="98">
        <f t="shared" si="200"/>
        <v>8600</v>
      </c>
      <c r="S751" s="100">
        <f t="shared" si="193"/>
        <v>317</v>
      </c>
      <c r="T751" s="91" t="s">
        <v>454</v>
      </c>
      <c r="U751" s="74" t="s">
        <v>399</v>
      </c>
      <c r="V751" s="83" t="s">
        <v>408</v>
      </c>
      <c r="W751" s="82">
        <f t="shared" si="190"/>
        <v>5</v>
      </c>
      <c r="X751" s="85">
        <f t="shared" si="192"/>
        <v>1115</v>
      </c>
      <c r="Y751" s="98">
        <v>0.05</v>
      </c>
      <c r="Z751" s="98">
        <v>0.55000000000000004</v>
      </c>
      <c r="AA751" s="90">
        <v>2</v>
      </c>
      <c r="AB751" s="90">
        <v>2</v>
      </c>
      <c r="AC751" s="90">
        <v>3</v>
      </c>
      <c r="AD751" s="91" t="s">
        <v>450</v>
      </c>
      <c r="AE751" s="101" t="s">
        <v>470</v>
      </c>
      <c r="AF751" s="102" t="s">
        <v>472</v>
      </c>
      <c r="AG751" s="95">
        <v>1000</v>
      </c>
    </row>
    <row r="752" spans="2:33" x14ac:dyDescent="0.15">
      <c r="B752" s="82">
        <v>750</v>
      </c>
      <c r="C752" s="73">
        <v>13125</v>
      </c>
      <c r="D752" s="82">
        <v>276</v>
      </c>
      <c r="E752" s="82">
        <f t="shared" si="184"/>
        <v>6</v>
      </c>
      <c r="F752" s="82">
        <v>52</v>
      </c>
      <c r="G752" s="82">
        <f t="shared" si="197"/>
        <v>8</v>
      </c>
      <c r="H752" s="82">
        <f t="shared" si="198"/>
        <v>10</v>
      </c>
      <c r="I752" s="73">
        <f t="shared" si="185"/>
        <v>18</v>
      </c>
      <c r="J752" s="73">
        <f t="shared" si="186"/>
        <v>185</v>
      </c>
      <c r="K752" s="73">
        <f t="shared" si="199"/>
        <v>185</v>
      </c>
      <c r="L752" s="95">
        <v>14092</v>
      </c>
      <c r="M752" s="73">
        <f t="shared" si="187"/>
        <v>89</v>
      </c>
      <c r="N752" s="73">
        <f t="shared" si="188"/>
        <v>1</v>
      </c>
      <c r="O752" s="97">
        <f t="shared" si="191"/>
        <v>11</v>
      </c>
      <c r="P752" s="82">
        <f t="shared" si="189"/>
        <v>6</v>
      </c>
      <c r="Q752" s="90">
        <v>9</v>
      </c>
      <c r="R752" s="98">
        <f t="shared" si="200"/>
        <v>8633</v>
      </c>
      <c r="S752" s="100">
        <f t="shared" si="193"/>
        <v>318</v>
      </c>
      <c r="T752" s="91" t="s">
        <v>454</v>
      </c>
      <c r="U752" s="74" t="s">
        <v>399</v>
      </c>
      <c r="V752" s="83" t="s">
        <v>408</v>
      </c>
      <c r="W752" s="82">
        <f t="shared" si="190"/>
        <v>5</v>
      </c>
      <c r="X752" s="85">
        <f t="shared" si="192"/>
        <v>1116</v>
      </c>
      <c r="Y752" s="98">
        <v>0.24</v>
      </c>
      <c r="Z752" s="98">
        <v>0.4</v>
      </c>
      <c r="AA752" s="90">
        <v>2</v>
      </c>
      <c r="AB752" s="90">
        <v>2</v>
      </c>
      <c r="AC752" s="90">
        <v>3</v>
      </c>
      <c r="AD752" s="91" t="s">
        <v>450</v>
      </c>
      <c r="AE752" s="101" t="s">
        <v>470</v>
      </c>
      <c r="AF752" s="102" t="s">
        <v>472</v>
      </c>
      <c r="AG752" s="95">
        <v>1000</v>
      </c>
    </row>
    <row r="753" spans="2:33" x14ac:dyDescent="0.15">
      <c r="B753" s="82">
        <v>751</v>
      </c>
      <c r="C753" s="73">
        <v>13126</v>
      </c>
      <c r="D753" s="82">
        <v>276</v>
      </c>
      <c r="E753" s="82">
        <f t="shared" si="184"/>
        <v>7</v>
      </c>
      <c r="F753" s="82">
        <v>52</v>
      </c>
      <c r="G753" s="82">
        <f t="shared" si="197"/>
        <v>6</v>
      </c>
      <c r="H753" s="82">
        <f t="shared" si="198"/>
        <v>11</v>
      </c>
      <c r="I753" s="73">
        <f t="shared" si="185"/>
        <v>18</v>
      </c>
      <c r="J753" s="73">
        <f t="shared" si="186"/>
        <v>183</v>
      </c>
      <c r="K753" s="73">
        <f t="shared" si="199"/>
        <v>183</v>
      </c>
      <c r="L753" s="95">
        <v>14093</v>
      </c>
      <c r="M753" s="73">
        <f t="shared" si="187"/>
        <v>89</v>
      </c>
      <c r="N753" s="73">
        <f t="shared" si="188"/>
        <v>1</v>
      </c>
      <c r="O753" s="97">
        <f t="shared" si="191"/>
        <v>11</v>
      </c>
      <c r="P753" s="82">
        <f t="shared" si="189"/>
        <v>4</v>
      </c>
      <c r="Q753" s="90">
        <v>10</v>
      </c>
      <c r="R753" s="98">
        <f t="shared" si="200"/>
        <v>8666</v>
      </c>
      <c r="S753" s="100">
        <f t="shared" si="193"/>
        <v>319</v>
      </c>
      <c r="T753" s="91" t="s">
        <v>454</v>
      </c>
      <c r="U753" s="74" t="s">
        <v>399</v>
      </c>
      <c r="V753" s="83" t="s">
        <v>409</v>
      </c>
      <c r="W753" s="82">
        <f t="shared" si="190"/>
        <v>6</v>
      </c>
      <c r="X753" s="85">
        <f t="shared" si="192"/>
        <v>1114</v>
      </c>
      <c r="Y753" s="98">
        <v>0.05</v>
      </c>
      <c r="Z753" s="98">
        <v>0.76</v>
      </c>
      <c r="AA753" s="90">
        <v>2</v>
      </c>
      <c r="AB753" s="90">
        <v>2</v>
      </c>
      <c r="AC753" s="90">
        <v>3</v>
      </c>
      <c r="AD753" s="91" t="s">
        <v>450</v>
      </c>
      <c r="AE753" s="101" t="s">
        <v>470</v>
      </c>
      <c r="AF753" s="102" t="s">
        <v>472</v>
      </c>
      <c r="AG753" s="95">
        <v>1000</v>
      </c>
    </row>
    <row r="754" spans="2:33" x14ac:dyDescent="0.15">
      <c r="B754" s="82">
        <v>752</v>
      </c>
      <c r="C754" s="73">
        <v>13127</v>
      </c>
      <c r="D754" s="82">
        <v>276</v>
      </c>
      <c r="E754" s="82">
        <f t="shared" si="184"/>
        <v>8</v>
      </c>
      <c r="F754" s="82">
        <v>52</v>
      </c>
      <c r="G754" s="82">
        <f t="shared" si="197"/>
        <v>7</v>
      </c>
      <c r="H754" s="82">
        <f t="shared" si="198"/>
        <v>11</v>
      </c>
      <c r="I754" s="73">
        <f t="shared" si="185"/>
        <v>18</v>
      </c>
      <c r="J754" s="73">
        <f t="shared" si="186"/>
        <v>184</v>
      </c>
      <c r="K754" s="73">
        <f t="shared" si="199"/>
        <v>184</v>
      </c>
      <c r="L754" s="95">
        <v>14093</v>
      </c>
      <c r="M754" s="73">
        <f t="shared" si="187"/>
        <v>89</v>
      </c>
      <c r="N754" s="73">
        <f t="shared" si="188"/>
        <v>1</v>
      </c>
      <c r="O754" s="97">
        <f t="shared" si="191"/>
        <v>11</v>
      </c>
      <c r="P754" s="82">
        <f t="shared" si="189"/>
        <v>5</v>
      </c>
      <c r="Q754" s="90">
        <v>10</v>
      </c>
      <c r="R754" s="98">
        <f t="shared" si="200"/>
        <v>8699</v>
      </c>
      <c r="S754" s="100">
        <f t="shared" si="193"/>
        <v>320</v>
      </c>
      <c r="T754" s="91" t="s">
        <v>454</v>
      </c>
      <c r="U754" s="74" t="s">
        <v>399</v>
      </c>
      <c r="V754" s="83" t="s">
        <v>409</v>
      </c>
      <c r="W754" s="82">
        <f t="shared" si="190"/>
        <v>6</v>
      </c>
      <c r="X754" s="85">
        <f t="shared" si="192"/>
        <v>1115</v>
      </c>
      <c r="Y754" s="98">
        <v>0.05</v>
      </c>
      <c r="Z754" s="98">
        <v>0.55000000000000004</v>
      </c>
      <c r="AA754" s="90">
        <v>2</v>
      </c>
      <c r="AB754" s="90">
        <v>2</v>
      </c>
      <c r="AC754" s="90">
        <v>3</v>
      </c>
      <c r="AD754" s="91" t="s">
        <v>450</v>
      </c>
      <c r="AE754" s="101" t="s">
        <v>470</v>
      </c>
      <c r="AF754" s="102" t="s">
        <v>472</v>
      </c>
      <c r="AG754" s="95">
        <v>1000</v>
      </c>
    </row>
    <row r="755" spans="2:33" x14ac:dyDescent="0.15">
      <c r="B755" s="82">
        <v>753</v>
      </c>
      <c r="C755" s="73">
        <v>13128</v>
      </c>
      <c r="D755" s="73">
        <v>286</v>
      </c>
      <c r="E755" s="82">
        <f t="shared" si="184"/>
        <v>1</v>
      </c>
      <c r="F755" s="82">
        <v>52</v>
      </c>
      <c r="G755" s="82">
        <f t="shared" si="197"/>
        <v>8</v>
      </c>
      <c r="H755" s="82">
        <f t="shared" si="198"/>
        <v>11</v>
      </c>
      <c r="I755" s="73">
        <f t="shared" si="185"/>
        <v>18</v>
      </c>
      <c r="J755" s="73">
        <f t="shared" si="186"/>
        <v>185</v>
      </c>
      <c r="K755" s="73">
        <f t="shared" si="199"/>
        <v>185</v>
      </c>
      <c r="L755" s="95">
        <v>14093</v>
      </c>
      <c r="M755" s="73">
        <f t="shared" si="187"/>
        <v>89</v>
      </c>
      <c r="N755" s="73">
        <f t="shared" si="188"/>
        <v>1</v>
      </c>
      <c r="O755" s="97">
        <f t="shared" si="191"/>
        <v>11</v>
      </c>
      <c r="P755" s="82">
        <f t="shared" si="189"/>
        <v>6</v>
      </c>
      <c r="Q755" s="90">
        <v>10</v>
      </c>
      <c r="R755" s="98">
        <f t="shared" si="200"/>
        <v>8732</v>
      </c>
      <c r="S755" s="100">
        <f t="shared" si="193"/>
        <v>321</v>
      </c>
      <c r="T755" s="91" t="s">
        <v>454</v>
      </c>
      <c r="U755" s="74" t="s">
        <v>399</v>
      </c>
      <c r="V755" s="83" t="s">
        <v>409</v>
      </c>
      <c r="W755" s="82">
        <f t="shared" si="190"/>
        <v>6</v>
      </c>
      <c r="X755" s="85">
        <f t="shared" si="192"/>
        <v>1116</v>
      </c>
      <c r="Y755" s="98">
        <v>0.24</v>
      </c>
      <c r="Z755" s="98">
        <v>0.4</v>
      </c>
      <c r="AA755" s="90">
        <v>2</v>
      </c>
      <c r="AB755" s="90">
        <v>2</v>
      </c>
      <c r="AC755" s="90">
        <v>3</v>
      </c>
      <c r="AD755" s="91" t="s">
        <v>450</v>
      </c>
      <c r="AE755" s="101" t="s">
        <v>470</v>
      </c>
      <c r="AF755" s="102" t="s">
        <v>472</v>
      </c>
      <c r="AG755" s="95">
        <v>1000</v>
      </c>
    </row>
    <row r="756" spans="2:33" x14ac:dyDescent="0.15">
      <c r="B756" s="82">
        <v>754</v>
      </c>
      <c r="C756" s="73">
        <v>13129</v>
      </c>
      <c r="D756" s="82">
        <v>286</v>
      </c>
      <c r="E756" s="82">
        <f t="shared" si="184"/>
        <v>2</v>
      </c>
      <c r="F756" s="82">
        <v>52</v>
      </c>
      <c r="G756" s="82">
        <f t="shared" si="197"/>
        <v>6</v>
      </c>
      <c r="H756" s="82">
        <f t="shared" si="198"/>
        <v>12</v>
      </c>
      <c r="I756" s="73">
        <f t="shared" si="185"/>
        <v>18</v>
      </c>
      <c r="J756" s="73">
        <f t="shared" si="186"/>
        <v>183</v>
      </c>
      <c r="K756" s="73">
        <f t="shared" si="199"/>
        <v>183</v>
      </c>
      <c r="L756" s="95">
        <v>14094</v>
      </c>
      <c r="M756" s="73">
        <f t="shared" si="187"/>
        <v>89</v>
      </c>
      <c r="N756" s="73">
        <f t="shared" si="188"/>
        <v>1</v>
      </c>
      <c r="O756" s="97">
        <f t="shared" si="191"/>
        <v>11</v>
      </c>
      <c r="P756" s="82">
        <f t="shared" si="189"/>
        <v>4</v>
      </c>
      <c r="Q756" s="90">
        <v>11</v>
      </c>
      <c r="R756" s="98">
        <f t="shared" si="200"/>
        <v>8765</v>
      </c>
      <c r="S756" s="100">
        <f t="shared" si="193"/>
        <v>322</v>
      </c>
      <c r="T756" s="91" t="s">
        <v>454</v>
      </c>
      <c r="U756" s="74" t="s">
        <v>399</v>
      </c>
      <c r="V756" s="83" t="s">
        <v>408</v>
      </c>
      <c r="W756" s="82">
        <f t="shared" si="190"/>
        <v>6</v>
      </c>
      <c r="X756" s="85">
        <f t="shared" si="192"/>
        <v>1114</v>
      </c>
      <c r="Y756" s="98">
        <v>0.05</v>
      </c>
      <c r="Z756" s="98">
        <v>0.76</v>
      </c>
      <c r="AA756" s="90">
        <v>2</v>
      </c>
      <c r="AB756" s="90">
        <v>2</v>
      </c>
      <c r="AC756" s="90">
        <v>3</v>
      </c>
      <c r="AD756" s="91" t="s">
        <v>450</v>
      </c>
      <c r="AE756" s="101" t="s">
        <v>470</v>
      </c>
      <c r="AF756" s="102" t="s">
        <v>472</v>
      </c>
      <c r="AG756" s="95">
        <v>1000</v>
      </c>
    </row>
    <row r="757" spans="2:33" x14ac:dyDescent="0.15">
      <c r="B757" s="82">
        <v>755</v>
      </c>
      <c r="C757" s="73">
        <v>13130</v>
      </c>
      <c r="D757" s="82">
        <v>286</v>
      </c>
      <c r="E757" s="82">
        <f t="shared" si="184"/>
        <v>3</v>
      </c>
      <c r="F757" s="82">
        <v>52</v>
      </c>
      <c r="G757" s="82">
        <f t="shared" si="197"/>
        <v>7</v>
      </c>
      <c r="H757" s="82">
        <f t="shared" si="198"/>
        <v>12</v>
      </c>
      <c r="I757" s="73">
        <f t="shared" si="185"/>
        <v>18</v>
      </c>
      <c r="J757" s="73">
        <f t="shared" si="186"/>
        <v>184</v>
      </c>
      <c r="K757" s="73">
        <f t="shared" si="199"/>
        <v>184</v>
      </c>
      <c r="L757" s="95">
        <v>14094</v>
      </c>
      <c r="M757" s="73">
        <f t="shared" si="187"/>
        <v>89</v>
      </c>
      <c r="N757" s="73">
        <f t="shared" si="188"/>
        <v>1</v>
      </c>
      <c r="O757" s="97">
        <f t="shared" si="191"/>
        <v>11</v>
      </c>
      <c r="P757" s="82">
        <f t="shared" si="189"/>
        <v>5</v>
      </c>
      <c r="Q757" s="90">
        <v>11</v>
      </c>
      <c r="R757" s="98">
        <f t="shared" si="200"/>
        <v>8798</v>
      </c>
      <c r="S757" s="100">
        <f t="shared" si="193"/>
        <v>323</v>
      </c>
      <c r="T757" s="91" t="s">
        <v>454</v>
      </c>
      <c r="U757" s="74" t="s">
        <v>399</v>
      </c>
      <c r="V757" s="83" t="s">
        <v>408</v>
      </c>
      <c r="W757" s="82">
        <f t="shared" si="190"/>
        <v>6</v>
      </c>
      <c r="X757" s="85">
        <f t="shared" si="192"/>
        <v>1115</v>
      </c>
      <c r="Y757" s="98">
        <v>0.05</v>
      </c>
      <c r="Z757" s="98">
        <v>0.55000000000000004</v>
      </c>
      <c r="AA757" s="90">
        <v>2</v>
      </c>
      <c r="AB757" s="90">
        <v>2</v>
      </c>
      <c r="AC757" s="90">
        <v>3</v>
      </c>
      <c r="AD757" s="91" t="s">
        <v>450</v>
      </c>
      <c r="AE757" s="101" t="s">
        <v>470</v>
      </c>
      <c r="AF757" s="102" t="s">
        <v>472</v>
      </c>
      <c r="AG757" s="95">
        <v>1000</v>
      </c>
    </row>
    <row r="758" spans="2:33" x14ac:dyDescent="0.15">
      <c r="B758" s="82">
        <v>756</v>
      </c>
      <c r="C758" s="73">
        <v>13131</v>
      </c>
      <c r="D758" s="82">
        <v>286</v>
      </c>
      <c r="E758" s="82">
        <f t="shared" si="184"/>
        <v>4</v>
      </c>
      <c r="F758" s="82">
        <v>52</v>
      </c>
      <c r="G758" s="82">
        <f t="shared" si="197"/>
        <v>8</v>
      </c>
      <c r="H758" s="82">
        <f t="shared" si="198"/>
        <v>12</v>
      </c>
      <c r="I758" s="73">
        <f t="shared" si="185"/>
        <v>18</v>
      </c>
      <c r="J758" s="73">
        <f t="shared" si="186"/>
        <v>185</v>
      </c>
      <c r="K758" s="73">
        <f t="shared" si="199"/>
        <v>185</v>
      </c>
      <c r="L758" s="95">
        <v>14094</v>
      </c>
      <c r="M758" s="73">
        <f t="shared" si="187"/>
        <v>89</v>
      </c>
      <c r="N758" s="73">
        <f t="shared" si="188"/>
        <v>1</v>
      </c>
      <c r="O758" s="97">
        <f t="shared" si="191"/>
        <v>11</v>
      </c>
      <c r="P758" s="82">
        <f t="shared" si="189"/>
        <v>6</v>
      </c>
      <c r="Q758" s="90">
        <v>11</v>
      </c>
      <c r="R758" s="98">
        <f t="shared" si="200"/>
        <v>8831</v>
      </c>
      <c r="S758" s="100">
        <f t="shared" si="193"/>
        <v>324</v>
      </c>
      <c r="T758" s="91" t="s">
        <v>454</v>
      </c>
      <c r="U758" s="74" t="s">
        <v>399</v>
      </c>
      <c r="V758" s="83" t="s">
        <v>408</v>
      </c>
      <c r="W758" s="82">
        <f t="shared" si="190"/>
        <v>6</v>
      </c>
      <c r="X758" s="85">
        <f t="shared" si="192"/>
        <v>1116</v>
      </c>
      <c r="Y758" s="98">
        <v>0.24</v>
      </c>
      <c r="Z758" s="98">
        <v>0.4</v>
      </c>
      <c r="AA758" s="90">
        <v>2</v>
      </c>
      <c r="AB758" s="90">
        <v>2</v>
      </c>
      <c r="AC758" s="90">
        <v>3</v>
      </c>
      <c r="AD758" s="91" t="s">
        <v>450</v>
      </c>
      <c r="AE758" s="101" t="s">
        <v>470</v>
      </c>
      <c r="AF758" s="102" t="s">
        <v>472</v>
      </c>
      <c r="AG758" s="95">
        <v>1000</v>
      </c>
    </row>
    <row r="759" spans="2:33" x14ac:dyDescent="0.15">
      <c r="B759" s="82">
        <v>757</v>
      </c>
      <c r="C759" s="73">
        <v>13132</v>
      </c>
      <c r="D759" s="82">
        <v>286</v>
      </c>
      <c r="E759" s="82">
        <f t="shared" si="184"/>
        <v>5</v>
      </c>
      <c r="F759" s="82">
        <v>52</v>
      </c>
      <c r="G759" s="82">
        <f t="shared" si="197"/>
        <v>6</v>
      </c>
      <c r="H759" s="82">
        <f t="shared" si="198"/>
        <v>13</v>
      </c>
      <c r="I759" s="73">
        <f t="shared" si="185"/>
        <v>18</v>
      </c>
      <c r="J759" s="73">
        <f t="shared" si="186"/>
        <v>183</v>
      </c>
      <c r="K759" s="73">
        <f t="shared" si="199"/>
        <v>183</v>
      </c>
      <c r="L759" s="95">
        <v>14095</v>
      </c>
      <c r="M759" s="73">
        <f t="shared" si="187"/>
        <v>89</v>
      </c>
      <c r="N759" s="73">
        <f t="shared" si="188"/>
        <v>1</v>
      </c>
      <c r="O759" s="97">
        <f t="shared" si="191"/>
        <v>11</v>
      </c>
      <c r="P759" s="82">
        <f t="shared" si="189"/>
        <v>4</v>
      </c>
      <c r="Q759" s="90">
        <v>12</v>
      </c>
      <c r="R759" s="98">
        <f t="shared" si="200"/>
        <v>8864</v>
      </c>
      <c r="S759" s="100">
        <f t="shared" si="193"/>
        <v>325</v>
      </c>
      <c r="T759" s="91" t="s">
        <v>454</v>
      </c>
      <c r="U759" s="74" t="s">
        <v>399</v>
      </c>
      <c r="V759" s="83" t="s">
        <v>409</v>
      </c>
      <c r="W759" s="82">
        <f t="shared" si="190"/>
        <v>7</v>
      </c>
      <c r="X759" s="85">
        <f t="shared" si="192"/>
        <v>1114</v>
      </c>
      <c r="Y759" s="98">
        <v>0.05</v>
      </c>
      <c r="Z759" s="98">
        <v>0.76</v>
      </c>
      <c r="AA759" s="90">
        <v>2</v>
      </c>
      <c r="AB759" s="90">
        <v>2</v>
      </c>
      <c r="AC759" s="90">
        <v>3</v>
      </c>
      <c r="AD759" s="91" t="s">
        <v>450</v>
      </c>
      <c r="AE759" s="101" t="s">
        <v>470</v>
      </c>
      <c r="AF759" s="102" t="s">
        <v>472</v>
      </c>
      <c r="AG759" s="95">
        <v>1000</v>
      </c>
    </row>
    <row r="760" spans="2:33" x14ac:dyDescent="0.15">
      <c r="B760" s="82">
        <v>758</v>
      </c>
      <c r="C760" s="73">
        <v>13133</v>
      </c>
      <c r="D760" s="82">
        <v>286</v>
      </c>
      <c r="E760" s="82">
        <f t="shared" si="184"/>
        <v>6</v>
      </c>
      <c r="F760" s="82">
        <v>52</v>
      </c>
      <c r="G760" s="82">
        <f t="shared" si="197"/>
        <v>7</v>
      </c>
      <c r="H760" s="82">
        <f t="shared" si="198"/>
        <v>13</v>
      </c>
      <c r="I760" s="73">
        <f t="shared" si="185"/>
        <v>18</v>
      </c>
      <c r="J760" s="73">
        <f t="shared" si="186"/>
        <v>184</v>
      </c>
      <c r="K760" s="73">
        <f t="shared" si="199"/>
        <v>184</v>
      </c>
      <c r="L760" s="95">
        <v>14095</v>
      </c>
      <c r="M760" s="73">
        <f t="shared" si="187"/>
        <v>89</v>
      </c>
      <c r="N760" s="73">
        <f t="shared" si="188"/>
        <v>1</v>
      </c>
      <c r="O760" s="97">
        <f t="shared" si="191"/>
        <v>11</v>
      </c>
      <c r="P760" s="82">
        <f t="shared" si="189"/>
        <v>5</v>
      </c>
      <c r="Q760" s="90">
        <v>12</v>
      </c>
      <c r="R760" s="98">
        <f t="shared" si="200"/>
        <v>8897</v>
      </c>
      <c r="S760" s="100">
        <f t="shared" si="193"/>
        <v>326</v>
      </c>
      <c r="T760" s="91" t="s">
        <v>454</v>
      </c>
      <c r="U760" s="74" t="s">
        <v>399</v>
      </c>
      <c r="V760" s="83" t="s">
        <v>409</v>
      </c>
      <c r="W760" s="82">
        <f t="shared" si="190"/>
        <v>7</v>
      </c>
      <c r="X760" s="85">
        <f t="shared" si="192"/>
        <v>1115</v>
      </c>
      <c r="Y760" s="98">
        <v>0.05</v>
      </c>
      <c r="Z760" s="98">
        <v>0.55000000000000004</v>
      </c>
      <c r="AA760" s="90">
        <v>2</v>
      </c>
      <c r="AB760" s="90">
        <v>2</v>
      </c>
      <c r="AC760" s="90">
        <v>3</v>
      </c>
      <c r="AD760" s="91" t="s">
        <v>450</v>
      </c>
      <c r="AE760" s="101" t="s">
        <v>470</v>
      </c>
      <c r="AF760" s="102" t="s">
        <v>472</v>
      </c>
      <c r="AG760" s="95">
        <v>1000</v>
      </c>
    </row>
    <row r="761" spans="2:33" x14ac:dyDescent="0.15">
      <c r="B761" s="82">
        <v>759</v>
      </c>
      <c r="C761" s="73">
        <v>13134</v>
      </c>
      <c r="D761" s="82">
        <v>286</v>
      </c>
      <c r="E761" s="82">
        <f t="shared" si="184"/>
        <v>7</v>
      </c>
      <c r="F761" s="82">
        <v>52</v>
      </c>
      <c r="G761" s="82">
        <f t="shared" si="197"/>
        <v>8</v>
      </c>
      <c r="H761" s="82">
        <f t="shared" si="198"/>
        <v>13</v>
      </c>
      <c r="I761" s="73">
        <f t="shared" si="185"/>
        <v>18</v>
      </c>
      <c r="J761" s="73">
        <f t="shared" si="186"/>
        <v>185</v>
      </c>
      <c r="K761" s="73">
        <f t="shared" si="199"/>
        <v>185</v>
      </c>
      <c r="L761" s="95">
        <v>14095</v>
      </c>
      <c r="M761" s="73">
        <f t="shared" si="187"/>
        <v>89</v>
      </c>
      <c r="N761" s="73">
        <f t="shared" si="188"/>
        <v>1</v>
      </c>
      <c r="O761" s="97">
        <f t="shared" si="191"/>
        <v>11</v>
      </c>
      <c r="P761" s="82">
        <f t="shared" si="189"/>
        <v>6</v>
      </c>
      <c r="Q761" s="90">
        <v>12</v>
      </c>
      <c r="R761" s="98">
        <f t="shared" si="200"/>
        <v>8930</v>
      </c>
      <c r="S761" s="100">
        <f t="shared" si="193"/>
        <v>327</v>
      </c>
      <c r="T761" s="91" t="s">
        <v>454</v>
      </c>
      <c r="U761" s="74" t="s">
        <v>399</v>
      </c>
      <c r="V761" s="83" t="s">
        <v>409</v>
      </c>
      <c r="W761" s="82">
        <f t="shared" si="190"/>
        <v>7</v>
      </c>
      <c r="X761" s="85">
        <f t="shared" si="192"/>
        <v>1116</v>
      </c>
      <c r="Y761" s="98">
        <v>0.24</v>
      </c>
      <c r="Z761" s="98">
        <v>0.4</v>
      </c>
      <c r="AA761" s="90">
        <v>2</v>
      </c>
      <c r="AB761" s="90">
        <v>2</v>
      </c>
      <c r="AC761" s="90">
        <v>3</v>
      </c>
      <c r="AD761" s="91" t="s">
        <v>450</v>
      </c>
      <c r="AE761" s="101" t="s">
        <v>470</v>
      </c>
      <c r="AF761" s="102" t="s">
        <v>472</v>
      </c>
      <c r="AG761" s="95">
        <v>1000</v>
      </c>
    </row>
    <row r="762" spans="2:33" x14ac:dyDescent="0.15">
      <c r="B762" s="82">
        <v>760</v>
      </c>
      <c r="C762" s="73">
        <v>13135</v>
      </c>
      <c r="D762" s="82">
        <v>286</v>
      </c>
      <c r="E762" s="82">
        <f t="shared" si="184"/>
        <v>8</v>
      </c>
      <c r="F762" s="82">
        <v>52</v>
      </c>
      <c r="G762" s="82">
        <f t="shared" si="197"/>
        <v>6</v>
      </c>
      <c r="H762" s="82">
        <f t="shared" si="198"/>
        <v>14</v>
      </c>
      <c r="I762" s="73">
        <f t="shared" si="185"/>
        <v>18</v>
      </c>
      <c r="J762" s="73">
        <f t="shared" si="186"/>
        <v>183</v>
      </c>
      <c r="K762" s="73">
        <f t="shared" si="199"/>
        <v>183</v>
      </c>
      <c r="L762" s="95">
        <v>14096</v>
      </c>
      <c r="M762" s="73">
        <f t="shared" si="187"/>
        <v>89</v>
      </c>
      <c r="N762" s="73">
        <f t="shared" si="188"/>
        <v>1</v>
      </c>
      <c r="O762" s="97">
        <f t="shared" si="191"/>
        <v>11</v>
      </c>
      <c r="P762" s="82">
        <f t="shared" si="189"/>
        <v>4</v>
      </c>
      <c r="Q762" s="90">
        <v>13</v>
      </c>
      <c r="R762" s="98">
        <f t="shared" si="200"/>
        <v>8963</v>
      </c>
      <c r="S762" s="100">
        <f t="shared" si="193"/>
        <v>328</v>
      </c>
      <c r="T762" s="91" t="s">
        <v>454</v>
      </c>
      <c r="U762" s="74" t="s">
        <v>399</v>
      </c>
      <c r="V762" s="83" t="s">
        <v>408</v>
      </c>
      <c r="W762" s="82">
        <f t="shared" si="190"/>
        <v>7</v>
      </c>
      <c r="X762" s="85">
        <f t="shared" si="192"/>
        <v>1114</v>
      </c>
      <c r="Y762" s="98">
        <v>0.05</v>
      </c>
      <c r="Z762" s="98">
        <v>0.76</v>
      </c>
      <c r="AA762" s="90">
        <v>2</v>
      </c>
      <c r="AB762" s="90">
        <v>2</v>
      </c>
      <c r="AC762" s="90">
        <v>3</v>
      </c>
      <c r="AD762" s="91" t="s">
        <v>450</v>
      </c>
      <c r="AE762" s="101" t="s">
        <v>470</v>
      </c>
      <c r="AF762" s="102" t="s">
        <v>472</v>
      </c>
      <c r="AG762" s="95">
        <v>1000</v>
      </c>
    </row>
    <row r="763" spans="2:33" x14ac:dyDescent="0.15">
      <c r="B763" s="82">
        <v>761</v>
      </c>
      <c r="C763" s="73">
        <v>13136</v>
      </c>
      <c r="D763" s="73">
        <v>287</v>
      </c>
      <c r="E763" s="82">
        <f t="shared" si="184"/>
        <v>1</v>
      </c>
      <c r="F763" s="82">
        <v>52</v>
      </c>
      <c r="G763" s="82">
        <f t="shared" si="197"/>
        <v>7</v>
      </c>
      <c r="H763" s="82">
        <f t="shared" si="198"/>
        <v>14</v>
      </c>
      <c r="I763" s="73">
        <f t="shared" si="185"/>
        <v>18</v>
      </c>
      <c r="J763" s="73">
        <f t="shared" si="186"/>
        <v>184</v>
      </c>
      <c r="K763" s="73">
        <f t="shared" si="199"/>
        <v>184</v>
      </c>
      <c r="L763" s="95">
        <v>14096</v>
      </c>
      <c r="M763" s="73">
        <f t="shared" si="187"/>
        <v>89</v>
      </c>
      <c r="N763" s="73">
        <f t="shared" si="188"/>
        <v>1</v>
      </c>
      <c r="O763" s="97">
        <f t="shared" si="191"/>
        <v>11</v>
      </c>
      <c r="P763" s="82">
        <f t="shared" si="189"/>
        <v>5</v>
      </c>
      <c r="Q763" s="90">
        <v>13</v>
      </c>
      <c r="R763" s="98">
        <f t="shared" si="200"/>
        <v>8996</v>
      </c>
      <c r="S763" s="100">
        <f t="shared" si="193"/>
        <v>329</v>
      </c>
      <c r="T763" s="91" t="s">
        <v>454</v>
      </c>
      <c r="U763" s="74" t="s">
        <v>399</v>
      </c>
      <c r="V763" s="83" t="s">
        <v>408</v>
      </c>
      <c r="W763" s="82">
        <f t="shared" si="190"/>
        <v>7</v>
      </c>
      <c r="X763" s="85">
        <f t="shared" si="192"/>
        <v>1115</v>
      </c>
      <c r="Y763" s="98">
        <v>0.05</v>
      </c>
      <c r="Z763" s="98">
        <v>0.55000000000000004</v>
      </c>
      <c r="AA763" s="90">
        <v>2</v>
      </c>
      <c r="AB763" s="90">
        <v>2</v>
      </c>
      <c r="AC763" s="90">
        <v>3</v>
      </c>
      <c r="AD763" s="91" t="s">
        <v>450</v>
      </c>
      <c r="AE763" s="101" t="s">
        <v>470</v>
      </c>
      <c r="AF763" s="102" t="s">
        <v>472</v>
      </c>
      <c r="AG763" s="95">
        <v>1000</v>
      </c>
    </row>
    <row r="764" spans="2:33" x14ac:dyDescent="0.15">
      <c r="B764" s="82">
        <v>762</v>
      </c>
      <c r="C764" s="73">
        <v>13137</v>
      </c>
      <c r="D764" s="82">
        <v>287</v>
      </c>
      <c r="E764" s="82">
        <f t="shared" si="184"/>
        <v>2</v>
      </c>
      <c r="F764" s="82">
        <v>52</v>
      </c>
      <c r="G764" s="82">
        <f t="shared" si="197"/>
        <v>8</v>
      </c>
      <c r="H764" s="82">
        <f t="shared" si="198"/>
        <v>14</v>
      </c>
      <c r="I764" s="73">
        <f t="shared" si="185"/>
        <v>18</v>
      </c>
      <c r="J764" s="73">
        <f t="shared" si="186"/>
        <v>185</v>
      </c>
      <c r="K764" s="73">
        <f t="shared" si="199"/>
        <v>185</v>
      </c>
      <c r="L764" s="95">
        <v>14096</v>
      </c>
      <c r="M764" s="73">
        <f t="shared" si="187"/>
        <v>89</v>
      </c>
      <c r="N764" s="73">
        <f t="shared" si="188"/>
        <v>1</v>
      </c>
      <c r="O764" s="97">
        <f t="shared" si="191"/>
        <v>11</v>
      </c>
      <c r="P764" s="82">
        <f t="shared" si="189"/>
        <v>6</v>
      </c>
      <c r="Q764" s="90">
        <v>13</v>
      </c>
      <c r="R764" s="98">
        <f t="shared" si="200"/>
        <v>9029</v>
      </c>
      <c r="S764" s="100">
        <f t="shared" si="193"/>
        <v>330</v>
      </c>
      <c r="T764" s="91" t="s">
        <v>454</v>
      </c>
      <c r="U764" s="74" t="s">
        <v>399</v>
      </c>
      <c r="V764" s="83" t="s">
        <v>408</v>
      </c>
      <c r="W764" s="82">
        <f t="shared" si="190"/>
        <v>7</v>
      </c>
      <c r="X764" s="85">
        <f t="shared" si="192"/>
        <v>1116</v>
      </c>
      <c r="Y764" s="98">
        <v>0.24</v>
      </c>
      <c r="Z764" s="98">
        <v>0.4</v>
      </c>
      <c r="AA764" s="90">
        <v>2</v>
      </c>
      <c r="AB764" s="90">
        <v>2</v>
      </c>
      <c r="AC764" s="90">
        <v>3</v>
      </c>
      <c r="AD764" s="91" t="s">
        <v>450</v>
      </c>
      <c r="AE764" s="101" t="s">
        <v>470</v>
      </c>
      <c r="AF764" s="102" t="s">
        <v>472</v>
      </c>
      <c r="AG764" s="95">
        <v>1000</v>
      </c>
    </row>
    <row r="765" spans="2:33" x14ac:dyDescent="0.15">
      <c r="B765" s="82">
        <v>763</v>
      </c>
      <c r="C765" s="73">
        <v>13138</v>
      </c>
      <c r="D765" s="82">
        <v>287</v>
      </c>
      <c r="E765" s="82">
        <f t="shared" si="184"/>
        <v>3</v>
      </c>
      <c r="F765" s="82">
        <v>52</v>
      </c>
      <c r="G765" s="82">
        <f t="shared" si="197"/>
        <v>6</v>
      </c>
      <c r="H765" s="82">
        <f t="shared" si="198"/>
        <v>15</v>
      </c>
      <c r="I765" s="73">
        <f t="shared" si="185"/>
        <v>18</v>
      </c>
      <c r="J765" s="73">
        <f t="shared" si="186"/>
        <v>183</v>
      </c>
      <c r="K765" s="73">
        <f t="shared" si="199"/>
        <v>183</v>
      </c>
      <c r="L765" s="95">
        <v>14097</v>
      </c>
      <c r="M765" s="73">
        <f t="shared" si="187"/>
        <v>89</v>
      </c>
      <c r="N765" s="73">
        <f t="shared" si="188"/>
        <v>1</v>
      </c>
      <c r="O765" s="97">
        <f t="shared" si="191"/>
        <v>11</v>
      </c>
      <c r="P765" s="82">
        <f t="shared" si="189"/>
        <v>4</v>
      </c>
      <c r="Q765" s="90">
        <v>14</v>
      </c>
      <c r="R765" s="98">
        <f t="shared" si="200"/>
        <v>9062</v>
      </c>
      <c r="S765" s="100">
        <f t="shared" si="193"/>
        <v>331</v>
      </c>
      <c r="T765" s="91" t="s">
        <v>454</v>
      </c>
      <c r="U765" s="74" t="s">
        <v>399</v>
      </c>
      <c r="V765" s="83" t="s">
        <v>409</v>
      </c>
      <c r="W765" s="82">
        <f t="shared" si="190"/>
        <v>8</v>
      </c>
      <c r="X765" s="85">
        <f t="shared" si="192"/>
        <v>1114</v>
      </c>
      <c r="Y765" s="98">
        <v>0.05</v>
      </c>
      <c r="Z765" s="98">
        <v>0.76</v>
      </c>
      <c r="AA765" s="90">
        <v>2</v>
      </c>
      <c r="AB765" s="90">
        <v>2</v>
      </c>
      <c r="AC765" s="90">
        <v>3</v>
      </c>
      <c r="AD765" s="91" t="s">
        <v>450</v>
      </c>
      <c r="AE765" s="101" t="s">
        <v>470</v>
      </c>
      <c r="AF765" s="102" t="s">
        <v>472</v>
      </c>
      <c r="AG765" s="95">
        <v>1000</v>
      </c>
    </row>
    <row r="766" spans="2:33" x14ac:dyDescent="0.15">
      <c r="B766" s="82">
        <v>764</v>
      </c>
      <c r="C766" s="73">
        <v>13139</v>
      </c>
      <c r="D766" s="82">
        <v>287</v>
      </c>
      <c r="E766" s="82">
        <f t="shared" si="184"/>
        <v>4</v>
      </c>
      <c r="F766" s="82">
        <v>52</v>
      </c>
      <c r="G766" s="82">
        <f t="shared" si="197"/>
        <v>7</v>
      </c>
      <c r="H766" s="82">
        <f t="shared" si="198"/>
        <v>15</v>
      </c>
      <c r="I766" s="73">
        <f t="shared" si="185"/>
        <v>18</v>
      </c>
      <c r="J766" s="73">
        <f t="shared" si="186"/>
        <v>184</v>
      </c>
      <c r="K766" s="73">
        <f t="shared" si="199"/>
        <v>184</v>
      </c>
      <c r="L766" s="95">
        <v>14097</v>
      </c>
      <c r="M766" s="73">
        <f t="shared" si="187"/>
        <v>89</v>
      </c>
      <c r="N766" s="73">
        <f t="shared" si="188"/>
        <v>1</v>
      </c>
      <c r="O766" s="97">
        <f t="shared" si="191"/>
        <v>11</v>
      </c>
      <c r="P766" s="82">
        <f t="shared" si="189"/>
        <v>5</v>
      </c>
      <c r="Q766" s="90">
        <v>14</v>
      </c>
      <c r="R766" s="98">
        <f t="shared" si="200"/>
        <v>9095</v>
      </c>
      <c r="S766" s="100">
        <f t="shared" si="193"/>
        <v>332</v>
      </c>
      <c r="T766" s="91" t="s">
        <v>454</v>
      </c>
      <c r="U766" s="74" t="s">
        <v>399</v>
      </c>
      <c r="V766" s="83" t="s">
        <v>409</v>
      </c>
      <c r="W766" s="82">
        <f t="shared" si="190"/>
        <v>8</v>
      </c>
      <c r="X766" s="85">
        <f t="shared" si="192"/>
        <v>1115</v>
      </c>
      <c r="Y766" s="98">
        <v>0.05</v>
      </c>
      <c r="Z766" s="98">
        <v>0.55000000000000004</v>
      </c>
      <c r="AA766" s="90">
        <v>2</v>
      </c>
      <c r="AB766" s="90">
        <v>2</v>
      </c>
      <c r="AC766" s="90">
        <v>3</v>
      </c>
      <c r="AD766" s="91" t="s">
        <v>450</v>
      </c>
      <c r="AE766" s="101" t="s">
        <v>470</v>
      </c>
      <c r="AF766" s="102" t="s">
        <v>472</v>
      </c>
      <c r="AG766" s="95">
        <v>1000</v>
      </c>
    </row>
    <row r="767" spans="2:33" x14ac:dyDescent="0.15">
      <c r="B767" s="82">
        <v>765</v>
      </c>
      <c r="C767" s="73">
        <v>13140</v>
      </c>
      <c r="D767" s="82">
        <v>287</v>
      </c>
      <c r="E767" s="82">
        <f t="shared" si="184"/>
        <v>5</v>
      </c>
      <c r="F767" s="82">
        <v>52</v>
      </c>
      <c r="G767" s="82">
        <f t="shared" si="197"/>
        <v>8</v>
      </c>
      <c r="H767" s="82">
        <f t="shared" si="198"/>
        <v>15</v>
      </c>
      <c r="I767" s="73">
        <f t="shared" si="185"/>
        <v>18</v>
      </c>
      <c r="J767" s="73">
        <f t="shared" si="186"/>
        <v>185</v>
      </c>
      <c r="K767" s="73">
        <f t="shared" si="199"/>
        <v>185</v>
      </c>
      <c r="L767" s="95">
        <v>14097</v>
      </c>
      <c r="M767" s="73">
        <f t="shared" si="187"/>
        <v>89</v>
      </c>
      <c r="N767" s="73">
        <f t="shared" si="188"/>
        <v>1</v>
      </c>
      <c r="O767" s="97">
        <f t="shared" si="191"/>
        <v>11</v>
      </c>
      <c r="P767" s="82">
        <f t="shared" si="189"/>
        <v>6</v>
      </c>
      <c r="Q767" s="90">
        <v>14</v>
      </c>
      <c r="R767" s="98">
        <f t="shared" si="200"/>
        <v>9128</v>
      </c>
      <c r="S767" s="100">
        <f t="shared" si="193"/>
        <v>333</v>
      </c>
      <c r="T767" s="91" t="s">
        <v>454</v>
      </c>
      <c r="U767" s="74" t="s">
        <v>399</v>
      </c>
      <c r="V767" s="83" t="s">
        <v>409</v>
      </c>
      <c r="W767" s="82">
        <f t="shared" si="190"/>
        <v>8</v>
      </c>
      <c r="X767" s="85">
        <f t="shared" si="192"/>
        <v>1116</v>
      </c>
      <c r="Y767" s="98">
        <v>0.24</v>
      </c>
      <c r="Z767" s="98">
        <v>0.4</v>
      </c>
      <c r="AA767" s="90">
        <v>2</v>
      </c>
      <c r="AB767" s="90">
        <v>2</v>
      </c>
      <c r="AC767" s="90">
        <v>3</v>
      </c>
      <c r="AD767" s="91" t="s">
        <v>450</v>
      </c>
      <c r="AE767" s="101" t="s">
        <v>470</v>
      </c>
      <c r="AF767" s="102" t="s">
        <v>472</v>
      </c>
      <c r="AG767" s="95">
        <v>1000</v>
      </c>
    </row>
    <row r="768" spans="2:33" x14ac:dyDescent="0.15">
      <c r="B768" s="82">
        <v>766</v>
      </c>
      <c r="C768" s="73">
        <v>13141</v>
      </c>
      <c r="D768" s="82">
        <v>287</v>
      </c>
      <c r="E768" s="82">
        <f t="shared" si="184"/>
        <v>6</v>
      </c>
      <c r="F768" s="82">
        <v>52</v>
      </c>
      <c r="G768" s="82">
        <f t="shared" si="197"/>
        <v>6</v>
      </c>
      <c r="H768" s="82">
        <f t="shared" si="198"/>
        <v>16</v>
      </c>
      <c r="I768" s="73">
        <f t="shared" si="185"/>
        <v>18</v>
      </c>
      <c r="J768" s="73">
        <f t="shared" si="186"/>
        <v>183</v>
      </c>
      <c r="K768" s="73">
        <f t="shared" si="199"/>
        <v>183</v>
      </c>
      <c r="L768" s="95">
        <v>14098</v>
      </c>
      <c r="M768" s="73">
        <f t="shared" si="187"/>
        <v>89</v>
      </c>
      <c r="N768" s="73">
        <f t="shared" si="188"/>
        <v>1</v>
      </c>
      <c r="O768" s="97">
        <f t="shared" si="191"/>
        <v>11</v>
      </c>
      <c r="P768" s="82">
        <f t="shared" si="189"/>
        <v>4</v>
      </c>
      <c r="Q768" s="90">
        <v>15</v>
      </c>
      <c r="R768" s="98">
        <f t="shared" si="200"/>
        <v>9161</v>
      </c>
      <c r="S768" s="100">
        <f t="shared" si="193"/>
        <v>334</v>
      </c>
      <c r="T768" s="91" t="s">
        <v>454</v>
      </c>
      <c r="U768" s="74" t="s">
        <v>399</v>
      </c>
      <c r="V768" s="83" t="s">
        <v>408</v>
      </c>
      <c r="W768" s="82">
        <f t="shared" si="190"/>
        <v>8</v>
      </c>
      <c r="X768" s="85">
        <f t="shared" si="192"/>
        <v>1114</v>
      </c>
      <c r="Y768" s="98">
        <v>0.05</v>
      </c>
      <c r="Z768" s="98">
        <v>0.76</v>
      </c>
      <c r="AA768" s="90">
        <v>2</v>
      </c>
      <c r="AB768" s="90">
        <v>2</v>
      </c>
      <c r="AC768" s="90">
        <v>3</v>
      </c>
      <c r="AD768" s="91" t="s">
        <v>450</v>
      </c>
      <c r="AE768" s="101" t="s">
        <v>470</v>
      </c>
      <c r="AF768" s="102" t="s">
        <v>472</v>
      </c>
      <c r="AG768" s="95">
        <v>1000</v>
      </c>
    </row>
    <row r="769" spans="2:33" x14ac:dyDescent="0.15">
      <c r="B769" s="82">
        <v>767</v>
      </c>
      <c r="C769" s="73">
        <v>13142</v>
      </c>
      <c r="D769" s="82">
        <v>287</v>
      </c>
      <c r="E769" s="82">
        <f t="shared" si="184"/>
        <v>7</v>
      </c>
      <c r="F769" s="82">
        <v>52</v>
      </c>
      <c r="G769" s="82">
        <f t="shared" si="197"/>
        <v>7</v>
      </c>
      <c r="H769" s="82">
        <f t="shared" si="198"/>
        <v>16</v>
      </c>
      <c r="I769" s="73">
        <f t="shared" si="185"/>
        <v>18</v>
      </c>
      <c r="J769" s="73">
        <f t="shared" si="186"/>
        <v>184</v>
      </c>
      <c r="K769" s="73">
        <f t="shared" si="199"/>
        <v>184</v>
      </c>
      <c r="L769" s="95">
        <v>14098</v>
      </c>
      <c r="M769" s="73">
        <f t="shared" si="187"/>
        <v>89</v>
      </c>
      <c r="N769" s="73">
        <f t="shared" si="188"/>
        <v>1</v>
      </c>
      <c r="O769" s="97">
        <f t="shared" si="191"/>
        <v>11</v>
      </c>
      <c r="P769" s="82">
        <f t="shared" si="189"/>
        <v>5</v>
      </c>
      <c r="Q769" s="90">
        <v>15</v>
      </c>
      <c r="R769" s="98">
        <f t="shared" si="200"/>
        <v>9194</v>
      </c>
      <c r="S769" s="100">
        <f t="shared" si="193"/>
        <v>335</v>
      </c>
      <c r="T769" s="91" t="s">
        <v>454</v>
      </c>
      <c r="U769" s="74" t="s">
        <v>399</v>
      </c>
      <c r="V769" s="83" t="s">
        <v>408</v>
      </c>
      <c r="W769" s="82">
        <f t="shared" si="190"/>
        <v>8</v>
      </c>
      <c r="X769" s="85">
        <f t="shared" si="192"/>
        <v>1115</v>
      </c>
      <c r="Y769" s="98">
        <v>0.05</v>
      </c>
      <c r="Z769" s="98">
        <v>0.55000000000000004</v>
      </c>
      <c r="AA769" s="90">
        <v>2</v>
      </c>
      <c r="AB769" s="90">
        <v>2</v>
      </c>
      <c r="AC769" s="90">
        <v>3</v>
      </c>
      <c r="AD769" s="91" t="s">
        <v>450</v>
      </c>
      <c r="AE769" s="101" t="s">
        <v>470</v>
      </c>
      <c r="AF769" s="102" t="s">
        <v>472</v>
      </c>
      <c r="AG769" s="95">
        <v>1000</v>
      </c>
    </row>
    <row r="770" spans="2:33" x14ac:dyDescent="0.15">
      <c r="B770" s="82">
        <v>768</v>
      </c>
      <c r="C770" s="73">
        <v>13143</v>
      </c>
      <c r="D770" s="82">
        <v>287</v>
      </c>
      <c r="E770" s="82">
        <f t="shared" si="184"/>
        <v>8</v>
      </c>
      <c r="F770" s="82">
        <v>52</v>
      </c>
      <c r="G770" s="82">
        <f t="shared" si="197"/>
        <v>8</v>
      </c>
      <c r="H770" s="82">
        <f t="shared" si="198"/>
        <v>16</v>
      </c>
      <c r="I770" s="73">
        <f t="shared" si="185"/>
        <v>18</v>
      </c>
      <c r="J770" s="73">
        <f t="shared" si="186"/>
        <v>185</v>
      </c>
      <c r="K770" s="73">
        <f t="shared" si="199"/>
        <v>185</v>
      </c>
      <c r="L770" s="95">
        <v>14098</v>
      </c>
      <c r="M770" s="73">
        <f t="shared" si="187"/>
        <v>89</v>
      </c>
      <c r="N770" s="73">
        <f t="shared" si="188"/>
        <v>1</v>
      </c>
      <c r="O770" s="97">
        <f t="shared" si="191"/>
        <v>11</v>
      </c>
      <c r="P770" s="82">
        <f t="shared" si="189"/>
        <v>6</v>
      </c>
      <c r="Q770" s="90">
        <v>15</v>
      </c>
      <c r="R770" s="98">
        <f t="shared" si="200"/>
        <v>9227</v>
      </c>
      <c r="S770" s="100">
        <f t="shared" si="193"/>
        <v>336</v>
      </c>
      <c r="T770" s="91" t="s">
        <v>454</v>
      </c>
      <c r="U770" s="74" t="s">
        <v>399</v>
      </c>
      <c r="V770" s="83" t="s">
        <v>408</v>
      </c>
      <c r="W770" s="82">
        <f t="shared" si="190"/>
        <v>8</v>
      </c>
      <c r="X770" s="85">
        <f t="shared" si="192"/>
        <v>1116</v>
      </c>
      <c r="Y770" s="98">
        <v>0.24</v>
      </c>
      <c r="Z770" s="98">
        <v>0.4</v>
      </c>
      <c r="AA770" s="90">
        <v>2</v>
      </c>
      <c r="AB770" s="90">
        <v>2</v>
      </c>
      <c r="AC770" s="90">
        <v>3</v>
      </c>
      <c r="AD770" s="91" t="s">
        <v>450</v>
      </c>
      <c r="AE770" s="101" t="s">
        <v>470</v>
      </c>
      <c r="AF770" s="102" t="s">
        <v>472</v>
      </c>
      <c r="AG770" s="95">
        <v>1000</v>
      </c>
    </row>
    <row r="771" spans="2:33" x14ac:dyDescent="0.15">
      <c r="B771" s="82">
        <v>769</v>
      </c>
      <c r="C771" s="73">
        <v>13144</v>
      </c>
      <c r="D771" s="73">
        <v>297</v>
      </c>
      <c r="E771" s="82">
        <f t="shared" ref="E771:E834" si="201">MOD((C771-9999),8)+INT((8-MOD((C771-9999),8))/8)*8</f>
        <v>1</v>
      </c>
      <c r="F771" s="73">
        <v>53</v>
      </c>
      <c r="G771" s="82">
        <f t="shared" ref="G771:G802" si="202">MOD((8+MOD((C771-13024),3)+190+6*INT(MOD((C771-13024),120)/48)+INT(((C771-13024)/120))*3),10)+1</f>
        <v>2</v>
      </c>
      <c r="H771" s="82">
        <f t="shared" ref="H771:H802" si="203">INT((MOD((C771-13144),48))/3)+1</f>
        <v>1</v>
      </c>
      <c r="I771" s="73">
        <f t="shared" ref="I771:I834" si="204">INT(K771/10)</f>
        <v>19</v>
      </c>
      <c r="J771" s="73">
        <f t="shared" ref="J771:J834" si="205">K771</f>
        <v>193</v>
      </c>
      <c r="K771" s="73">
        <f t="shared" ref="K771:K802" si="206">MOD((C771-13024),3)+190+10*INT(MOD((C771-13024),120)/48)+INT(((C771-13024)/120))*3</f>
        <v>193</v>
      </c>
      <c r="L771" s="95">
        <v>14099</v>
      </c>
      <c r="M771" s="73">
        <f t="shared" ref="M771:M834" si="207">(N771-1)*60+89</f>
        <v>89</v>
      </c>
      <c r="N771" s="73">
        <f t="shared" ref="N771:N834" si="208">INT(C771/10000)</f>
        <v>1</v>
      </c>
      <c r="O771" s="97">
        <f t="shared" si="191"/>
        <v>12</v>
      </c>
      <c r="P771" s="82">
        <f t="shared" ref="P771:P834" si="209">MOD(J771,10)+1</f>
        <v>4</v>
      </c>
      <c r="Q771" s="90">
        <v>0</v>
      </c>
      <c r="R771" s="98">
        <f t="shared" si="200"/>
        <v>9260</v>
      </c>
      <c r="S771" s="100">
        <f t="shared" si="193"/>
        <v>337</v>
      </c>
      <c r="T771" s="91" t="s">
        <v>454</v>
      </c>
      <c r="U771" s="74" t="s">
        <v>399</v>
      </c>
      <c r="V771" s="83" t="s">
        <v>409</v>
      </c>
      <c r="W771" s="82">
        <f t="shared" ref="W771:W834" si="210">INT((H771+1)/2)</f>
        <v>1</v>
      </c>
      <c r="X771" s="85">
        <f t="shared" si="192"/>
        <v>1124</v>
      </c>
      <c r="Y771" s="98">
        <v>0.05</v>
      </c>
      <c r="Z771" s="98">
        <v>0.76</v>
      </c>
      <c r="AA771" s="90">
        <v>2</v>
      </c>
      <c r="AB771" s="90">
        <v>2</v>
      </c>
      <c r="AC771" s="90">
        <v>3</v>
      </c>
      <c r="AD771" s="91" t="s">
        <v>450</v>
      </c>
      <c r="AE771" s="101" t="s">
        <v>470</v>
      </c>
      <c r="AF771" s="102" t="s">
        <v>472</v>
      </c>
      <c r="AG771" s="95">
        <v>1000</v>
      </c>
    </row>
    <row r="772" spans="2:33" x14ac:dyDescent="0.15">
      <c r="B772" s="82">
        <v>770</v>
      </c>
      <c r="C772" s="73">
        <v>13145</v>
      </c>
      <c r="D772" s="82">
        <v>297</v>
      </c>
      <c r="E772" s="82">
        <f t="shared" si="201"/>
        <v>2</v>
      </c>
      <c r="F772" s="82">
        <v>53</v>
      </c>
      <c r="G772" s="82">
        <f t="shared" si="202"/>
        <v>3</v>
      </c>
      <c r="H772" s="82">
        <f t="shared" si="203"/>
        <v>1</v>
      </c>
      <c r="I772" s="73">
        <f t="shared" si="204"/>
        <v>19</v>
      </c>
      <c r="J772" s="73">
        <f t="shared" si="205"/>
        <v>194</v>
      </c>
      <c r="K772" s="73">
        <f t="shared" si="206"/>
        <v>194</v>
      </c>
      <c r="L772" s="95">
        <v>14099</v>
      </c>
      <c r="M772" s="73">
        <f t="shared" si="207"/>
        <v>89</v>
      </c>
      <c r="N772" s="73">
        <f t="shared" si="208"/>
        <v>1</v>
      </c>
      <c r="O772" s="97">
        <f t="shared" ref="O772:O835" si="211">I772-10+3</f>
        <v>12</v>
      </c>
      <c r="P772" s="82">
        <f t="shared" si="209"/>
        <v>5</v>
      </c>
      <c r="Q772" s="90">
        <v>0</v>
      </c>
      <c r="R772" s="98">
        <f t="shared" si="200"/>
        <v>9293</v>
      </c>
      <c r="S772" s="100">
        <f t="shared" si="193"/>
        <v>338</v>
      </c>
      <c r="T772" s="91" t="s">
        <v>454</v>
      </c>
      <c r="U772" s="74" t="s">
        <v>399</v>
      </c>
      <c r="V772" s="83" t="s">
        <v>409</v>
      </c>
      <c r="W772" s="82">
        <f t="shared" si="210"/>
        <v>1</v>
      </c>
      <c r="X772" s="85">
        <f t="shared" ref="X772:X835" si="212">N772*1000+O772*10+P772</f>
        <v>1125</v>
      </c>
      <c r="Y772" s="98">
        <v>0.05</v>
      </c>
      <c r="Z772" s="98">
        <v>0.55000000000000004</v>
      </c>
      <c r="AA772" s="90">
        <v>2</v>
      </c>
      <c r="AB772" s="90">
        <v>2</v>
      </c>
      <c r="AC772" s="90">
        <v>3</v>
      </c>
      <c r="AD772" s="91" t="s">
        <v>450</v>
      </c>
      <c r="AE772" s="101" t="s">
        <v>470</v>
      </c>
      <c r="AF772" s="102" t="s">
        <v>472</v>
      </c>
      <c r="AG772" s="95">
        <v>1000</v>
      </c>
    </row>
    <row r="773" spans="2:33" x14ac:dyDescent="0.15">
      <c r="B773" s="82">
        <v>771</v>
      </c>
      <c r="C773" s="73">
        <v>13146</v>
      </c>
      <c r="D773" s="82">
        <v>297</v>
      </c>
      <c r="E773" s="82">
        <f t="shared" si="201"/>
        <v>3</v>
      </c>
      <c r="F773" s="82">
        <v>53</v>
      </c>
      <c r="G773" s="82">
        <f t="shared" si="202"/>
        <v>4</v>
      </c>
      <c r="H773" s="82">
        <f t="shared" si="203"/>
        <v>1</v>
      </c>
      <c r="I773" s="73">
        <f t="shared" si="204"/>
        <v>19</v>
      </c>
      <c r="J773" s="73">
        <f t="shared" si="205"/>
        <v>195</v>
      </c>
      <c r="K773" s="73">
        <f t="shared" si="206"/>
        <v>195</v>
      </c>
      <c r="L773" s="95">
        <v>14099</v>
      </c>
      <c r="M773" s="73">
        <f t="shared" si="207"/>
        <v>89</v>
      </c>
      <c r="N773" s="73">
        <f t="shared" si="208"/>
        <v>1</v>
      </c>
      <c r="O773" s="97">
        <f t="shared" si="211"/>
        <v>12</v>
      </c>
      <c r="P773" s="82">
        <f t="shared" si="209"/>
        <v>6</v>
      </c>
      <c r="Q773" s="90">
        <v>0</v>
      </c>
      <c r="R773" s="98">
        <f t="shared" si="200"/>
        <v>9326</v>
      </c>
      <c r="S773" s="100">
        <f t="shared" ref="S773:S836" si="213">S772+1</f>
        <v>339</v>
      </c>
      <c r="T773" s="91" t="s">
        <v>454</v>
      </c>
      <c r="U773" s="74" t="s">
        <v>399</v>
      </c>
      <c r="V773" s="83" t="s">
        <v>409</v>
      </c>
      <c r="W773" s="82">
        <f t="shared" si="210"/>
        <v>1</v>
      </c>
      <c r="X773" s="85">
        <f t="shared" si="212"/>
        <v>1126</v>
      </c>
      <c r="Y773" s="98">
        <v>0.24</v>
      </c>
      <c r="Z773" s="98">
        <v>0.4</v>
      </c>
      <c r="AA773" s="90">
        <v>2</v>
      </c>
      <c r="AB773" s="90">
        <v>2</v>
      </c>
      <c r="AC773" s="90">
        <v>3</v>
      </c>
      <c r="AD773" s="91" t="s">
        <v>450</v>
      </c>
      <c r="AE773" s="101" t="s">
        <v>470</v>
      </c>
      <c r="AF773" s="102" t="s">
        <v>472</v>
      </c>
      <c r="AG773" s="95">
        <v>1000</v>
      </c>
    </row>
    <row r="774" spans="2:33" x14ac:dyDescent="0.15">
      <c r="B774" s="82">
        <v>772</v>
      </c>
      <c r="C774" s="73">
        <v>13147</v>
      </c>
      <c r="D774" s="82">
        <v>297</v>
      </c>
      <c r="E774" s="82">
        <f t="shared" si="201"/>
        <v>4</v>
      </c>
      <c r="F774" s="82">
        <v>53</v>
      </c>
      <c r="G774" s="82">
        <f t="shared" si="202"/>
        <v>2</v>
      </c>
      <c r="H774" s="82">
        <f t="shared" si="203"/>
        <v>2</v>
      </c>
      <c r="I774" s="73">
        <f t="shared" si="204"/>
        <v>19</v>
      </c>
      <c r="J774" s="73">
        <f t="shared" si="205"/>
        <v>193</v>
      </c>
      <c r="K774" s="73">
        <f t="shared" si="206"/>
        <v>193</v>
      </c>
      <c r="L774" s="95">
        <v>14100</v>
      </c>
      <c r="M774" s="73">
        <f t="shared" si="207"/>
        <v>89</v>
      </c>
      <c r="N774" s="73">
        <f t="shared" si="208"/>
        <v>1</v>
      </c>
      <c r="O774" s="97">
        <f t="shared" si="211"/>
        <v>12</v>
      </c>
      <c r="P774" s="82">
        <f t="shared" si="209"/>
        <v>4</v>
      </c>
      <c r="Q774" s="90">
        <v>1</v>
      </c>
      <c r="R774" s="98">
        <f t="shared" si="200"/>
        <v>9359</v>
      </c>
      <c r="S774" s="100">
        <f t="shared" si="213"/>
        <v>340</v>
      </c>
      <c r="T774" s="91" t="s">
        <v>454</v>
      </c>
      <c r="U774" s="74" t="s">
        <v>399</v>
      </c>
      <c r="V774" s="83" t="s">
        <v>408</v>
      </c>
      <c r="W774" s="82">
        <f t="shared" si="210"/>
        <v>1</v>
      </c>
      <c r="X774" s="85">
        <f t="shared" si="212"/>
        <v>1124</v>
      </c>
      <c r="Y774" s="98">
        <v>0.05</v>
      </c>
      <c r="Z774" s="98">
        <v>0.76</v>
      </c>
      <c r="AA774" s="90">
        <v>2</v>
      </c>
      <c r="AB774" s="90">
        <v>2</v>
      </c>
      <c r="AC774" s="90">
        <v>3</v>
      </c>
      <c r="AD774" s="91" t="s">
        <v>450</v>
      </c>
      <c r="AE774" s="101" t="s">
        <v>470</v>
      </c>
      <c r="AF774" s="102" t="s">
        <v>472</v>
      </c>
      <c r="AG774" s="95">
        <v>1000</v>
      </c>
    </row>
    <row r="775" spans="2:33" x14ac:dyDescent="0.15">
      <c r="B775" s="82">
        <v>773</v>
      </c>
      <c r="C775" s="73">
        <v>13148</v>
      </c>
      <c r="D775" s="82">
        <v>297</v>
      </c>
      <c r="E775" s="82">
        <f t="shared" si="201"/>
        <v>5</v>
      </c>
      <c r="F775" s="82">
        <v>53</v>
      </c>
      <c r="G775" s="82">
        <f t="shared" si="202"/>
        <v>3</v>
      </c>
      <c r="H775" s="82">
        <f t="shared" si="203"/>
        <v>2</v>
      </c>
      <c r="I775" s="73">
        <f t="shared" si="204"/>
        <v>19</v>
      </c>
      <c r="J775" s="73">
        <f t="shared" si="205"/>
        <v>194</v>
      </c>
      <c r="K775" s="73">
        <f t="shared" si="206"/>
        <v>194</v>
      </c>
      <c r="L775" s="95">
        <v>14100</v>
      </c>
      <c r="M775" s="73">
        <f t="shared" si="207"/>
        <v>89</v>
      </c>
      <c r="N775" s="73">
        <f t="shared" si="208"/>
        <v>1</v>
      </c>
      <c r="O775" s="97">
        <f t="shared" si="211"/>
        <v>12</v>
      </c>
      <c r="P775" s="82">
        <f t="shared" si="209"/>
        <v>5</v>
      </c>
      <c r="Q775" s="90">
        <v>1</v>
      </c>
      <c r="R775" s="98">
        <f t="shared" si="200"/>
        <v>9392</v>
      </c>
      <c r="S775" s="100">
        <f t="shared" si="213"/>
        <v>341</v>
      </c>
      <c r="T775" s="91" t="s">
        <v>454</v>
      </c>
      <c r="U775" s="74" t="s">
        <v>399</v>
      </c>
      <c r="V775" s="83" t="s">
        <v>408</v>
      </c>
      <c r="W775" s="82">
        <f t="shared" si="210"/>
        <v>1</v>
      </c>
      <c r="X775" s="85">
        <f t="shared" si="212"/>
        <v>1125</v>
      </c>
      <c r="Y775" s="98">
        <v>0.05</v>
      </c>
      <c r="Z775" s="98">
        <v>0.55000000000000004</v>
      </c>
      <c r="AA775" s="90">
        <v>2</v>
      </c>
      <c r="AB775" s="90">
        <v>2</v>
      </c>
      <c r="AC775" s="90">
        <v>3</v>
      </c>
      <c r="AD775" s="91" t="s">
        <v>450</v>
      </c>
      <c r="AE775" s="101" t="s">
        <v>470</v>
      </c>
      <c r="AF775" s="102" t="s">
        <v>472</v>
      </c>
      <c r="AG775" s="95">
        <v>1000</v>
      </c>
    </row>
    <row r="776" spans="2:33" x14ac:dyDescent="0.15">
      <c r="B776" s="82">
        <v>774</v>
      </c>
      <c r="C776" s="73">
        <v>13149</v>
      </c>
      <c r="D776" s="82">
        <v>297</v>
      </c>
      <c r="E776" s="82">
        <f t="shared" si="201"/>
        <v>6</v>
      </c>
      <c r="F776" s="82">
        <v>53</v>
      </c>
      <c r="G776" s="82">
        <f t="shared" si="202"/>
        <v>4</v>
      </c>
      <c r="H776" s="82">
        <f t="shared" si="203"/>
        <v>2</v>
      </c>
      <c r="I776" s="73">
        <f t="shared" si="204"/>
        <v>19</v>
      </c>
      <c r="J776" s="73">
        <f t="shared" si="205"/>
        <v>195</v>
      </c>
      <c r="K776" s="73">
        <f t="shared" si="206"/>
        <v>195</v>
      </c>
      <c r="L776" s="95">
        <v>14100</v>
      </c>
      <c r="M776" s="73">
        <f t="shared" si="207"/>
        <v>89</v>
      </c>
      <c r="N776" s="73">
        <f t="shared" si="208"/>
        <v>1</v>
      </c>
      <c r="O776" s="97">
        <f t="shared" si="211"/>
        <v>12</v>
      </c>
      <c r="P776" s="82">
        <f t="shared" si="209"/>
        <v>6</v>
      </c>
      <c r="Q776" s="90">
        <v>1</v>
      </c>
      <c r="R776" s="98">
        <f t="shared" si="200"/>
        <v>9425</v>
      </c>
      <c r="S776" s="100">
        <f t="shared" si="213"/>
        <v>342</v>
      </c>
      <c r="T776" s="91" t="s">
        <v>454</v>
      </c>
      <c r="U776" s="74" t="s">
        <v>399</v>
      </c>
      <c r="V776" s="83" t="s">
        <v>408</v>
      </c>
      <c r="W776" s="82">
        <f t="shared" si="210"/>
        <v>1</v>
      </c>
      <c r="X776" s="85">
        <f t="shared" si="212"/>
        <v>1126</v>
      </c>
      <c r="Y776" s="98">
        <v>0.24</v>
      </c>
      <c r="Z776" s="98">
        <v>0.4</v>
      </c>
      <c r="AA776" s="90">
        <v>2</v>
      </c>
      <c r="AB776" s="90">
        <v>2</v>
      </c>
      <c r="AC776" s="90">
        <v>3</v>
      </c>
      <c r="AD776" s="91" t="s">
        <v>450</v>
      </c>
      <c r="AE776" s="101" t="s">
        <v>470</v>
      </c>
      <c r="AF776" s="102" t="s">
        <v>472</v>
      </c>
      <c r="AG776" s="95">
        <v>1000</v>
      </c>
    </row>
    <row r="777" spans="2:33" x14ac:dyDescent="0.15">
      <c r="B777" s="82">
        <v>775</v>
      </c>
      <c r="C777" s="73">
        <v>13150</v>
      </c>
      <c r="D777" s="82">
        <v>297</v>
      </c>
      <c r="E777" s="82">
        <f t="shared" si="201"/>
        <v>7</v>
      </c>
      <c r="F777" s="82">
        <v>53</v>
      </c>
      <c r="G777" s="82">
        <f t="shared" si="202"/>
        <v>2</v>
      </c>
      <c r="H777" s="82">
        <f t="shared" si="203"/>
        <v>3</v>
      </c>
      <c r="I777" s="73">
        <f t="shared" si="204"/>
        <v>19</v>
      </c>
      <c r="J777" s="73">
        <f t="shared" si="205"/>
        <v>193</v>
      </c>
      <c r="K777" s="73">
        <f t="shared" si="206"/>
        <v>193</v>
      </c>
      <c r="L777" s="95">
        <v>14101</v>
      </c>
      <c r="M777" s="73">
        <f t="shared" si="207"/>
        <v>89</v>
      </c>
      <c r="N777" s="73">
        <f t="shared" si="208"/>
        <v>1</v>
      </c>
      <c r="O777" s="97">
        <f t="shared" si="211"/>
        <v>12</v>
      </c>
      <c r="P777" s="82">
        <f t="shared" si="209"/>
        <v>4</v>
      </c>
      <c r="Q777" s="90">
        <v>2</v>
      </c>
      <c r="R777" s="98">
        <f t="shared" si="200"/>
        <v>9458</v>
      </c>
      <c r="S777" s="100">
        <f t="shared" si="213"/>
        <v>343</v>
      </c>
      <c r="T777" s="91" t="s">
        <v>454</v>
      </c>
      <c r="U777" s="74" t="s">
        <v>399</v>
      </c>
      <c r="V777" s="83" t="s">
        <v>409</v>
      </c>
      <c r="W777" s="82">
        <f t="shared" si="210"/>
        <v>2</v>
      </c>
      <c r="X777" s="85">
        <f t="shared" si="212"/>
        <v>1124</v>
      </c>
      <c r="Y777" s="98">
        <v>0.05</v>
      </c>
      <c r="Z777" s="98">
        <v>0.76</v>
      </c>
      <c r="AA777" s="90">
        <v>2</v>
      </c>
      <c r="AB777" s="90">
        <v>2</v>
      </c>
      <c r="AC777" s="90">
        <v>3</v>
      </c>
      <c r="AD777" s="91" t="s">
        <v>450</v>
      </c>
      <c r="AE777" s="101" t="s">
        <v>470</v>
      </c>
      <c r="AF777" s="102" t="s">
        <v>472</v>
      </c>
      <c r="AG777" s="95">
        <v>1000</v>
      </c>
    </row>
    <row r="778" spans="2:33" x14ac:dyDescent="0.15">
      <c r="B778" s="82">
        <v>776</v>
      </c>
      <c r="C778" s="73">
        <v>13151</v>
      </c>
      <c r="D778" s="82">
        <v>297</v>
      </c>
      <c r="E778" s="82">
        <f t="shared" si="201"/>
        <v>8</v>
      </c>
      <c r="F778" s="82">
        <v>53</v>
      </c>
      <c r="G778" s="82">
        <f t="shared" si="202"/>
        <v>3</v>
      </c>
      <c r="H778" s="82">
        <f t="shared" si="203"/>
        <v>3</v>
      </c>
      <c r="I778" s="73">
        <f t="shared" si="204"/>
        <v>19</v>
      </c>
      <c r="J778" s="73">
        <f t="shared" si="205"/>
        <v>194</v>
      </c>
      <c r="K778" s="73">
        <f t="shared" si="206"/>
        <v>194</v>
      </c>
      <c r="L778" s="95">
        <v>14101</v>
      </c>
      <c r="M778" s="73">
        <f t="shared" si="207"/>
        <v>89</v>
      </c>
      <c r="N778" s="73">
        <f t="shared" si="208"/>
        <v>1</v>
      </c>
      <c r="O778" s="97">
        <f t="shared" si="211"/>
        <v>12</v>
      </c>
      <c r="P778" s="82">
        <f t="shared" si="209"/>
        <v>5</v>
      </c>
      <c r="Q778" s="90">
        <v>2</v>
      </c>
      <c r="R778" s="98">
        <f t="shared" si="200"/>
        <v>9491</v>
      </c>
      <c r="S778" s="100">
        <f t="shared" si="213"/>
        <v>344</v>
      </c>
      <c r="T778" s="91" t="s">
        <v>454</v>
      </c>
      <c r="U778" s="74" t="s">
        <v>399</v>
      </c>
      <c r="V778" s="83" t="s">
        <v>409</v>
      </c>
      <c r="W778" s="82">
        <f t="shared" si="210"/>
        <v>2</v>
      </c>
      <c r="X778" s="85">
        <f t="shared" si="212"/>
        <v>1125</v>
      </c>
      <c r="Y778" s="98">
        <v>0.05</v>
      </c>
      <c r="Z778" s="98">
        <v>0.55000000000000004</v>
      </c>
      <c r="AA778" s="90">
        <v>2</v>
      </c>
      <c r="AB778" s="90">
        <v>2</v>
      </c>
      <c r="AC778" s="90">
        <v>3</v>
      </c>
      <c r="AD778" s="91" t="s">
        <v>450</v>
      </c>
      <c r="AE778" s="101" t="s">
        <v>470</v>
      </c>
      <c r="AF778" s="102" t="s">
        <v>472</v>
      </c>
      <c r="AG778" s="95">
        <v>1000</v>
      </c>
    </row>
    <row r="779" spans="2:33" x14ac:dyDescent="0.15">
      <c r="B779" s="82">
        <v>777</v>
      </c>
      <c r="C779" s="73">
        <v>13152</v>
      </c>
      <c r="D779" s="73">
        <v>303</v>
      </c>
      <c r="E779" s="82">
        <f t="shared" si="201"/>
        <v>1</v>
      </c>
      <c r="F779" s="82">
        <v>53</v>
      </c>
      <c r="G779" s="82">
        <f t="shared" si="202"/>
        <v>4</v>
      </c>
      <c r="H779" s="82">
        <f t="shared" si="203"/>
        <v>3</v>
      </c>
      <c r="I779" s="73">
        <f t="shared" si="204"/>
        <v>19</v>
      </c>
      <c r="J779" s="73">
        <f t="shared" si="205"/>
        <v>195</v>
      </c>
      <c r="K779" s="73">
        <f t="shared" si="206"/>
        <v>195</v>
      </c>
      <c r="L779" s="95">
        <v>14101</v>
      </c>
      <c r="M779" s="73">
        <f t="shared" si="207"/>
        <v>89</v>
      </c>
      <c r="N779" s="73">
        <f t="shared" si="208"/>
        <v>1</v>
      </c>
      <c r="O779" s="97">
        <f t="shared" si="211"/>
        <v>12</v>
      </c>
      <c r="P779" s="82">
        <f t="shared" si="209"/>
        <v>6</v>
      </c>
      <c r="Q779" s="90">
        <v>2</v>
      </c>
      <c r="R779" s="98">
        <f t="shared" si="200"/>
        <v>9524</v>
      </c>
      <c r="S779" s="100">
        <f t="shared" si="213"/>
        <v>345</v>
      </c>
      <c r="T779" s="91" t="s">
        <v>454</v>
      </c>
      <c r="U779" s="74" t="s">
        <v>399</v>
      </c>
      <c r="V779" s="83" t="s">
        <v>409</v>
      </c>
      <c r="W779" s="82">
        <f t="shared" si="210"/>
        <v>2</v>
      </c>
      <c r="X779" s="85">
        <f t="shared" si="212"/>
        <v>1126</v>
      </c>
      <c r="Y779" s="98">
        <v>0.24</v>
      </c>
      <c r="Z779" s="98">
        <v>0.4</v>
      </c>
      <c r="AA779" s="90">
        <v>2</v>
      </c>
      <c r="AB779" s="90">
        <v>2</v>
      </c>
      <c r="AC779" s="90">
        <v>3</v>
      </c>
      <c r="AD779" s="91" t="s">
        <v>450</v>
      </c>
      <c r="AE779" s="101" t="s">
        <v>470</v>
      </c>
      <c r="AF779" s="102" t="s">
        <v>472</v>
      </c>
      <c r="AG779" s="95">
        <v>1000</v>
      </c>
    </row>
    <row r="780" spans="2:33" x14ac:dyDescent="0.15">
      <c r="B780" s="82">
        <v>778</v>
      </c>
      <c r="C780" s="73">
        <v>13153</v>
      </c>
      <c r="D780" s="82">
        <v>303</v>
      </c>
      <c r="E780" s="82">
        <f t="shared" si="201"/>
        <v>2</v>
      </c>
      <c r="F780" s="82">
        <v>53</v>
      </c>
      <c r="G780" s="82">
        <f t="shared" si="202"/>
        <v>2</v>
      </c>
      <c r="H780" s="82">
        <f t="shared" si="203"/>
        <v>4</v>
      </c>
      <c r="I780" s="73">
        <f t="shared" si="204"/>
        <v>19</v>
      </c>
      <c r="J780" s="73">
        <f t="shared" si="205"/>
        <v>193</v>
      </c>
      <c r="K780" s="73">
        <f t="shared" si="206"/>
        <v>193</v>
      </c>
      <c r="L780" s="95">
        <v>14102</v>
      </c>
      <c r="M780" s="73">
        <f t="shared" si="207"/>
        <v>89</v>
      </c>
      <c r="N780" s="73">
        <f t="shared" si="208"/>
        <v>1</v>
      </c>
      <c r="O780" s="97">
        <f t="shared" si="211"/>
        <v>12</v>
      </c>
      <c r="P780" s="82">
        <f t="shared" si="209"/>
        <v>4</v>
      </c>
      <c r="Q780" s="90">
        <v>3</v>
      </c>
      <c r="R780" s="98">
        <f t="shared" si="200"/>
        <v>9557</v>
      </c>
      <c r="S780" s="100">
        <f t="shared" si="213"/>
        <v>346</v>
      </c>
      <c r="T780" s="91" t="s">
        <v>454</v>
      </c>
      <c r="U780" s="74" t="s">
        <v>399</v>
      </c>
      <c r="V780" s="83" t="s">
        <v>408</v>
      </c>
      <c r="W780" s="82">
        <f t="shared" si="210"/>
        <v>2</v>
      </c>
      <c r="X780" s="85">
        <f t="shared" si="212"/>
        <v>1124</v>
      </c>
      <c r="Y780" s="98">
        <v>0.05</v>
      </c>
      <c r="Z780" s="98">
        <v>0.76</v>
      </c>
      <c r="AA780" s="90">
        <v>2</v>
      </c>
      <c r="AB780" s="90">
        <v>2</v>
      </c>
      <c r="AC780" s="90">
        <v>3</v>
      </c>
      <c r="AD780" s="91" t="s">
        <v>450</v>
      </c>
      <c r="AE780" s="101" t="s">
        <v>470</v>
      </c>
      <c r="AF780" s="102" t="s">
        <v>472</v>
      </c>
      <c r="AG780" s="95">
        <v>1000</v>
      </c>
    </row>
    <row r="781" spans="2:33" x14ac:dyDescent="0.15">
      <c r="B781" s="82">
        <v>779</v>
      </c>
      <c r="C781" s="73">
        <v>13154</v>
      </c>
      <c r="D781" s="82">
        <v>303</v>
      </c>
      <c r="E781" s="82">
        <f t="shared" si="201"/>
        <v>3</v>
      </c>
      <c r="F781" s="82">
        <v>53</v>
      </c>
      <c r="G781" s="82">
        <f t="shared" si="202"/>
        <v>3</v>
      </c>
      <c r="H781" s="82">
        <f t="shared" si="203"/>
        <v>4</v>
      </c>
      <c r="I781" s="73">
        <f t="shared" si="204"/>
        <v>19</v>
      </c>
      <c r="J781" s="73">
        <f t="shared" si="205"/>
        <v>194</v>
      </c>
      <c r="K781" s="73">
        <f t="shared" si="206"/>
        <v>194</v>
      </c>
      <c r="L781" s="95">
        <v>14102</v>
      </c>
      <c r="M781" s="73">
        <f t="shared" si="207"/>
        <v>89</v>
      </c>
      <c r="N781" s="73">
        <f t="shared" si="208"/>
        <v>1</v>
      </c>
      <c r="O781" s="97">
        <f t="shared" si="211"/>
        <v>12</v>
      </c>
      <c r="P781" s="82">
        <f t="shared" si="209"/>
        <v>5</v>
      </c>
      <c r="Q781" s="90">
        <v>3</v>
      </c>
      <c r="R781" s="98">
        <f t="shared" si="200"/>
        <v>9590</v>
      </c>
      <c r="S781" s="100">
        <f t="shared" si="213"/>
        <v>347</v>
      </c>
      <c r="T781" s="91" t="s">
        <v>454</v>
      </c>
      <c r="U781" s="74" t="s">
        <v>399</v>
      </c>
      <c r="V781" s="83" t="s">
        <v>408</v>
      </c>
      <c r="W781" s="82">
        <f t="shared" si="210"/>
        <v>2</v>
      </c>
      <c r="X781" s="85">
        <f t="shared" si="212"/>
        <v>1125</v>
      </c>
      <c r="Y781" s="98">
        <v>0.05</v>
      </c>
      <c r="Z781" s="98">
        <v>0.55000000000000004</v>
      </c>
      <c r="AA781" s="90">
        <v>2</v>
      </c>
      <c r="AB781" s="90">
        <v>2</v>
      </c>
      <c r="AC781" s="90">
        <v>3</v>
      </c>
      <c r="AD781" s="91" t="s">
        <v>450</v>
      </c>
      <c r="AE781" s="101" t="s">
        <v>470</v>
      </c>
      <c r="AF781" s="102" t="s">
        <v>472</v>
      </c>
      <c r="AG781" s="95">
        <v>1000</v>
      </c>
    </row>
    <row r="782" spans="2:33" x14ac:dyDescent="0.15">
      <c r="B782" s="82">
        <v>780</v>
      </c>
      <c r="C782" s="73">
        <v>13155</v>
      </c>
      <c r="D782" s="82">
        <v>303</v>
      </c>
      <c r="E782" s="82">
        <f t="shared" si="201"/>
        <v>4</v>
      </c>
      <c r="F782" s="82">
        <v>53</v>
      </c>
      <c r="G782" s="82">
        <f t="shared" si="202"/>
        <v>4</v>
      </c>
      <c r="H782" s="82">
        <f t="shared" si="203"/>
        <v>4</v>
      </c>
      <c r="I782" s="73">
        <f t="shared" si="204"/>
        <v>19</v>
      </c>
      <c r="J782" s="73">
        <f t="shared" si="205"/>
        <v>195</v>
      </c>
      <c r="K782" s="73">
        <f t="shared" si="206"/>
        <v>195</v>
      </c>
      <c r="L782" s="95">
        <v>14102</v>
      </c>
      <c r="M782" s="73">
        <f t="shared" si="207"/>
        <v>89</v>
      </c>
      <c r="N782" s="73">
        <f t="shared" si="208"/>
        <v>1</v>
      </c>
      <c r="O782" s="97">
        <f t="shared" si="211"/>
        <v>12</v>
      </c>
      <c r="P782" s="82">
        <f t="shared" si="209"/>
        <v>6</v>
      </c>
      <c r="Q782" s="90">
        <v>3</v>
      </c>
      <c r="R782" s="98">
        <f t="shared" si="200"/>
        <v>9623</v>
      </c>
      <c r="S782" s="100">
        <f t="shared" si="213"/>
        <v>348</v>
      </c>
      <c r="T782" s="91" t="s">
        <v>454</v>
      </c>
      <c r="U782" s="74" t="s">
        <v>399</v>
      </c>
      <c r="V782" s="83" t="s">
        <v>408</v>
      </c>
      <c r="W782" s="82">
        <f t="shared" si="210"/>
        <v>2</v>
      </c>
      <c r="X782" s="85">
        <f t="shared" si="212"/>
        <v>1126</v>
      </c>
      <c r="Y782" s="98">
        <v>0.24</v>
      </c>
      <c r="Z782" s="98">
        <v>0.4</v>
      </c>
      <c r="AA782" s="90">
        <v>2</v>
      </c>
      <c r="AB782" s="90">
        <v>2</v>
      </c>
      <c r="AC782" s="90">
        <v>3</v>
      </c>
      <c r="AD782" s="91" t="s">
        <v>450</v>
      </c>
      <c r="AE782" s="101" t="s">
        <v>470</v>
      </c>
      <c r="AF782" s="102" t="s">
        <v>472</v>
      </c>
      <c r="AG782" s="95">
        <v>1000</v>
      </c>
    </row>
    <row r="783" spans="2:33" x14ac:dyDescent="0.15">
      <c r="B783" s="82">
        <v>781</v>
      </c>
      <c r="C783" s="73">
        <v>13156</v>
      </c>
      <c r="D783" s="82">
        <v>303</v>
      </c>
      <c r="E783" s="82">
        <f t="shared" si="201"/>
        <v>5</v>
      </c>
      <c r="F783" s="82">
        <v>53</v>
      </c>
      <c r="G783" s="82">
        <f t="shared" si="202"/>
        <v>2</v>
      </c>
      <c r="H783" s="82">
        <f t="shared" si="203"/>
        <v>5</v>
      </c>
      <c r="I783" s="73">
        <f t="shared" si="204"/>
        <v>19</v>
      </c>
      <c r="J783" s="73">
        <f t="shared" si="205"/>
        <v>193</v>
      </c>
      <c r="K783" s="73">
        <f t="shared" si="206"/>
        <v>193</v>
      </c>
      <c r="L783" s="95">
        <v>14103</v>
      </c>
      <c r="M783" s="73">
        <f t="shared" si="207"/>
        <v>89</v>
      </c>
      <c r="N783" s="73">
        <f t="shared" si="208"/>
        <v>1</v>
      </c>
      <c r="O783" s="97">
        <f t="shared" si="211"/>
        <v>12</v>
      </c>
      <c r="P783" s="82">
        <f t="shared" si="209"/>
        <v>4</v>
      </c>
      <c r="Q783" s="90">
        <v>4</v>
      </c>
      <c r="R783" s="98">
        <f t="shared" si="200"/>
        <v>9656</v>
      </c>
      <c r="S783" s="100">
        <f t="shared" si="213"/>
        <v>349</v>
      </c>
      <c r="T783" s="91" t="s">
        <v>454</v>
      </c>
      <c r="U783" s="74" t="s">
        <v>399</v>
      </c>
      <c r="V783" s="83" t="s">
        <v>409</v>
      </c>
      <c r="W783" s="82">
        <f t="shared" si="210"/>
        <v>3</v>
      </c>
      <c r="X783" s="85">
        <f t="shared" si="212"/>
        <v>1124</v>
      </c>
      <c r="Y783" s="98">
        <v>0.05</v>
      </c>
      <c r="Z783" s="98">
        <v>0.76</v>
      </c>
      <c r="AA783" s="90">
        <v>2</v>
      </c>
      <c r="AB783" s="90">
        <v>2</v>
      </c>
      <c r="AC783" s="90">
        <v>3</v>
      </c>
      <c r="AD783" s="91" t="s">
        <v>450</v>
      </c>
      <c r="AE783" s="101" t="s">
        <v>470</v>
      </c>
      <c r="AF783" s="102" t="s">
        <v>472</v>
      </c>
      <c r="AG783" s="95">
        <v>1000</v>
      </c>
    </row>
    <row r="784" spans="2:33" x14ac:dyDescent="0.15">
      <c r="B784" s="82">
        <v>782</v>
      </c>
      <c r="C784" s="73">
        <v>13157</v>
      </c>
      <c r="D784" s="82">
        <v>303</v>
      </c>
      <c r="E784" s="82">
        <f t="shared" si="201"/>
        <v>6</v>
      </c>
      <c r="F784" s="82">
        <v>53</v>
      </c>
      <c r="G784" s="82">
        <f t="shared" si="202"/>
        <v>3</v>
      </c>
      <c r="H784" s="82">
        <f t="shared" si="203"/>
        <v>5</v>
      </c>
      <c r="I784" s="73">
        <f t="shared" si="204"/>
        <v>19</v>
      </c>
      <c r="J784" s="73">
        <f t="shared" si="205"/>
        <v>194</v>
      </c>
      <c r="K784" s="73">
        <f t="shared" si="206"/>
        <v>194</v>
      </c>
      <c r="L784" s="95">
        <v>14103</v>
      </c>
      <c r="M784" s="73">
        <f t="shared" si="207"/>
        <v>89</v>
      </c>
      <c r="N784" s="73">
        <f t="shared" si="208"/>
        <v>1</v>
      </c>
      <c r="O784" s="97">
        <f t="shared" si="211"/>
        <v>12</v>
      </c>
      <c r="P784" s="82">
        <f t="shared" si="209"/>
        <v>5</v>
      </c>
      <c r="Q784" s="90">
        <v>4</v>
      </c>
      <c r="R784" s="98">
        <f t="shared" si="200"/>
        <v>9689</v>
      </c>
      <c r="S784" s="100">
        <f t="shared" si="213"/>
        <v>350</v>
      </c>
      <c r="T784" s="91" t="s">
        <v>454</v>
      </c>
      <c r="U784" s="74" t="s">
        <v>399</v>
      </c>
      <c r="V784" s="83" t="s">
        <v>409</v>
      </c>
      <c r="W784" s="82">
        <f t="shared" si="210"/>
        <v>3</v>
      </c>
      <c r="X784" s="85">
        <f t="shared" si="212"/>
        <v>1125</v>
      </c>
      <c r="Y784" s="98">
        <v>0.05</v>
      </c>
      <c r="Z784" s="98">
        <v>0.55000000000000004</v>
      </c>
      <c r="AA784" s="90">
        <v>2</v>
      </c>
      <c r="AB784" s="90">
        <v>2</v>
      </c>
      <c r="AC784" s="90">
        <v>3</v>
      </c>
      <c r="AD784" s="91" t="s">
        <v>450</v>
      </c>
      <c r="AE784" s="101" t="s">
        <v>470</v>
      </c>
      <c r="AF784" s="102" t="s">
        <v>472</v>
      </c>
      <c r="AG784" s="95">
        <v>1000</v>
      </c>
    </row>
    <row r="785" spans="2:33" x14ac:dyDescent="0.15">
      <c r="B785" s="82">
        <v>783</v>
      </c>
      <c r="C785" s="73">
        <v>13158</v>
      </c>
      <c r="D785" s="82">
        <v>303</v>
      </c>
      <c r="E785" s="82">
        <f t="shared" si="201"/>
        <v>7</v>
      </c>
      <c r="F785" s="82">
        <v>53</v>
      </c>
      <c r="G785" s="82">
        <f t="shared" si="202"/>
        <v>4</v>
      </c>
      <c r="H785" s="82">
        <f t="shared" si="203"/>
        <v>5</v>
      </c>
      <c r="I785" s="73">
        <f t="shared" si="204"/>
        <v>19</v>
      </c>
      <c r="J785" s="73">
        <f t="shared" si="205"/>
        <v>195</v>
      </c>
      <c r="K785" s="73">
        <f t="shared" si="206"/>
        <v>195</v>
      </c>
      <c r="L785" s="95">
        <v>14103</v>
      </c>
      <c r="M785" s="73">
        <f t="shared" si="207"/>
        <v>89</v>
      </c>
      <c r="N785" s="73">
        <f t="shared" si="208"/>
        <v>1</v>
      </c>
      <c r="O785" s="97">
        <f t="shared" si="211"/>
        <v>12</v>
      </c>
      <c r="P785" s="82">
        <f t="shared" si="209"/>
        <v>6</v>
      </c>
      <c r="Q785" s="90">
        <v>4</v>
      </c>
      <c r="R785" s="98">
        <f t="shared" si="200"/>
        <v>9722</v>
      </c>
      <c r="S785" s="100">
        <f t="shared" si="213"/>
        <v>351</v>
      </c>
      <c r="T785" s="91" t="s">
        <v>454</v>
      </c>
      <c r="U785" s="74" t="s">
        <v>399</v>
      </c>
      <c r="V785" s="83" t="s">
        <v>409</v>
      </c>
      <c r="W785" s="82">
        <f t="shared" si="210"/>
        <v>3</v>
      </c>
      <c r="X785" s="85">
        <f t="shared" si="212"/>
        <v>1126</v>
      </c>
      <c r="Y785" s="98">
        <v>0.24</v>
      </c>
      <c r="Z785" s="98">
        <v>0.4</v>
      </c>
      <c r="AA785" s="90">
        <v>2</v>
      </c>
      <c r="AB785" s="90">
        <v>2</v>
      </c>
      <c r="AC785" s="90">
        <v>3</v>
      </c>
      <c r="AD785" s="91" t="s">
        <v>450</v>
      </c>
      <c r="AE785" s="101" t="s">
        <v>470</v>
      </c>
      <c r="AF785" s="102" t="s">
        <v>472</v>
      </c>
      <c r="AG785" s="95">
        <v>1000</v>
      </c>
    </row>
    <row r="786" spans="2:33" x14ac:dyDescent="0.15">
      <c r="B786" s="82">
        <v>784</v>
      </c>
      <c r="C786" s="73">
        <v>13159</v>
      </c>
      <c r="D786" s="82">
        <v>303</v>
      </c>
      <c r="E786" s="82">
        <f t="shared" si="201"/>
        <v>8</v>
      </c>
      <c r="F786" s="82">
        <v>53</v>
      </c>
      <c r="G786" s="82">
        <f t="shared" si="202"/>
        <v>2</v>
      </c>
      <c r="H786" s="82">
        <f t="shared" si="203"/>
        <v>6</v>
      </c>
      <c r="I786" s="73">
        <f t="shared" si="204"/>
        <v>19</v>
      </c>
      <c r="J786" s="73">
        <f t="shared" si="205"/>
        <v>193</v>
      </c>
      <c r="K786" s="73">
        <f t="shared" si="206"/>
        <v>193</v>
      </c>
      <c r="L786" s="95">
        <v>14104</v>
      </c>
      <c r="M786" s="73">
        <f t="shared" si="207"/>
        <v>89</v>
      </c>
      <c r="N786" s="73">
        <f t="shared" si="208"/>
        <v>1</v>
      </c>
      <c r="O786" s="97">
        <f t="shared" si="211"/>
        <v>12</v>
      </c>
      <c r="P786" s="82">
        <f t="shared" si="209"/>
        <v>4</v>
      </c>
      <c r="Q786" s="90">
        <v>5</v>
      </c>
      <c r="R786" s="98">
        <f t="shared" si="200"/>
        <v>9755</v>
      </c>
      <c r="S786" s="100">
        <f t="shared" si="213"/>
        <v>352</v>
      </c>
      <c r="T786" s="91" t="s">
        <v>454</v>
      </c>
      <c r="U786" s="74" t="s">
        <v>399</v>
      </c>
      <c r="V786" s="83" t="s">
        <v>408</v>
      </c>
      <c r="W786" s="82">
        <f t="shared" si="210"/>
        <v>3</v>
      </c>
      <c r="X786" s="85">
        <f t="shared" si="212"/>
        <v>1124</v>
      </c>
      <c r="Y786" s="98">
        <v>0.05</v>
      </c>
      <c r="Z786" s="98">
        <v>0.76</v>
      </c>
      <c r="AA786" s="90">
        <v>2</v>
      </c>
      <c r="AB786" s="90">
        <v>2</v>
      </c>
      <c r="AC786" s="90">
        <v>3</v>
      </c>
      <c r="AD786" s="91" t="s">
        <v>450</v>
      </c>
      <c r="AE786" s="101" t="s">
        <v>470</v>
      </c>
      <c r="AF786" s="102" t="s">
        <v>472</v>
      </c>
      <c r="AG786" s="95">
        <v>1000</v>
      </c>
    </row>
    <row r="787" spans="2:33" x14ac:dyDescent="0.15">
      <c r="B787" s="82">
        <v>785</v>
      </c>
      <c r="C787" s="73">
        <v>13160</v>
      </c>
      <c r="D787" s="73">
        <v>313</v>
      </c>
      <c r="E787" s="82">
        <f t="shared" si="201"/>
        <v>1</v>
      </c>
      <c r="F787" s="82">
        <v>53</v>
      </c>
      <c r="G787" s="82">
        <f t="shared" si="202"/>
        <v>3</v>
      </c>
      <c r="H787" s="82">
        <f t="shared" si="203"/>
        <v>6</v>
      </c>
      <c r="I787" s="73">
        <f t="shared" si="204"/>
        <v>19</v>
      </c>
      <c r="J787" s="73">
        <f t="shared" si="205"/>
        <v>194</v>
      </c>
      <c r="K787" s="73">
        <f t="shared" si="206"/>
        <v>194</v>
      </c>
      <c r="L787" s="95">
        <v>14104</v>
      </c>
      <c r="M787" s="73">
        <f t="shared" si="207"/>
        <v>89</v>
      </c>
      <c r="N787" s="73">
        <f t="shared" si="208"/>
        <v>1</v>
      </c>
      <c r="O787" s="97">
        <f t="shared" si="211"/>
        <v>12</v>
      </c>
      <c r="P787" s="82">
        <f t="shared" si="209"/>
        <v>5</v>
      </c>
      <c r="Q787" s="90">
        <v>5</v>
      </c>
      <c r="R787" s="98">
        <f t="shared" si="200"/>
        <v>9788</v>
      </c>
      <c r="S787" s="100">
        <f t="shared" si="213"/>
        <v>353</v>
      </c>
      <c r="T787" s="91" t="s">
        <v>454</v>
      </c>
      <c r="U787" s="74" t="s">
        <v>399</v>
      </c>
      <c r="V787" s="83" t="s">
        <v>408</v>
      </c>
      <c r="W787" s="82">
        <f t="shared" si="210"/>
        <v>3</v>
      </c>
      <c r="X787" s="85">
        <f t="shared" si="212"/>
        <v>1125</v>
      </c>
      <c r="Y787" s="98">
        <v>0.05</v>
      </c>
      <c r="Z787" s="98">
        <v>0.55000000000000004</v>
      </c>
      <c r="AA787" s="90">
        <v>2</v>
      </c>
      <c r="AB787" s="90">
        <v>2</v>
      </c>
      <c r="AC787" s="90">
        <v>3</v>
      </c>
      <c r="AD787" s="91" t="s">
        <v>450</v>
      </c>
      <c r="AE787" s="101" t="s">
        <v>470</v>
      </c>
      <c r="AF787" s="102" t="s">
        <v>472</v>
      </c>
      <c r="AG787" s="95">
        <v>1000</v>
      </c>
    </row>
    <row r="788" spans="2:33" x14ac:dyDescent="0.15">
      <c r="B788" s="82">
        <v>786</v>
      </c>
      <c r="C788" s="73">
        <v>13161</v>
      </c>
      <c r="D788" s="82">
        <v>313</v>
      </c>
      <c r="E788" s="82">
        <f t="shared" si="201"/>
        <v>2</v>
      </c>
      <c r="F788" s="82">
        <v>53</v>
      </c>
      <c r="G788" s="82">
        <f t="shared" si="202"/>
        <v>4</v>
      </c>
      <c r="H788" s="82">
        <f t="shared" si="203"/>
        <v>6</v>
      </c>
      <c r="I788" s="73">
        <f t="shared" si="204"/>
        <v>19</v>
      </c>
      <c r="J788" s="73">
        <f t="shared" si="205"/>
        <v>195</v>
      </c>
      <c r="K788" s="73">
        <f t="shared" si="206"/>
        <v>195</v>
      </c>
      <c r="L788" s="95">
        <v>14104</v>
      </c>
      <c r="M788" s="73">
        <f t="shared" si="207"/>
        <v>89</v>
      </c>
      <c r="N788" s="73">
        <f t="shared" si="208"/>
        <v>1</v>
      </c>
      <c r="O788" s="97">
        <f t="shared" si="211"/>
        <v>12</v>
      </c>
      <c r="P788" s="82">
        <f t="shared" si="209"/>
        <v>6</v>
      </c>
      <c r="Q788" s="90">
        <v>5</v>
      </c>
      <c r="R788" s="98">
        <f t="shared" si="200"/>
        <v>9821</v>
      </c>
      <c r="S788" s="100">
        <f t="shared" si="213"/>
        <v>354</v>
      </c>
      <c r="T788" s="91" t="s">
        <v>454</v>
      </c>
      <c r="U788" s="74" t="s">
        <v>399</v>
      </c>
      <c r="V788" s="83" t="s">
        <v>408</v>
      </c>
      <c r="W788" s="82">
        <f t="shared" si="210"/>
        <v>3</v>
      </c>
      <c r="X788" s="85">
        <f t="shared" si="212"/>
        <v>1126</v>
      </c>
      <c r="Y788" s="98">
        <v>0.24</v>
      </c>
      <c r="Z788" s="98">
        <v>0.4</v>
      </c>
      <c r="AA788" s="90">
        <v>2</v>
      </c>
      <c r="AB788" s="90">
        <v>2</v>
      </c>
      <c r="AC788" s="90">
        <v>3</v>
      </c>
      <c r="AD788" s="91" t="s">
        <v>450</v>
      </c>
      <c r="AE788" s="101" t="s">
        <v>470</v>
      </c>
      <c r="AF788" s="102" t="s">
        <v>472</v>
      </c>
      <c r="AG788" s="95">
        <v>1000</v>
      </c>
    </row>
    <row r="789" spans="2:33" x14ac:dyDescent="0.15">
      <c r="B789" s="82">
        <v>787</v>
      </c>
      <c r="C789" s="73">
        <v>13162</v>
      </c>
      <c r="D789" s="82">
        <v>313</v>
      </c>
      <c r="E789" s="82">
        <f t="shared" si="201"/>
        <v>3</v>
      </c>
      <c r="F789" s="82">
        <v>53</v>
      </c>
      <c r="G789" s="82">
        <f t="shared" si="202"/>
        <v>2</v>
      </c>
      <c r="H789" s="82">
        <f t="shared" si="203"/>
        <v>7</v>
      </c>
      <c r="I789" s="73">
        <f t="shared" si="204"/>
        <v>19</v>
      </c>
      <c r="J789" s="73">
        <f t="shared" si="205"/>
        <v>193</v>
      </c>
      <c r="K789" s="73">
        <f t="shared" si="206"/>
        <v>193</v>
      </c>
      <c r="L789" s="95">
        <v>14105</v>
      </c>
      <c r="M789" s="73">
        <f t="shared" si="207"/>
        <v>89</v>
      </c>
      <c r="N789" s="73">
        <f t="shared" si="208"/>
        <v>1</v>
      </c>
      <c r="O789" s="97">
        <f t="shared" si="211"/>
        <v>12</v>
      </c>
      <c r="P789" s="82">
        <f t="shared" si="209"/>
        <v>4</v>
      </c>
      <c r="Q789" s="90">
        <v>6</v>
      </c>
      <c r="R789" s="98">
        <f t="shared" si="200"/>
        <v>9854</v>
      </c>
      <c r="S789" s="100">
        <f t="shared" si="213"/>
        <v>355</v>
      </c>
      <c r="T789" s="91" t="s">
        <v>454</v>
      </c>
      <c r="U789" s="74" t="s">
        <v>399</v>
      </c>
      <c r="V789" s="83" t="s">
        <v>409</v>
      </c>
      <c r="W789" s="82">
        <f t="shared" si="210"/>
        <v>4</v>
      </c>
      <c r="X789" s="85">
        <f t="shared" si="212"/>
        <v>1124</v>
      </c>
      <c r="Y789" s="98">
        <v>0.05</v>
      </c>
      <c r="Z789" s="98">
        <v>0.76</v>
      </c>
      <c r="AA789" s="90">
        <v>2</v>
      </c>
      <c r="AB789" s="90">
        <v>2</v>
      </c>
      <c r="AC789" s="90">
        <v>3</v>
      </c>
      <c r="AD789" s="91" t="s">
        <v>450</v>
      </c>
      <c r="AE789" s="101" t="s">
        <v>470</v>
      </c>
      <c r="AF789" s="102" t="s">
        <v>472</v>
      </c>
      <c r="AG789" s="95">
        <v>1000</v>
      </c>
    </row>
    <row r="790" spans="2:33" x14ac:dyDescent="0.15">
      <c r="B790" s="82">
        <v>788</v>
      </c>
      <c r="C790" s="73">
        <v>13163</v>
      </c>
      <c r="D790" s="82">
        <v>313</v>
      </c>
      <c r="E790" s="82">
        <f t="shared" si="201"/>
        <v>4</v>
      </c>
      <c r="F790" s="82">
        <v>53</v>
      </c>
      <c r="G790" s="82">
        <f t="shared" si="202"/>
        <v>3</v>
      </c>
      <c r="H790" s="82">
        <f t="shared" si="203"/>
        <v>7</v>
      </c>
      <c r="I790" s="73">
        <f t="shared" si="204"/>
        <v>19</v>
      </c>
      <c r="J790" s="73">
        <f t="shared" si="205"/>
        <v>194</v>
      </c>
      <c r="K790" s="73">
        <f t="shared" si="206"/>
        <v>194</v>
      </c>
      <c r="L790" s="95">
        <v>14105</v>
      </c>
      <c r="M790" s="73">
        <f t="shared" si="207"/>
        <v>89</v>
      </c>
      <c r="N790" s="73">
        <f t="shared" si="208"/>
        <v>1</v>
      </c>
      <c r="O790" s="97">
        <f t="shared" si="211"/>
        <v>12</v>
      </c>
      <c r="P790" s="82">
        <f t="shared" si="209"/>
        <v>5</v>
      </c>
      <c r="Q790" s="90">
        <v>6</v>
      </c>
      <c r="R790" s="98">
        <f t="shared" si="200"/>
        <v>9887</v>
      </c>
      <c r="S790" s="100">
        <f t="shared" si="213"/>
        <v>356</v>
      </c>
      <c r="T790" s="91" t="s">
        <v>454</v>
      </c>
      <c r="U790" s="74" t="s">
        <v>399</v>
      </c>
      <c r="V790" s="83" t="s">
        <v>409</v>
      </c>
      <c r="W790" s="82">
        <f t="shared" si="210"/>
        <v>4</v>
      </c>
      <c r="X790" s="85">
        <f t="shared" si="212"/>
        <v>1125</v>
      </c>
      <c r="Y790" s="98">
        <v>0.05</v>
      </c>
      <c r="Z790" s="98">
        <v>0.55000000000000004</v>
      </c>
      <c r="AA790" s="90">
        <v>2</v>
      </c>
      <c r="AB790" s="90">
        <v>2</v>
      </c>
      <c r="AC790" s="90">
        <v>3</v>
      </c>
      <c r="AD790" s="91" t="s">
        <v>450</v>
      </c>
      <c r="AE790" s="101" t="s">
        <v>470</v>
      </c>
      <c r="AF790" s="102" t="s">
        <v>472</v>
      </c>
      <c r="AG790" s="95">
        <v>1000</v>
      </c>
    </row>
    <row r="791" spans="2:33" x14ac:dyDescent="0.15">
      <c r="B791" s="82">
        <v>789</v>
      </c>
      <c r="C791" s="73">
        <v>13164</v>
      </c>
      <c r="D791" s="82">
        <v>313</v>
      </c>
      <c r="E791" s="82">
        <f t="shared" si="201"/>
        <v>5</v>
      </c>
      <c r="F791" s="82">
        <v>53</v>
      </c>
      <c r="G791" s="82">
        <f t="shared" si="202"/>
        <v>4</v>
      </c>
      <c r="H791" s="82">
        <f t="shared" si="203"/>
        <v>7</v>
      </c>
      <c r="I791" s="73">
        <f t="shared" si="204"/>
        <v>19</v>
      </c>
      <c r="J791" s="73">
        <f t="shared" si="205"/>
        <v>195</v>
      </c>
      <c r="K791" s="73">
        <f t="shared" si="206"/>
        <v>195</v>
      </c>
      <c r="L791" s="95">
        <v>14105</v>
      </c>
      <c r="M791" s="73">
        <f t="shared" si="207"/>
        <v>89</v>
      </c>
      <c r="N791" s="73">
        <f t="shared" si="208"/>
        <v>1</v>
      </c>
      <c r="O791" s="97">
        <f t="shared" si="211"/>
        <v>12</v>
      </c>
      <c r="P791" s="82">
        <f t="shared" si="209"/>
        <v>6</v>
      </c>
      <c r="Q791" s="90">
        <v>6</v>
      </c>
      <c r="R791" s="98">
        <f t="shared" si="200"/>
        <v>9920</v>
      </c>
      <c r="S791" s="100">
        <f t="shared" si="213"/>
        <v>357</v>
      </c>
      <c r="T791" s="91" t="s">
        <v>454</v>
      </c>
      <c r="U791" s="74" t="s">
        <v>399</v>
      </c>
      <c r="V791" s="83" t="s">
        <v>409</v>
      </c>
      <c r="W791" s="82">
        <f t="shared" si="210"/>
        <v>4</v>
      </c>
      <c r="X791" s="85">
        <f t="shared" si="212"/>
        <v>1126</v>
      </c>
      <c r="Y791" s="98">
        <v>0.24</v>
      </c>
      <c r="Z791" s="98">
        <v>0.4</v>
      </c>
      <c r="AA791" s="90">
        <v>2</v>
      </c>
      <c r="AB791" s="90">
        <v>2</v>
      </c>
      <c r="AC791" s="90">
        <v>3</v>
      </c>
      <c r="AD791" s="91" t="s">
        <v>450</v>
      </c>
      <c r="AE791" s="101" t="s">
        <v>470</v>
      </c>
      <c r="AF791" s="102" t="s">
        <v>472</v>
      </c>
      <c r="AG791" s="95">
        <v>1000</v>
      </c>
    </row>
    <row r="792" spans="2:33" x14ac:dyDescent="0.15">
      <c r="B792" s="82">
        <v>790</v>
      </c>
      <c r="C792" s="73">
        <v>13165</v>
      </c>
      <c r="D792" s="82">
        <v>313</v>
      </c>
      <c r="E792" s="82">
        <f t="shared" si="201"/>
        <v>6</v>
      </c>
      <c r="F792" s="82">
        <v>53</v>
      </c>
      <c r="G792" s="82">
        <f t="shared" si="202"/>
        <v>2</v>
      </c>
      <c r="H792" s="82">
        <f t="shared" si="203"/>
        <v>8</v>
      </c>
      <c r="I792" s="73">
        <f t="shared" si="204"/>
        <v>19</v>
      </c>
      <c r="J792" s="73">
        <f t="shared" si="205"/>
        <v>193</v>
      </c>
      <c r="K792" s="73">
        <f t="shared" si="206"/>
        <v>193</v>
      </c>
      <c r="L792" s="95">
        <v>14106</v>
      </c>
      <c r="M792" s="73">
        <f t="shared" si="207"/>
        <v>89</v>
      </c>
      <c r="N792" s="73">
        <f t="shared" si="208"/>
        <v>1</v>
      </c>
      <c r="O792" s="97">
        <f t="shared" si="211"/>
        <v>12</v>
      </c>
      <c r="P792" s="82">
        <f t="shared" si="209"/>
        <v>4</v>
      </c>
      <c r="Q792" s="90">
        <v>7</v>
      </c>
      <c r="R792" s="98">
        <f t="shared" si="200"/>
        <v>9953</v>
      </c>
      <c r="S792" s="100">
        <f t="shared" si="213"/>
        <v>358</v>
      </c>
      <c r="T792" s="91" t="s">
        <v>454</v>
      </c>
      <c r="U792" s="74" t="s">
        <v>399</v>
      </c>
      <c r="V792" s="83" t="s">
        <v>408</v>
      </c>
      <c r="W792" s="82">
        <f t="shared" si="210"/>
        <v>4</v>
      </c>
      <c r="X792" s="85">
        <f t="shared" si="212"/>
        <v>1124</v>
      </c>
      <c r="Y792" s="98">
        <v>0.05</v>
      </c>
      <c r="Z792" s="98">
        <v>0.76</v>
      </c>
      <c r="AA792" s="90">
        <v>2</v>
      </c>
      <c r="AB792" s="90">
        <v>2</v>
      </c>
      <c r="AC792" s="90">
        <v>3</v>
      </c>
      <c r="AD792" s="91" t="s">
        <v>450</v>
      </c>
      <c r="AE792" s="101" t="s">
        <v>470</v>
      </c>
      <c r="AF792" s="102" t="s">
        <v>472</v>
      </c>
      <c r="AG792" s="95">
        <v>1000</v>
      </c>
    </row>
    <row r="793" spans="2:33" x14ac:dyDescent="0.15">
      <c r="B793" s="82">
        <v>791</v>
      </c>
      <c r="C793" s="73">
        <v>13166</v>
      </c>
      <c r="D793" s="82">
        <v>313</v>
      </c>
      <c r="E793" s="82">
        <f t="shared" si="201"/>
        <v>7</v>
      </c>
      <c r="F793" s="82">
        <v>53</v>
      </c>
      <c r="G793" s="82">
        <f t="shared" si="202"/>
        <v>3</v>
      </c>
      <c r="H793" s="82">
        <f t="shared" si="203"/>
        <v>8</v>
      </c>
      <c r="I793" s="73">
        <f t="shared" si="204"/>
        <v>19</v>
      </c>
      <c r="J793" s="73">
        <f t="shared" si="205"/>
        <v>194</v>
      </c>
      <c r="K793" s="73">
        <f t="shared" si="206"/>
        <v>194</v>
      </c>
      <c r="L793" s="95">
        <v>14106</v>
      </c>
      <c r="M793" s="73">
        <f t="shared" si="207"/>
        <v>89</v>
      </c>
      <c r="N793" s="73">
        <f t="shared" si="208"/>
        <v>1</v>
      </c>
      <c r="O793" s="97">
        <f t="shared" si="211"/>
        <v>12</v>
      </c>
      <c r="P793" s="82">
        <f t="shared" si="209"/>
        <v>5</v>
      </c>
      <c r="Q793" s="90">
        <v>7</v>
      </c>
      <c r="R793" s="98">
        <f t="shared" si="200"/>
        <v>9986</v>
      </c>
      <c r="S793" s="100">
        <f t="shared" si="213"/>
        <v>359</v>
      </c>
      <c r="T793" s="91" t="s">
        <v>454</v>
      </c>
      <c r="U793" s="74" t="s">
        <v>399</v>
      </c>
      <c r="V793" s="83" t="s">
        <v>408</v>
      </c>
      <c r="W793" s="82">
        <f t="shared" si="210"/>
        <v>4</v>
      </c>
      <c r="X793" s="85">
        <f t="shared" si="212"/>
        <v>1125</v>
      </c>
      <c r="Y793" s="98">
        <v>0.05</v>
      </c>
      <c r="Z793" s="98">
        <v>0.55000000000000004</v>
      </c>
      <c r="AA793" s="90">
        <v>2</v>
      </c>
      <c r="AB793" s="90">
        <v>2</v>
      </c>
      <c r="AC793" s="90">
        <v>3</v>
      </c>
      <c r="AD793" s="91" t="s">
        <v>450</v>
      </c>
      <c r="AE793" s="101" t="s">
        <v>470</v>
      </c>
      <c r="AF793" s="102" t="s">
        <v>472</v>
      </c>
      <c r="AG793" s="95">
        <v>1000</v>
      </c>
    </row>
    <row r="794" spans="2:33" x14ac:dyDescent="0.15">
      <c r="B794" s="82">
        <v>792</v>
      </c>
      <c r="C794" s="73">
        <v>13167</v>
      </c>
      <c r="D794" s="82">
        <v>313</v>
      </c>
      <c r="E794" s="82">
        <f t="shared" si="201"/>
        <v>8</v>
      </c>
      <c r="F794" s="82">
        <v>53</v>
      </c>
      <c r="G794" s="82">
        <f t="shared" si="202"/>
        <v>4</v>
      </c>
      <c r="H794" s="82">
        <f t="shared" si="203"/>
        <v>8</v>
      </c>
      <c r="I794" s="73">
        <f t="shared" si="204"/>
        <v>19</v>
      </c>
      <c r="J794" s="73">
        <f t="shared" si="205"/>
        <v>195</v>
      </c>
      <c r="K794" s="73">
        <f t="shared" si="206"/>
        <v>195</v>
      </c>
      <c r="L794" s="95">
        <v>14106</v>
      </c>
      <c r="M794" s="73">
        <f t="shared" si="207"/>
        <v>89</v>
      </c>
      <c r="N794" s="73">
        <f t="shared" si="208"/>
        <v>1</v>
      </c>
      <c r="O794" s="97">
        <f t="shared" si="211"/>
        <v>12</v>
      </c>
      <c r="P794" s="82">
        <f t="shared" si="209"/>
        <v>6</v>
      </c>
      <c r="Q794" s="90">
        <v>7</v>
      </c>
      <c r="R794" s="98">
        <f t="shared" si="200"/>
        <v>10019</v>
      </c>
      <c r="S794" s="100">
        <f t="shared" si="213"/>
        <v>360</v>
      </c>
      <c r="T794" s="91" t="s">
        <v>454</v>
      </c>
      <c r="U794" s="74" t="s">
        <v>399</v>
      </c>
      <c r="V794" s="83" t="s">
        <v>408</v>
      </c>
      <c r="W794" s="82">
        <f t="shared" si="210"/>
        <v>4</v>
      </c>
      <c r="X794" s="85">
        <f t="shared" si="212"/>
        <v>1126</v>
      </c>
      <c r="Y794" s="98">
        <v>0.24</v>
      </c>
      <c r="Z794" s="98">
        <v>0.4</v>
      </c>
      <c r="AA794" s="90">
        <v>2</v>
      </c>
      <c r="AB794" s="90">
        <v>2</v>
      </c>
      <c r="AC794" s="90">
        <v>3</v>
      </c>
      <c r="AD794" s="91" t="s">
        <v>450</v>
      </c>
      <c r="AE794" s="101" t="s">
        <v>470</v>
      </c>
      <c r="AF794" s="102" t="s">
        <v>472</v>
      </c>
      <c r="AG794" s="95">
        <v>1000</v>
      </c>
    </row>
    <row r="795" spans="2:33" x14ac:dyDescent="0.15">
      <c r="B795" s="82">
        <v>793</v>
      </c>
      <c r="C795" s="73">
        <v>13168</v>
      </c>
      <c r="D795" s="73">
        <v>323</v>
      </c>
      <c r="E795" s="82">
        <f t="shared" si="201"/>
        <v>1</v>
      </c>
      <c r="F795" s="82">
        <v>53</v>
      </c>
      <c r="G795" s="82">
        <f t="shared" si="202"/>
        <v>2</v>
      </c>
      <c r="H795" s="82">
        <f t="shared" si="203"/>
        <v>9</v>
      </c>
      <c r="I795" s="73">
        <f t="shared" si="204"/>
        <v>19</v>
      </c>
      <c r="J795" s="73">
        <f t="shared" si="205"/>
        <v>193</v>
      </c>
      <c r="K795" s="73">
        <f t="shared" si="206"/>
        <v>193</v>
      </c>
      <c r="L795" s="95">
        <v>14107</v>
      </c>
      <c r="M795" s="73">
        <f t="shared" si="207"/>
        <v>89</v>
      </c>
      <c r="N795" s="73">
        <f t="shared" si="208"/>
        <v>1</v>
      </c>
      <c r="O795" s="97">
        <f t="shared" si="211"/>
        <v>12</v>
      </c>
      <c r="P795" s="82">
        <f t="shared" si="209"/>
        <v>4</v>
      </c>
      <c r="Q795" s="90">
        <v>8</v>
      </c>
      <c r="R795" s="98">
        <f t="shared" si="200"/>
        <v>10052</v>
      </c>
      <c r="S795" s="100">
        <f t="shared" si="213"/>
        <v>361</v>
      </c>
      <c r="T795" s="91" t="s">
        <v>454</v>
      </c>
      <c r="U795" s="74" t="s">
        <v>399</v>
      </c>
      <c r="V795" s="83" t="s">
        <v>409</v>
      </c>
      <c r="W795" s="82">
        <f t="shared" si="210"/>
        <v>5</v>
      </c>
      <c r="X795" s="85">
        <f t="shared" si="212"/>
        <v>1124</v>
      </c>
      <c r="Y795" s="98">
        <v>0.05</v>
      </c>
      <c r="Z795" s="98">
        <v>0.76</v>
      </c>
      <c r="AA795" s="90">
        <v>2</v>
      </c>
      <c r="AB795" s="90">
        <v>2</v>
      </c>
      <c r="AC795" s="90">
        <v>3</v>
      </c>
      <c r="AD795" s="91" t="s">
        <v>450</v>
      </c>
      <c r="AE795" s="101" t="s">
        <v>470</v>
      </c>
      <c r="AF795" s="102" t="s">
        <v>472</v>
      </c>
      <c r="AG795" s="95">
        <v>1000</v>
      </c>
    </row>
    <row r="796" spans="2:33" x14ac:dyDescent="0.15">
      <c r="B796" s="82">
        <v>794</v>
      </c>
      <c r="C796" s="73">
        <v>13169</v>
      </c>
      <c r="D796" s="82">
        <v>323</v>
      </c>
      <c r="E796" s="82">
        <f t="shared" si="201"/>
        <v>2</v>
      </c>
      <c r="F796" s="82">
        <v>53</v>
      </c>
      <c r="G796" s="82">
        <f t="shared" si="202"/>
        <v>3</v>
      </c>
      <c r="H796" s="82">
        <f t="shared" si="203"/>
        <v>9</v>
      </c>
      <c r="I796" s="73">
        <f t="shared" si="204"/>
        <v>19</v>
      </c>
      <c r="J796" s="73">
        <f t="shared" si="205"/>
        <v>194</v>
      </c>
      <c r="K796" s="73">
        <f t="shared" si="206"/>
        <v>194</v>
      </c>
      <c r="L796" s="95">
        <v>14107</v>
      </c>
      <c r="M796" s="73">
        <f t="shared" si="207"/>
        <v>89</v>
      </c>
      <c r="N796" s="73">
        <f t="shared" si="208"/>
        <v>1</v>
      </c>
      <c r="O796" s="97">
        <f t="shared" si="211"/>
        <v>12</v>
      </c>
      <c r="P796" s="82">
        <f t="shared" si="209"/>
        <v>5</v>
      </c>
      <c r="Q796" s="90">
        <v>8</v>
      </c>
      <c r="R796" s="98">
        <f t="shared" si="200"/>
        <v>10085</v>
      </c>
      <c r="S796" s="100">
        <f t="shared" si="213"/>
        <v>362</v>
      </c>
      <c r="T796" s="91" t="s">
        <v>454</v>
      </c>
      <c r="U796" s="74" t="s">
        <v>399</v>
      </c>
      <c r="V796" s="83" t="s">
        <v>409</v>
      </c>
      <c r="W796" s="82">
        <f t="shared" si="210"/>
        <v>5</v>
      </c>
      <c r="X796" s="85">
        <f t="shared" si="212"/>
        <v>1125</v>
      </c>
      <c r="Y796" s="98">
        <v>0.05</v>
      </c>
      <c r="Z796" s="98">
        <v>0.55000000000000004</v>
      </c>
      <c r="AA796" s="90">
        <v>2</v>
      </c>
      <c r="AB796" s="90">
        <v>2</v>
      </c>
      <c r="AC796" s="90">
        <v>3</v>
      </c>
      <c r="AD796" s="91" t="s">
        <v>450</v>
      </c>
      <c r="AE796" s="101" t="s">
        <v>470</v>
      </c>
      <c r="AF796" s="102" t="s">
        <v>472</v>
      </c>
      <c r="AG796" s="95">
        <v>1000</v>
      </c>
    </row>
    <row r="797" spans="2:33" x14ac:dyDescent="0.15">
      <c r="B797" s="82">
        <v>795</v>
      </c>
      <c r="C797" s="73">
        <v>13170</v>
      </c>
      <c r="D797" s="82">
        <v>323</v>
      </c>
      <c r="E797" s="82">
        <f t="shared" si="201"/>
        <v>3</v>
      </c>
      <c r="F797" s="82">
        <v>53</v>
      </c>
      <c r="G797" s="82">
        <f t="shared" si="202"/>
        <v>4</v>
      </c>
      <c r="H797" s="82">
        <f t="shared" si="203"/>
        <v>9</v>
      </c>
      <c r="I797" s="73">
        <f t="shared" si="204"/>
        <v>19</v>
      </c>
      <c r="J797" s="73">
        <f t="shared" si="205"/>
        <v>195</v>
      </c>
      <c r="K797" s="73">
        <f t="shared" si="206"/>
        <v>195</v>
      </c>
      <c r="L797" s="95">
        <v>14107</v>
      </c>
      <c r="M797" s="73">
        <f t="shared" si="207"/>
        <v>89</v>
      </c>
      <c r="N797" s="73">
        <f t="shared" si="208"/>
        <v>1</v>
      </c>
      <c r="O797" s="97">
        <f t="shared" si="211"/>
        <v>12</v>
      </c>
      <c r="P797" s="82">
        <f t="shared" si="209"/>
        <v>6</v>
      </c>
      <c r="Q797" s="90">
        <v>8</v>
      </c>
      <c r="R797" s="98">
        <f t="shared" si="200"/>
        <v>10118</v>
      </c>
      <c r="S797" s="100">
        <f t="shared" si="213"/>
        <v>363</v>
      </c>
      <c r="T797" s="91" t="s">
        <v>454</v>
      </c>
      <c r="U797" s="74" t="s">
        <v>399</v>
      </c>
      <c r="V797" s="83" t="s">
        <v>409</v>
      </c>
      <c r="W797" s="82">
        <f t="shared" si="210"/>
        <v>5</v>
      </c>
      <c r="X797" s="85">
        <f t="shared" si="212"/>
        <v>1126</v>
      </c>
      <c r="Y797" s="98">
        <v>0.24</v>
      </c>
      <c r="Z797" s="98">
        <v>0.4</v>
      </c>
      <c r="AA797" s="90">
        <v>2</v>
      </c>
      <c r="AB797" s="90">
        <v>2</v>
      </c>
      <c r="AC797" s="90">
        <v>3</v>
      </c>
      <c r="AD797" s="91" t="s">
        <v>450</v>
      </c>
      <c r="AE797" s="101" t="s">
        <v>470</v>
      </c>
      <c r="AF797" s="102" t="s">
        <v>472</v>
      </c>
      <c r="AG797" s="95">
        <v>1000</v>
      </c>
    </row>
    <row r="798" spans="2:33" x14ac:dyDescent="0.15">
      <c r="B798" s="82">
        <v>796</v>
      </c>
      <c r="C798" s="73">
        <v>13171</v>
      </c>
      <c r="D798" s="82">
        <v>323</v>
      </c>
      <c r="E798" s="82">
        <f t="shared" si="201"/>
        <v>4</v>
      </c>
      <c r="F798" s="82">
        <v>53</v>
      </c>
      <c r="G798" s="82">
        <f t="shared" si="202"/>
        <v>2</v>
      </c>
      <c r="H798" s="82">
        <f t="shared" si="203"/>
        <v>10</v>
      </c>
      <c r="I798" s="73">
        <f t="shared" si="204"/>
        <v>19</v>
      </c>
      <c r="J798" s="73">
        <f t="shared" si="205"/>
        <v>193</v>
      </c>
      <c r="K798" s="73">
        <f t="shared" si="206"/>
        <v>193</v>
      </c>
      <c r="L798" s="95">
        <v>14108</v>
      </c>
      <c r="M798" s="73">
        <f t="shared" si="207"/>
        <v>89</v>
      </c>
      <c r="N798" s="73">
        <f t="shared" si="208"/>
        <v>1</v>
      </c>
      <c r="O798" s="97">
        <f t="shared" si="211"/>
        <v>12</v>
      </c>
      <c r="P798" s="82">
        <f t="shared" si="209"/>
        <v>4</v>
      </c>
      <c r="Q798" s="90">
        <v>9</v>
      </c>
      <c r="R798" s="98">
        <f t="shared" si="200"/>
        <v>10151</v>
      </c>
      <c r="S798" s="100">
        <f t="shared" si="213"/>
        <v>364</v>
      </c>
      <c r="T798" s="91" t="s">
        <v>454</v>
      </c>
      <c r="U798" s="74" t="s">
        <v>399</v>
      </c>
      <c r="V798" s="83" t="s">
        <v>408</v>
      </c>
      <c r="W798" s="82">
        <f t="shared" si="210"/>
        <v>5</v>
      </c>
      <c r="X798" s="85">
        <f t="shared" si="212"/>
        <v>1124</v>
      </c>
      <c r="Y798" s="98">
        <v>0.05</v>
      </c>
      <c r="Z798" s="98">
        <v>0.76</v>
      </c>
      <c r="AA798" s="90">
        <v>2</v>
      </c>
      <c r="AB798" s="90">
        <v>2</v>
      </c>
      <c r="AC798" s="90">
        <v>3</v>
      </c>
      <c r="AD798" s="91" t="s">
        <v>450</v>
      </c>
      <c r="AE798" s="101" t="s">
        <v>470</v>
      </c>
      <c r="AF798" s="102" t="s">
        <v>472</v>
      </c>
      <c r="AG798" s="95">
        <v>1000</v>
      </c>
    </row>
    <row r="799" spans="2:33" x14ac:dyDescent="0.15">
      <c r="B799" s="82">
        <v>797</v>
      </c>
      <c r="C799" s="73">
        <v>13172</v>
      </c>
      <c r="D799" s="82">
        <v>323</v>
      </c>
      <c r="E799" s="82">
        <f t="shared" si="201"/>
        <v>5</v>
      </c>
      <c r="F799" s="82">
        <v>53</v>
      </c>
      <c r="G799" s="82">
        <f t="shared" si="202"/>
        <v>3</v>
      </c>
      <c r="H799" s="82">
        <f t="shared" si="203"/>
        <v>10</v>
      </c>
      <c r="I799" s="73">
        <f t="shared" si="204"/>
        <v>19</v>
      </c>
      <c r="J799" s="73">
        <f t="shared" si="205"/>
        <v>194</v>
      </c>
      <c r="K799" s="73">
        <f t="shared" si="206"/>
        <v>194</v>
      </c>
      <c r="L799" s="95">
        <v>14108</v>
      </c>
      <c r="M799" s="73">
        <f t="shared" si="207"/>
        <v>89</v>
      </c>
      <c r="N799" s="73">
        <f t="shared" si="208"/>
        <v>1</v>
      </c>
      <c r="O799" s="97">
        <f t="shared" si="211"/>
        <v>12</v>
      </c>
      <c r="P799" s="82">
        <f t="shared" si="209"/>
        <v>5</v>
      </c>
      <c r="Q799" s="90">
        <v>9</v>
      </c>
      <c r="R799" s="98">
        <f t="shared" si="200"/>
        <v>10184</v>
      </c>
      <c r="S799" s="100">
        <f t="shared" si="213"/>
        <v>365</v>
      </c>
      <c r="T799" s="91" t="s">
        <v>454</v>
      </c>
      <c r="U799" s="74" t="s">
        <v>399</v>
      </c>
      <c r="V799" s="83" t="s">
        <v>408</v>
      </c>
      <c r="W799" s="82">
        <f t="shared" si="210"/>
        <v>5</v>
      </c>
      <c r="X799" s="85">
        <f t="shared" si="212"/>
        <v>1125</v>
      </c>
      <c r="Y799" s="98">
        <v>0.05</v>
      </c>
      <c r="Z799" s="98">
        <v>0.55000000000000004</v>
      </c>
      <c r="AA799" s="90">
        <v>2</v>
      </c>
      <c r="AB799" s="90">
        <v>2</v>
      </c>
      <c r="AC799" s="90">
        <v>3</v>
      </c>
      <c r="AD799" s="91" t="s">
        <v>450</v>
      </c>
      <c r="AE799" s="101" t="s">
        <v>470</v>
      </c>
      <c r="AF799" s="102" t="s">
        <v>472</v>
      </c>
      <c r="AG799" s="95">
        <v>1000</v>
      </c>
    </row>
    <row r="800" spans="2:33" x14ac:dyDescent="0.15">
      <c r="B800" s="82">
        <v>798</v>
      </c>
      <c r="C800" s="73">
        <v>13173</v>
      </c>
      <c r="D800" s="82">
        <v>323</v>
      </c>
      <c r="E800" s="82">
        <f t="shared" si="201"/>
        <v>6</v>
      </c>
      <c r="F800" s="82">
        <v>53</v>
      </c>
      <c r="G800" s="82">
        <f t="shared" si="202"/>
        <v>4</v>
      </c>
      <c r="H800" s="82">
        <f t="shared" si="203"/>
        <v>10</v>
      </c>
      <c r="I800" s="73">
        <f t="shared" si="204"/>
        <v>19</v>
      </c>
      <c r="J800" s="73">
        <f t="shared" si="205"/>
        <v>195</v>
      </c>
      <c r="K800" s="73">
        <f t="shared" si="206"/>
        <v>195</v>
      </c>
      <c r="L800" s="95">
        <v>14108</v>
      </c>
      <c r="M800" s="73">
        <f t="shared" si="207"/>
        <v>89</v>
      </c>
      <c r="N800" s="73">
        <f t="shared" si="208"/>
        <v>1</v>
      </c>
      <c r="O800" s="97">
        <f t="shared" si="211"/>
        <v>12</v>
      </c>
      <c r="P800" s="82">
        <f t="shared" si="209"/>
        <v>6</v>
      </c>
      <c r="Q800" s="90">
        <v>9</v>
      </c>
      <c r="R800" s="98">
        <f t="shared" si="200"/>
        <v>10217</v>
      </c>
      <c r="S800" s="100">
        <f t="shared" si="213"/>
        <v>366</v>
      </c>
      <c r="T800" s="91" t="s">
        <v>454</v>
      </c>
      <c r="U800" s="74" t="s">
        <v>399</v>
      </c>
      <c r="V800" s="83" t="s">
        <v>408</v>
      </c>
      <c r="W800" s="82">
        <f t="shared" si="210"/>
        <v>5</v>
      </c>
      <c r="X800" s="85">
        <f t="shared" si="212"/>
        <v>1126</v>
      </c>
      <c r="Y800" s="98">
        <v>0.24</v>
      </c>
      <c r="Z800" s="98">
        <v>0.4</v>
      </c>
      <c r="AA800" s="90">
        <v>2</v>
      </c>
      <c r="AB800" s="90">
        <v>2</v>
      </c>
      <c r="AC800" s="90">
        <v>3</v>
      </c>
      <c r="AD800" s="91" t="s">
        <v>450</v>
      </c>
      <c r="AE800" s="101" t="s">
        <v>470</v>
      </c>
      <c r="AF800" s="102" t="s">
        <v>472</v>
      </c>
      <c r="AG800" s="95">
        <v>1000</v>
      </c>
    </row>
    <row r="801" spans="2:33" x14ac:dyDescent="0.15">
      <c r="B801" s="82">
        <v>799</v>
      </c>
      <c r="C801" s="73">
        <v>13174</v>
      </c>
      <c r="D801" s="82">
        <v>323</v>
      </c>
      <c r="E801" s="82">
        <f t="shared" si="201"/>
        <v>7</v>
      </c>
      <c r="F801" s="82">
        <v>53</v>
      </c>
      <c r="G801" s="82">
        <f t="shared" si="202"/>
        <v>2</v>
      </c>
      <c r="H801" s="82">
        <f t="shared" si="203"/>
        <v>11</v>
      </c>
      <c r="I801" s="73">
        <f t="shared" si="204"/>
        <v>19</v>
      </c>
      <c r="J801" s="73">
        <f t="shared" si="205"/>
        <v>193</v>
      </c>
      <c r="K801" s="73">
        <f t="shared" si="206"/>
        <v>193</v>
      </c>
      <c r="L801" s="95">
        <v>14109</v>
      </c>
      <c r="M801" s="73">
        <f t="shared" si="207"/>
        <v>89</v>
      </c>
      <c r="N801" s="73">
        <f t="shared" si="208"/>
        <v>1</v>
      </c>
      <c r="O801" s="97">
        <f t="shared" si="211"/>
        <v>12</v>
      </c>
      <c r="P801" s="82">
        <f t="shared" si="209"/>
        <v>4</v>
      </c>
      <c r="Q801" s="90">
        <v>10</v>
      </c>
      <c r="R801" s="98">
        <f t="shared" si="200"/>
        <v>10250</v>
      </c>
      <c r="S801" s="100">
        <f t="shared" si="213"/>
        <v>367</v>
      </c>
      <c r="T801" s="91" t="s">
        <v>454</v>
      </c>
      <c r="U801" s="74" t="s">
        <v>399</v>
      </c>
      <c r="V801" s="83" t="s">
        <v>409</v>
      </c>
      <c r="W801" s="82">
        <f t="shared" si="210"/>
        <v>6</v>
      </c>
      <c r="X801" s="85">
        <f t="shared" si="212"/>
        <v>1124</v>
      </c>
      <c r="Y801" s="98">
        <v>0.05</v>
      </c>
      <c r="Z801" s="98">
        <v>0.76</v>
      </c>
      <c r="AA801" s="90">
        <v>2</v>
      </c>
      <c r="AB801" s="90">
        <v>2</v>
      </c>
      <c r="AC801" s="90">
        <v>3</v>
      </c>
      <c r="AD801" s="91" t="s">
        <v>450</v>
      </c>
      <c r="AE801" s="101" t="s">
        <v>470</v>
      </c>
      <c r="AF801" s="102" t="s">
        <v>472</v>
      </c>
      <c r="AG801" s="95">
        <v>1000</v>
      </c>
    </row>
    <row r="802" spans="2:33" x14ac:dyDescent="0.15">
      <c r="B802" s="82">
        <v>800</v>
      </c>
      <c r="C802" s="73">
        <v>13175</v>
      </c>
      <c r="D802" s="82">
        <v>323</v>
      </c>
      <c r="E802" s="82">
        <f t="shared" si="201"/>
        <v>8</v>
      </c>
      <c r="F802" s="82">
        <v>53</v>
      </c>
      <c r="G802" s="82">
        <f t="shared" si="202"/>
        <v>3</v>
      </c>
      <c r="H802" s="82">
        <f t="shared" si="203"/>
        <v>11</v>
      </c>
      <c r="I802" s="73">
        <f t="shared" si="204"/>
        <v>19</v>
      </c>
      <c r="J802" s="73">
        <f t="shared" si="205"/>
        <v>194</v>
      </c>
      <c r="K802" s="73">
        <f t="shared" si="206"/>
        <v>194</v>
      </c>
      <c r="L802" s="95">
        <v>14109</v>
      </c>
      <c r="M802" s="73">
        <f t="shared" si="207"/>
        <v>89</v>
      </c>
      <c r="N802" s="73">
        <f t="shared" si="208"/>
        <v>1</v>
      </c>
      <c r="O802" s="97">
        <f t="shared" si="211"/>
        <v>12</v>
      </c>
      <c r="P802" s="82">
        <f t="shared" si="209"/>
        <v>5</v>
      </c>
      <c r="Q802" s="90">
        <v>10</v>
      </c>
      <c r="R802" s="98">
        <f t="shared" si="200"/>
        <v>10283</v>
      </c>
      <c r="S802" s="100">
        <f t="shared" si="213"/>
        <v>368</v>
      </c>
      <c r="T802" s="91" t="s">
        <v>454</v>
      </c>
      <c r="U802" s="74" t="s">
        <v>399</v>
      </c>
      <c r="V802" s="83" t="s">
        <v>409</v>
      </c>
      <c r="W802" s="82">
        <f t="shared" si="210"/>
        <v>6</v>
      </c>
      <c r="X802" s="85">
        <f t="shared" si="212"/>
        <v>1125</v>
      </c>
      <c r="Y802" s="98">
        <v>0.05</v>
      </c>
      <c r="Z802" s="98">
        <v>0.55000000000000004</v>
      </c>
      <c r="AA802" s="90">
        <v>2</v>
      </c>
      <c r="AB802" s="90">
        <v>2</v>
      </c>
      <c r="AC802" s="90">
        <v>3</v>
      </c>
      <c r="AD802" s="91" t="s">
        <v>450</v>
      </c>
      <c r="AE802" s="101" t="s">
        <v>470</v>
      </c>
      <c r="AF802" s="102" t="s">
        <v>472</v>
      </c>
      <c r="AG802" s="95">
        <v>1000</v>
      </c>
    </row>
    <row r="803" spans="2:33" x14ac:dyDescent="0.15">
      <c r="B803" s="82">
        <v>801</v>
      </c>
      <c r="C803" s="73">
        <v>13176</v>
      </c>
      <c r="D803" s="73">
        <v>324</v>
      </c>
      <c r="E803" s="82">
        <f t="shared" si="201"/>
        <v>1</v>
      </c>
      <c r="F803" s="82">
        <v>53</v>
      </c>
      <c r="G803" s="82">
        <f t="shared" ref="G803:G834" si="214">MOD((8+MOD((C803-13024),3)+190+6*INT(MOD((C803-13024),120)/48)+INT(((C803-13024)/120))*3),10)+1</f>
        <v>4</v>
      </c>
      <c r="H803" s="82">
        <f t="shared" ref="H803:H834" si="215">INT((MOD((C803-13144),48))/3)+1</f>
        <v>11</v>
      </c>
      <c r="I803" s="73">
        <f t="shared" si="204"/>
        <v>19</v>
      </c>
      <c r="J803" s="73">
        <f t="shared" si="205"/>
        <v>195</v>
      </c>
      <c r="K803" s="73">
        <f t="shared" ref="K803:K834" si="216">MOD((C803-13024),3)+190+10*INT(MOD((C803-13024),120)/48)+INT(((C803-13024)/120))*3</f>
        <v>195</v>
      </c>
      <c r="L803" s="95">
        <v>14109</v>
      </c>
      <c r="M803" s="73">
        <f t="shared" si="207"/>
        <v>89</v>
      </c>
      <c r="N803" s="73">
        <f t="shared" si="208"/>
        <v>1</v>
      </c>
      <c r="O803" s="97">
        <f t="shared" si="211"/>
        <v>12</v>
      </c>
      <c r="P803" s="82">
        <f t="shared" si="209"/>
        <v>6</v>
      </c>
      <c r="Q803" s="90">
        <v>10</v>
      </c>
      <c r="R803" s="98">
        <f t="shared" si="200"/>
        <v>10316</v>
      </c>
      <c r="S803" s="100">
        <f t="shared" si="213"/>
        <v>369</v>
      </c>
      <c r="T803" s="91" t="s">
        <v>454</v>
      </c>
      <c r="U803" s="74" t="s">
        <v>399</v>
      </c>
      <c r="V803" s="83" t="s">
        <v>409</v>
      </c>
      <c r="W803" s="82">
        <f t="shared" si="210"/>
        <v>6</v>
      </c>
      <c r="X803" s="85">
        <f t="shared" si="212"/>
        <v>1126</v>
      </c>
      <c r="Y803" s="98">
        <v>0.24</v>
      </c>
      <c r="Z803" s="98">
        <v>0.4</v>
      </c>
      <c r="AA803" s="90">
        <v>2</v>
      </c>
      <c r="AB803" s="90">
        <v>2</v>
      </c>
      <c r="AC803" s="90">
        <v>3</v>
      </c>
      <c r="AD803" s="91" t="s">
        <v>450</v>
      </c>
      <c r="AE803" s="101" t="s">
        <v>470</v>
      </c>
      <c r="AF803" s="102" t="s">
        <v>472</v>
      </c>
      <c r="AG803" s="95">
        <v>1000</v>
      </c>
    </row>
    <row r="804" spans="2:33" x14ac:dyDescent="0.15">
      <c r="B804" s="82">
        <v>802</v>
      </c>
      <c r="C804" s="73">
        <v>13177</v>
      </c>
      <c r="D804" s="82">
        <v>324</v>
      </c>
      <c r="E804" s="82">
        <f t="shared" si="201"/>
        <v>2</v>
      </c>
      <c r="F804" s="82">
        <v>53</v>
      </c>
      <c r="G804" s="82">
        <f t="shared" si="214"/>
        <v>2</v>
      </c>
      <c r="H804" s="82">
        <f t="shared" si="215"/>
        <v>12</v>
      </c>
      <c r="I804" s="73">
        <f t="shared" si="204"/>
        <v>19</v>
      </c>
      <c r="J804" s="73">
        <f t="shared" si="205"/>
        <v>193</v>
      </c>
      <c r="K804" s="73">
        <f t="shared" si="216"/>
        <v>193</v>
      </c>
      <c r="L804" s="95">
        <v>14110</v>
      </c>
      <c r="M804" s="73">
        <f t="shared" si="207"/>
        <v>89</v>
      </c>
      <c r="N804" s="73">
        <f t="shared" si="208"/>
        <v>1</v>
      </c>
      <c r="O804" s="97">
        <f t="shared" si="211"/>
        <v>12</v>
      </c>
      <c r="P804" s="82">
        <f t="shared" si="209"/>
        <v>4</v>
      </c>
      <c r="Q804" s="90">
        <v>11</v>
      </c>
      <c r="R804" s="98">
        <f t="shared" si="200"/>
        <v>10349</v>
      </c>
      <c r="S804" s="100">
        <f t="shared" si="213"/>
        <v>370</v>
      </c>
      <c r="T804" s="91" t="s">
        <v>454</v>
      </c>
      <c r="U804" s="74" t="s">
        <v>399</v>
      </c>
      <c r="V804" s="83" t="s">
        <v>408</v>
      </c>
      <c r="W804" s="82">
        <f t="shared" si="210"/>
        <v>6</v>
      </c>
      <c r="X804" s="85">
        <f t="shared" si="212"/>
        <v>1124</v>
      </c>
      <c r="Y804" s="98">
        <v>0.05</v>
      </c>
      <c r="Z804" s="98">
        <v>0.76</v>
      </c>
      <c r="AA804" s="90">
        <v>2</v>
      </c>
      <c r="AB804" s="90">
        <v>2</v>
      </c>
      <c r="AC804" s="90">
        <v>3</v>
      </c>
      <c r="AD804" s="91" t="s">
        <v>450</v>
      </c>
      <c r="AE804" s="101" t="s">
        <v>470</v>
      </c>
      <c r="AF804" s="102" t="s">
        <v>472</v>
      </c>
      <c r="AG804" s="95">
        <v>1000</v>
      </c>
    </row>
    <row r="805" spans="2:33" x14ac:dyDescent="0.15">
      <c r="B805" s="82">
        <v>803</v>
      </c>
      <c r="C805" s="73">
        <v>13178</v>
      </c>
      <c r="D805" s="82">
        <v>324</v>
      </c>
      <c r="E805" s="82">
        <f t="shared" si="201"/>
        <v>3</v>
      </c>
      <c r="F805" s="82">
        <v>53</v>
      </c>
      <c r="G805" s="82">
        <f t="shared" si="214"/>
        <v>3</v>
      </c>
      <c r="H805" s="82">
        <f t="shared" si="215"/>
        <v>12</v>
      </c>
      <c r="I805" s="73">
        <f t="shared" si="204"/>
        <v>19</v>
      </c>
      <c r="J805" s="73">
        <f t="shared" si="205"/>
        <v>194</v>
      </c>
      <c r="K805" s="73">
        <f t="shared" si="216"/>
        <v>194</v>
      </c>
      <c r="L805" s="95">
        <v>14110</v>
      </c>
      <c r="M805" s="73">
        <f t="shared" si="207"/>
        <v>89</v>
      </c>
      <c r="N805" s="73">
        <f t="shared" si="208"/>
        <v>1</v>
      </c>
      <c r="O805" s="97">
        <f t="shared" si="211"/>
        <v>12</v>
      </c>
      <c r="P805" s="82">
        <f t="shared" si="209"/>
        <v>5</v>
      </c>
      <c r="Q805" s="90">
        <v>11</v>
      </c>
      <c r="R805" s="98">
        <f t="shared" si="200"/>
        <v>10382</v>
      </c>
      <c r="S805" s="100">
        <f t="shared" si="213"/>
        <v>371</v>
      </c>
      <c r="T805" s="91" t="s">
        <v>454</v>
      </c>
      <c r="U805" s="74" t="s">
        <v>399</v>
      </c>
      <c r="V805" s="83" t="s">
        <v>408</v>
      </c>
      <c r="W805" s="82">
        <f t="shared" si="210"/>
        <v>6</v>
      </c>
      <c r="X805" s="85">
        <f t="shared" si="212"/>
        <v>1125</v>
      </c>
      <c r="Y805" s="98">
        <v>0.05</v>
      </c>
      <c r="Z805" s="98">
        <v>0.55000000000000004</v>
      </c>
      <c r="AA805" s="90">
        <v>2</v>
      </c>
      <c r="AB805" s="90">
        <v>2</v>
      </c>
      <c r="AC805" s="90">
        <v>3</v>
      </c>
      <c r="AD805" s="91" t="s">
        <v>450</v>
      </c>
      <c r="AE805" s="101" t="s">
        <v>470</v>
      </c>
      <c r="AF805" s="102" t="s">
        <v>472</v>
      </c>
      <c r="AG805" s="95">
        <v>1000</v>
      </c>
    </row>
    <row r="806" spans="2:33" x14ac:dyDescent="0.15">
      <c r="B806" s="82">
        <v>804</v>
      </c>
      <c r="C806" s="73">
        <v>13179</v>
      </c>
      <c r="D806" s="82">
        <v>324</v>
      </c>
      <c r="E806" s="82">
        <f t="shared" si="201"/>
        <v>4</v>
      </c>
      <c r="F806" s="82">
        <v>53</v>
      </c>
      <c r="G806" s="82">
        <f t="shared" si="214"/>
        <v>4</v>
      </c>
      <c r="H806" s="82">
        <f t="shared" si="215"/>
        <v>12</v>
      </c>
      <c r="I806" s="73">
        <f t="shared" si="204"/>
        <v>19</v>
      </c>
      <c r="J806" s="73">
        <f t="shared" si="205"/>
        <v>195</v>
      </c>
      <c r="K806" s="73">
        <f t="shared" si="216"/>
        <v>195</v>
      </c>
      <c r="L806" s="95">
        <v>14110</v>
      </c>
      <c r="M806" s="73">
        <f t="shared" si="207"/>
        <v>89</v>
      </c>
      <c r="N806" s="73">
        <f t="shared" si="208"/>
        <v>1</v>
      </c>
      <c r="O806" s="97">
        <f t="shared" si="211"/>
        <v>12</v>
      </c>
      <c r="P806" s="82">
        <f t="shared" si="209"/>
        <v>6</v>
      </c>
      <c r="Q806" s="90">
        <v>11</v>
      </c>
      <c r="R806" s="98">
        <f t="shared" si="200"/>
        <v>10415</v>
      </c>
      <c r="S806" s="100">
        <f t="shared" si="213"/>
        <v>372</v>
      </c>
      <c r="T806" s="91" t="s">
        <v>454</v>
      </c>
      <c r="U806" s="74" t="s">
        <v>399</v>
      </c>
      <c r="V806" s="83" t="s">
        <v>408</v>
      </c>
      <c r="W806" s="82">
        <f t="shared" si="210"/>
        <v>6</v>
      </c>
      <c r="X806" s="85">
        <f t="shared" si="212"/>
        <v>1126</v>
      </c>
      <c r="Y806" s="98">
        <v>0.24</v>
      </c>
      <c r="Z806" s="98">
        <v>0.4</v>
      </c>
      <c r="AA806" s="90">
        <v>2</v>
      </c>
      <c r="AB806" s="90">
        <v>2</v>
      </c>
      <c r="AC806" s="90">
        <v>3</v>
      </c>
      <c r="AD806" s="91" t="s">
        <v>450</v>
      </c>
      <c r="AE806" s="101" t="s">
        <v>470</v>
      </c>
      <c r="AF806" s="102" t="s">
        <v>472</v>
      </c>
      <c r="AG806" s="95">
        <v>1000</v>
      </c>
    </row>
    <row r="807" spans="2:33" x14ac:dyDescent="0.15">
      <c r="B807" s="82">
        <v>805</v>
      </c>
      <c r="C807" s="73">
        <v>13180</v>
      </c>
      <c r="D807" s="82">
        <v>324</v>
      </c>
      <c r="E807" s="82">
        <f t="shared" si="201"/>
        <v>5</v>
      </c>
      <c r="F807" s="82">
        <v>53</v>
      </c>
      <c r="G807" s="82">
        <f t="shared" si="214"/>
        <v>2</v>
      </c>
      <c r="H807" s="82">
        <f t="shared" si="215"/>
        <v>13</v>
      </c>
      <c r="I807" s="73">
        <f t="shared" si="204"/>
        <v>19</v>
      </c>
      <c r="J807" s="73">
        <f t="shared" si="205"/>
        <v>193</v>
      </c>
      <c r="K807" s="73">
        <f t="shared" si="216"/>
        <v>193</v>
      </c>
      <c r="L807" s="95">
        <v>14111</v>
      </c>
      <c r="M807" s="73">
        <f t="shared" si="207"/>
        <v>89</v>
      </c>
      <c r="N807" s="73">
        <f t="shared" si="208"/>
        <v>1</v>
      </c>
      <c r="O807" s="97">
        <f t="shared" si="211"/>
        <v>12</v>
      </c>
      <c r="P807" s="82">
        <f t="shared" si="209"/>
        <v>4</v>
      </c>
      <c r="Q807" s="90">
        <v>12</v>
      </c>
      <c r="R807" s="98">
        <f t="shared" si="200"/>
        <v>10448</v>
      </c>
      <c r="S807" s="100">
        <f t="shared" si="213"/>
        <v>373</v>
      </c>
      <c r="T807" s="91" t="s">
        <v>454</v>
      </c>
      <c r="U807" s="74" t="s">
        <v>399</v>
      </c>
      <c r="V807" s="83" t="s">
        <v>409</v>
      </c>
      <c r="W807" s="82">
        <f t="shared" si="210"/>
        <v>7</v>
      </c>
      <c r="X807" s="85">
        <f t="shared" si="212"/>
        <v>1124</v>
      </c>
      <c r="Y807" s="98">
        <v>0.05</v>
      </c>
      <c r="Z807" s="98">
        <v>0.76</v>
      </c>
      <c r="AA807" s="90">
        <v>2</v>
      </c>
      <c r="AB807" s="90">
        <v>2</v>
      </c>
      <c r="AC807" s="90">
        <v>3</v>
      </c>
      <c r="AD807" s="91" t="s">
        <v>450</v>
      </c>
      <c r="AE807" s="101" t="s">
        <v>470</v>
      </c>
      <c r="AF807" s="102" t="s">
        <v>472</v>
      </c>
      <c r="AG807" s="95">
        <v>1000</v>
      </c>
    </row>
    <row r="808" spans="2:33" x14ac:dyDescent="0.15">
      <c r="B808" s="82">
        <v>806</v>
      </c>
      <c r="C808" s="73">
        <v>13181</v>
      </c>
      <c r="D808" s="82">
        <v>324</v>
      </c>
      <c r="E808" s="82">
        <f t="shared" si="201"/>
        <v>6</v>
      </c>
      <c r="F808" s="82">
        <v>53</v>
      </c>
      <c r="G808" s="82">
        <f t="shared" si="214"/>
        <v>3</v>
      </c>
      <c r="H808" s="82">
        <f t="shared" si="215"/>
        <v>13</v>
      </c>
      <c r="I808" s="73">
        <f t="shared" si="204"/>
        <v>19</v>
      </c>
      <c r="J808" s="73">
        <f t="shared" si="205"/>
        <v>194</v>
      </c>
      <c r="K808" s="73">
        <f t="shared" si="216"/>
        <v>194</v>
      </c>
      <c r="L808" s="95">
        <v>14111</v>
      </c>
      <c r="M808" s="73">
        <f t="shared" si="207"/>
        <v>89</v>
      </c>
      <c r="N808" s="73">
        <f t="shared" si="208"/>
        <v>1</v>
      </c>
      <c r="O808" s="97">
        <f t="shared" si="211"/>
        <v>12</v>
      </c>
      <c r="P808" s="82">
        <f t="shared" si="209"/>
        <v>5</v>
      </c>
      <c r="Q808" s="90">
        <v>12</v>
      </c>
      <c r="R808" s="98">
        <f t="shared" si="200"/>
        <v>10481</v>
      </c>
      <c r="S808" s="100">
        <f t="shared" si="213"/>
        <v>374</v>
      </c>
      <c r="T808" s="91" t="s">
        <v>454</v>
      </c>
      <c r="U808" s="74" t="s">
        <v>399</v>
      </c>
      <c r="V808" s="83" t="s">
        <v>409</v>
      </c>
      <c r="W808" s="82">
        <f t="shared" si="210"/>
        <v>7</v>
      </c>
      <c r="X808" s="85">
        <f t="shared" si="212"/>
        <v>1125</v>
      </c>
      <c r="Y808" s="98">
        <v>0.05</v>
      </c>
      <c r="Z808" s="98">
        <v>0.55000000000000004</v>
      </c>
      <c r="AA808" s="90">
        <v>2</v>
      </c>
      <c r="AB808" s="90">
        <v>2</v>
      </c>
      <c r="AC808" s="90">
        <v>3</v>
      </c>
      <c r="AD808" s="91" t="s">
        <v>450</v>
      </c>
      <c r="AE808" s="101" t="s">
        <v>470</v>
      </c>
      <c r="AF808" s="102" t="s">
        <v>472</v>
      </c>
      <c r="AG808" s="95">
        <v>1000</v>
      </c>
    </row>
    <row r="809" spans="2:33" x14ac:dyDescent="0.15">
      <c r="B809" s="82">
        <v>807</v>
      </c>
      <c r="C809" s="73">
        <v>13182</v>
      </c>
      <c r="D809" s="82">
        <v>324</v>
      </c>
      <c r="E809" s="82">
        <f t="shared" si="201"/>
        <v>7</v>
      </c>
      <c r="F809" s="82">
        <v>53</v>
      </c>
      <c r="G809" s="82">
        <f t="shared" si="214"/>
        <v>4</v>
      </c>
      <c r="H809" s="82">
        <f t="shared" si="215"/>
        <v>13</v>
      </c>
      <c r="I809" s="73">
        <f t="shared" si="204"/>
        <v>19</v>
      </c>
      <c r="J809" s="73">
        <f t="shared" si="205"/>
        <v>195</v>
      </c>
      <c r="K809" s="73">
        <f t="shared" si="216"/>
        <v>195</v>
      </c>
      <c r="L809" s="95">
        <v>14111</v>
      </c>
      <c r="M809" s="73">
        <f t="shared" si="207"/>
        <v>89</v>
      </c>
      <c r="N809" s="73">
        <f t="shared" si="208"/>
        <v>1</v>
      </c>
      <c r="O809" s="97">
        <f t="shared" si="211"/>
        <v>12</v>
      </c>
      <c r="P809" s="82">
        <f t="shared" si="209"/>
        <v>6</v>
      </c>
      <c r="Q809" s="90">
        <v>12</v>
      </c>
      <c r="R809" s="98">
        <f t="shared" si="200"/>
        <v>10514</v>
      </c>
      <c r="S809" s="100">
        <f t="shared" si="213"/>
        <v>375</v>
      </c>
      <c r="T809" s="91" t="s">
        <v>454</v>
      </c>
      <c r="U809" s="74" t="s">
        <v>399</v>
      </c>
      <c r="V809" s="83" t="s">
        <v>409</v>
      </c>
      <c r="W809" s="82">
        <f t="shared" si="210"/>
        <v>7</v>
      </c>
      <c r="X809" s="85">
        <f t="shared" si="212"/>
        <v>1126</v>
      </c>
      <c r="Y809" s="98">
        <v>0.24</v>
      </c>
      <c r="Z809" s="98">
        <v>0.4</v>
      </c>
      <c r="AA809" s="90">
        <v>2</v>
      </c>
      <c r="AB809" s="90">
        <v>2</v>
      </c>
      <c r="AC809" s="90">
        <v>3</v>
      </c>
      <c r="AD809" s="91" t="s">
        <v>450</v>
      </c>
      <c r="AE809" s="101" t="s">
        <v>470</v>
      </c>
      <c r="AF809" s="102" t="s">
        <v>472</v>
      </c>
      <c r="AG809" s="95">
        <v>1000</v>
      </c>
    </row>
    <row r="810" spans="2:33" x14ac:dyDescent="0.15">
      <c r="B810" s="82">
        <v>808</v>
      </c>
      <c r="C810" s="73">
        <v>13183</v>
      </c>
      <c r="D810" s="82">
        <v>324</v>
      </c>
      <c r="E810" s="82">
        <f t="shared" si="201"/>
        <v>8</v>
      </c>
      <c r="F810" s="82">
        <v>53</v>
      </c>
      <c r="G810" s="82">
        <f t="shared" si="214"/>
        <v>2</v>
      </c>
      <c r="H810" s="82">
        <f t="shared" si="215"/>
        <v>14</v>
      </c>
      <c r="I810" s="73">
        <f t="shared" si="204"/>
        <v>19</v>
      </c>
      <c r="J810" s="73">
        <f t="shared" si="205"/>
        <v>193</v>
      </c>
      <c r="K810" s="73">
        <f t="shared" si="216"/>
        <v>193</v>
      </c>
      <c r="L810" s="95">
        <v>14112</v>
      </c>
      <c r="M810" s="73">
        <f t="shared" si="207"/>
        <v>89</v>
      </c>
      <c r="N810" s="73">
        <f t="shared" si="208"/>
        <v>1</v>
      </c>
      <c r="O810" s="97">
        <f t="shared" si="211"/>
        <v>12</v>
      </c>
      <c r="P810" s="82">
        <f t="shared" si="209"/>
        <v>4</v>
      </c>
      <c r="Q810" s="90">
        <v>13</v>
      </c>
      <c r="R810" s="98">
        <f t="shared" si="200"/>
        <v>10547</v>
      </c>
      <c r="S810" s="100">
        <f t="shared" si="213"/>
        <v>376</v>
      </c>
      <c r="T810" s="91" t="s">
        <v>454</v>
      </c>
      <c r="U810" s="74" t="s">
        <v>399</v>
      </c>
      <c r="V810" s="83" t="s">
        <v>408</v>
      </c>
      <c r="W810" s="82">
        <f t="shared" si="210"/>
        <v>7</v>
      </c>
      <c r="X810" s="85">
        <f t="shared" si="212"/>
        <v>1124</v>
      </c>
      <c r="Y810" s="98">
        <v>0.05</v>
      </c>
      <c r="Z810" s="98">
        <v>0.76</v>
      </c>
      <c r="AA810" s="90">
        <v>2</v>
      </c>
      <c r="AB810" s="90">
        <v>2</v>
      </c>
      <c r="AC810" s="90">
        <v>3</v>
      </c>
      <c r="AD810" s="91" t="s">
        <v>450</v>
      </c>
      <c r="AE810" s="101" t="s">
        <v>470</v>
      </c>
      <c r="AF810" s="102" t="s">
        <v>472</v>
      </c>
      <c r="AG810" s="95">
        <v>1000</v>
      </c>
    </row>
    <row r="811" spans="2:33" x14ac:dyDescent="0.15">
      <c r="B811" s="82">
        <v>809</v>
      </c>
      <c r="C811" s="73">
        <v>13184</v>
      </c>
      <c r="D811" s="73">
        <v>335</v>
      </c>
      <c r="E811" s="82">
        <f t="shared" si="201"/>
        <v>1</v>
      </c>
      <c r="F811" s="82">
        <v>53</v>
      </c>
      <c r="G811" s="82">
        <f t="shared" si="214"/>
        <v>3</v>
      </c>
      <c r="H811" s="82">
        <f t="shared" si="215"/>
        <v>14</v>
      </c>
      <c r="I811" s="73">
        <f t="shared" si="204"/>
        <v>19</v>
      </c>
      <c r="J811" s="73">
        <f t="shared" si="205"/>
        <v>194</v>
      </c>
      <c r="K811" s="73">
        <f t="shared" si="216"/>
        <v>194</v>
      </c>
      <c r="L811" s="95">
        <v>14112</v>
      </c>
      <c r="M811" s="73">
        <f t="shared" si="207"/>
        <v>89</v>
      </c>
      <c r="N811" s="73">
        <f t="shared" si="208"/>
        <v>1</v>
      </c>
      <c r="O811" s="97">
        <f t="shared" si="211"/>
        <v>12</v>
      </c>
      <c r="P811" s="82">
        <f t="shared" si="209"/>
        <v>5</v>
      </c>
      <c r="Q811" s="90">
        <v>13</v>
      </c>
      <c r="R811" s="98">
        <f t="shared" si="200"/>
        <v>10580</v>
      </c>
      <c r="S811" s="100">
        <f t="shared" si="213"/>
        <v>377</v>
      </c>
      <c r="T811" s="91" t="s">
        <v>454</v>
      </c>
      <c r="U811" s="74" t="s">
        <v>399</v>
      </c>
      <c r="V811" s="83" t="s">
        <v>408</v>
      </c>
      <c r="W811" s="82">
        <f t="shared" si="210"/>
        <v>7</v>
      </c>
      <c r="X811" s="85">
        <f t="shared" si="212"/>
        <v>1125</v>
      </c>
      <c r="Y811" s="98">
        <v>0.05</v>
      </c>
      <c r="Z811" s="98">
        <v>0.55000000000000004</v>
      </c>
      <c r="AA811" s="90">
        <v>2</v>
      </c>
      <c r="AB811" s="90">
        <v>2</v>
      </c>
      <c r="AC811" s="90">
        <v>3</v>
      </c>
      <c r="AD811" s="91" t="s">
        <v>450</v>
      </c>
      <c r="AE811" s="101" t="s">
        <v>470</v>
      </c>
      <c r="AF811" s="102" t="s">
        <v>472</v>
      </c>
      <c r="AG811" s="95">
        <v>1000</v>
      </c>
    </row>
    <row r="812" spans="2:33" x14ac:dyDescent="0.15">
      <c r="B812" s="82">
        <v>810</v>
      </c>
      <c r="C812" s="73">
        <v>13185</v>
      </c>
      <c r="D812" s="82">
        <v>335</v>
      </c>
      <c r="E812" s="82">
        <f t="shared" si="201"/>
        <v>2</v>
      </c>
      <c r="F812" s="82">
        <v>53</v>
      </c>
      <c r="G812" s="82">
        <f t="shared" si="214"/>
        <v>4</v>
      </c>
      <c r="H812" s="82">
        <f t="shared" si="215"/>
        <v>14</v>
      </c>
      <c r="I812" s="73">
        <f t="shared" si="204"/>
        <v>19</v>
      </c>
      <c r="J812" s="73">
        <f t="shared" si="205"/>
        <v>195</v>
      </c>
      <c r="K812" s="73">
        <f t="shared" si="216"/>
        <v>195</v>
      </c>
      <c r="L812" s="95">
        <v>14112</v>
      </c>
      <c r="M812" s="73">
        <f t="shared" si="207"/>
        <v>89</v>
      </c>
      <c r="N812" s="73">
        <f t="shared" si="208"/>
        <v>1</v>
      </c>
      <c r="O812" s="97">
        <f t="shared" si="211"/>
        <v>12</v>
      </c>
      <c r="P812" s="82">
        <f t="shared" si="209"/>
        <v>6</v>
      </c>
      <c r="Q812" s="90">
        <v>13</v>
      </c>
      <c r="R812" s="98">
        <f t="shared" si="200"/>
        <v>10613</v>
      </c>
      <c r="S812" s="100">
        <f t="shared" si="213"/>
        <v>378</v>
      </c>
      <c r="T812" s="91" t="s">
        <v>454</v>
      </c>
      <c r="U812" s="74" t="s">
        <v>399</v>
      </c>
      <c r="V812" s="83" t="s">
        <v>408</v>
      </c>
      <c r="W812" s="82">
        <f t="shared" si="210"/>
        <v>7</v>
      </c>
      <c r="X812" s="85">
        <f t="shared" si="212"/>
        <v>1126</v>
      </c>
      <c r="Y812" s="98">
        <v>0.24</v>
      </c>
      <c r="Z812" s="98">
        <v>0.4</v>
      </c>
      <c r="AA812" s="90">
        <v>2</v>
      </c>
      <c r="AB812" s="90">
        <v>2</v>
      </c>
      <c r="AC812" s="90">
        <v>3</v>
      </c>
      <c r="AD812" s="91" t="s">
        <v>450</v>
      </c>
      <c r="AE812" s="101" t="s">
        <v>470</v>
      </c>
      <c r="AF812" s="102" t="s">
        <v>472</v>
      </c>
      <c r="AG812" s="95">
        <v>1000</v>
      </c>
    </row>
    <row r="813" spans="2:33" x14ac:dyDescent="0.15">
      <c r="B813" s="82">
        <v>811</v>
      </c>
      <c r="C813" s="73">
        <v>13186</v>
      </c>
      <c r="D813" s="82">
        <v>335</v>
      </c>
      <c r="E813" s="82">
        <f t="shared" si="201"/>
        <v>3</v>
      </c>
      <c r="F813" s="82">
        <v>53</v>
      </c>
      <c r="G813" s="82">
        <f t="shared" si="214"/>
        <v>2</v>
      </c>
      <c r="H813" s="82">
        <f t="shared" si="215"/>
        <v>15</v>
      </c>
      <c r="I813" s="73">
        <f t="shared" si="204"/>
        <v>19</v>
      </c>
      <c r="J813" s="73">
        <f t="shared" si="205"/>
        <v>193</v>
      </c>
      <c r="K813" s="73">
        <f t="shared" si="216"/>
        <v>193</v>
      </c>
      <c r="L813" s="95">
        <v>14113</v>
      </c>
      <c r="M813" s="73">
        <f t="shared" si="207"/>
        <v>89</v>
      </c>
      <c r="N813" s="73">
        <f t="shared" si="208"/>
        <v>1</v>
      </c>
      <c r="O813" s="97">
        <f t="shared" si="211"/>
        <v>12</v>
      </c>
      <c r="P813" s="82">
        <f t="shared" si="209"/>
        <v>4</v>
      </c>
      <c r="Q813" s="90">
        <v>14</v>
      </c>
      <c r="R813" s="98">
        <f t="shared" ref="R813:R866" si="217">R812+33</f>
        <v>10646</v>
      </c>
      <c r="S813" s="100">
        <f t="shared" si="213"/>
        <v>379</v>
      </c>
      <c r="T813" s="91" t="s">
        <v>454</v>
      </c>
      <c r="U813" s="74" t="s">
        <v>399</v>
      </c>
      <c r="V813" s="83" t="s">
        <v>409</v>
      </c>
      <c r="W813" s="82">
        <f t="shared" si="210"/>
        <v>8</v>
      </c>
      <c r="X813" s="85">
        <f t="shared" si="212"/>
        <v>1124</v>
      </c>
      <c r="Y813" s="98">
        <v>0.05</v>
      </c>
      <c r="Z813" s="98">
        <v>0.76</v>
      </c>
      <c r="AA813" s="90">
        <v>2</v>
      </c>
      <c r="AB813" s="90">
        <v>2</v>
      </c>
      <c r="AC813" s="90">
        <v>3</v>
      </c>
      <c r="AD813" s="91" t="s">
        <v>450</v>
      </c>
      <c r="AE813" s="101" t="s">
        <v>470</v>
      </c>
      <c r="AF813" s="102" t="s">
        <v>472</v>
      </c>
      <c r="AG813" s="95">
        <v>1000</v>
      </c>
    </row>
    <row r="814" spans="2:33" x14ac:dyDescent="0.15">
      <c r="B814" s="82">
        <v>812</v>
      </c>
      <c r="C814" s="73">
        <v>13187</v>
      </c>
      <c r="D814" s="82">
        <v>335</v>
      </c>
      <c r="E814" s="82">
        <f t="shared" si="201"/>
        <v>4</v>
      </c>
      <c r="F814" s="82">
        <v>53</v>
      </c>
      <c r="G814" s="82">
        <f t="shared" si="214"/>
        <v>3</v>
      </c>
      <c r="H814" s="82">
        <f t="shared" si="215"/>
        <v>15</v>
      </c>
      <c r="I814" s="73">
        <f t="shared" si="204"/>
        <v>19</v>
      </c>
      <c r="J814" s="73">
        <f t="shared" si="205"/>
        <v>194</v>
      </c>
      <c r="K814" s="73">
        <f t="shared" si="216"/>
        <v>194</v>
      </c>
      <c r="L814" s="95">
        <v>14113</v>
      </c>
      <c r="M814" s="73">
        <f t="shared" si="207"/>
        <v>89</v>
      </c>
      <c r="N814" s="73">
        <f t="shared" si="208"/>
        <v>1</v>
      </c>
      <c r="O814" s="97">
        <f t="shared" si="211"/>
        <v>12</v>
      </c>
      <c r="P814" s="82">
        <f t="shared" si="209"/>
        <v>5</v>
      </c>
      <c r="Q814" s="90">
        <v>14</v>
      </c>
      <c r="R814" s="98">
        <f t="shared" si="217"/>
        <v>10679</v>
      </c>
      <c r="S814" s="100">
        <f t="shared" si="213"/>
        <v>380</v>
      </c>
      <c r="T814" s="91" t="s">
        <v>454</v>
      </c>
      <c r="U814" s="74" t="s">
        <v>399</v>
      </c>
      <c r="V814" s="83" t="s">
        <v>409</v>
      </c>
      <c r="W814" s="82">
        <f t="shared" si="210"/>
        <v>8</v>
      </c>
      <c r="X814" s="85">
        <f t="shared" si="212"/>
        <v>1125</v>
      </c>
      <c r="Y814" s="98">
        <v>0.05</v>
      </c>
      <c r="Z814" s="98">
        <v>0.55000000000000004</v>
      </c>
      <c r="AA814" s="90">
        <v>2</v>
      </c>
      <c r="AB814" s="90">
        <v>2</v>
      </c>
      <c r="AC814" s="90">
        <v>3</v>
      </c>
      <c r="AD814" s="91" t="s">
        <v>450</v>
      </c>
      <c r="AE814" s="101" t="s">
        <v>470</v>
      </c>
      <c r="AF814" s="102" t="s">
        <v>472</v>
      </c>
      <c r="AG814" s="95">
        <v>1000</v>
      </c>
    </row>
    <row r="815" spans="2:33" x14ac:dyDescent="0.15">
      <c r="B815" s="82">
        <v>813</v>
      </c>
      <c r="C815" s="73">
        <v>13188</v>
      </c>
      <c r="D815" s="82">
        <v>335</v>
      </c>
      <c r="E815" s="82">
        <f t="shared" si="201"/>
        <v>5</v>
      </c>
      <c r="F815" s="82">
        <v>53</v>
      </c>
      <c r="G815" s="82">
        <f t="shared" si="214"/>
        <v>4</v>
      </c>
      <c r="H815" s="82">
        <f t="shared" si="215"/>
        <v>15</v>
      </c>
      <c r="I815" s="73">
        <f t="shared" si="204"/>
        <v>19</v>
      </c>
      <c r="J815" s="73">
        <f t="shared" si="205"/>
        <v>195</v>
      </c>
      <c r="K815" s="73">
        <f t="shared" si="216"/>
        <v>195</v>
      </c>
      <c r="L815" s="95">
        <v>14113</v>
      </c>
      <c r="M815" s="73">
        <f t="shared" si="207"/>
        <v>89</v>
      </c>
      <c r="N815" s="73">
        <f t="shared" si="208"/>
        <v>1</v>
      </c>
      <c r="O815" s="97">
        <f t="shared" si="211"/>
        <v>12</v>
      </c>
      <c r="P815" s="82">
        <f t="shared" si="209"/>
        <v>6</v>
      </c>
      <c r="Q815" s="90">
        <v>14</v>
      </c>
      <c r="R815" s="98">
        <f t="shared" si="217"/>
        <v>10712</v>
      </c>
      <c r="S815" s="100">
        <f t="shared" si="213"/>
        <v>381</v>
      </c>
      <c r="T815" s="91" t="s">
        <v>454</v>
      </c>
      <c r="U815" s="74" t="s">
        <v>399</v>
      </c>
      <c r="V815" s="83" t="s">
        <v>409</v>
      </c>
      <c r="W815" s="82">
        <f t="shared" si="210"/>
        <v>8</v>
      </c>
      <c r="X815" s="85">
        <f t="shared" si="212"/>
        <v>1126</v>
      </c>
      <c r="Y815" s="98">
        <v>0.24</v>
      </c>
      <c r="Z815" s="98">
        <v>0.4</v>
      </c>
      <c r="AA815" s="90">
        <v>2</v>
      </c>
      <c r="AB815" s="90">
        <v>2</v>
      </c>
      <c r="AC815" s="90">
        <v>3</v>
      </c>
      <c r="AD815" s="91" t="s">
        <v>450</v>
      </c>
      <c r="AE815" s="101" t="s">
        <v>470</v>
      </c>
      <c r="AF815" s="102" t="s">
        <v>472</v>
      </c>
      <c r="AG815" s="95">
        <v>1000</v>
      </c>
    </row>
    <row r="816" spans="2:33" x14ac:dyDescent="0.15">
      <c r="B816" s="82">
        <v>814</v>
      </c>
      <c r="C816" s="73">
        <v>13189</v>
      </c>
      <c r="D816" s="82">
        <v>335</v>
      </c>
      <c r="E816" s="82">
        <f t="shared" si="201"/>
        <v>6</v>
      </c>
      <c r="F816" s="82">
        <v>53</v>
      </c>
      <c r="G816" s="82">
        <f t="shared" si="214"/>
        <v>2</v>
      </c>
      <c r="H816" s="82">
        <f t="shared" si="215"/>
        <v>16</v>
      </c>
      <c r="I816" s="73">
        <f t="shared" si="204"/>
        <v>19</v>
      </c>
      <c r="J816" s="73">
        <f t="shared" si="205"/>
        <v>193</v>
      </c>
      <c r="K816" s="73">
        <f t="shared" si="216"/>
        <v>193</v>
      </c>
      <c r="L816" s="95">
        <v>14114</v>
      </c>
      <c r="M816" s="73">
        <f t="shared" si="207"/>
        <v>89</v>
      </c>
      <c r="N816" s="73">
        <f t="shared" si="208"/>
        <v>1</v>
      </c>
      <c r="O816" s="97">
        <f t="shared" si="211"/>
        <v>12</v>
      </c>
      <c r="P816" s="82">
        <f t="shared" si="209"/>
        <v>4</v>
      </c>
      <c r="Q816" s="90">
        <v>15</v>
      </c>
      <c r="R816" s="98">
        <f t="shared" si="217"/>
        <v>10745</v>
      </c>
      <c r="S816" s="100">
        <f t="shared" si="213"/>
        <v>382</v>
      </c>
      <c r="T816" s="91" t="s">
        <v>454</v>
      </c>
      <c r="U816" s="74" t="s">
        <v>399</v>
      </c>
      <c r="V816" s="83" t="s">
        <v>408</v>
      </c>
      <c r="W816" s="82">
        <f t="shared" si="210"/>
        <v>8</v>
      </c>
      <c r="X816" s="85">
        <f t="shared" si="212"/>
        <v>1124</v>
      </c>
      <c r="Y816" s="98">
        <v>0.05</v>
      </c>
      <c r="Z816" s="98">
        <v>0.76</v>
      </c>
      <c r="AA816" s="90">
        <v>2</v>
      </c>
      <c r="AB816" s="90">
        <v>2</v>
      </c>
      <c r="AC816" s="90">
        <v>3</v>
      </c>
      <c r="AD816" s="91" t="s">
        <v>450</v>
      </c>
      <c r="AE816" s="101" t="s">
        <v>470</v>
      </c>
      <c r="AF816" s="102" t="s">
        <v>472</v>
      </c>
      <c r="AG816" s="95">
        <v>1000</v>
      </c>
    </row>
    <row r="817" spans="2:33" x14ac:dyDescent="0.15">
      <c r="B817" s="82">
        <v>815</v>
      </c>
      <c r="C817" s="73">
        <v>13190</v>
      </c>
      <c r="D817" s="82">
        <v>335</v>
      </c>
      <c r="E817" s="82">
        <f t="shared" si="201"/>
        <v>7</v>
      </c>
      <c r="F817" s="82">
        <v>53</v>
      </c>
      <c r="G817" s="82">
        <f t="shared" si="214"/>
        <v>3</v>
      </c>
      <c r="H817" s="82">
        <f t="shared" si="215"/>
        <v>16</v>
      </c>
      <c r="I817" s="73">
        <f t="shared" si="204"/>
        <v>19</v>
      </c>
      <c r="J817" s="73">
        <f t="shared" si="205"/>
        <v>194</v>
      </c>
      <c r="K817" s="73">
        <f t="shared" si="216"/>
        <v>194</v>
      </c>
      <c r="L817" s="95">
        <v>14114</v>
      </c>
      <c r="M817" s="73">
        <f t="shared" si="207"/>
        <v>89</v>
      </c>
      <c r="N817" s="73">
        <f t="shared" si="208"/>
        <v>1</v>
      </c>
      <c r="O817" s="97">
        <f t="shared" si="211"/>
        <v>12</v>
      </c>
      <c r="P817" s="82">
        <f t="shared" si="209"/>
        <v>5</v>
      </c>
      <c r="Q817" s="90">
        <v>15</v>
      </c>
      <c r="R817" s="98">
        <f t="shared" si="217"/>
        <v>10778</v>
      </c>
      <c r="S817" s="100">
        <f t="shared" si="213"/>
        <v>383</v>
      </c>
      <c r="T817" s="91" t="s">
        <v>454</v>
      </c>
      <c r="U817" s="74" t="s">
        <v>399</v>
      </c>
      <c r="V817" s="83" t="s">
        <v>408</v>
      </c>
      <c r="W817" s="82">
        <f t="shared" si="210"/>
        <v>8</v>
      </c>
      <c r="X817" s="85">
        <f t="shared" si="212"/>
        <v>1125</v>
      </c>
      <c r="Y817" s="98">
        <v>0.05</v>
      </c>
      <c r="Z817" s="98">
        <v>0.55000000000000004</v>
      </c>
      <c r="AA817" s="90">
        <v>2</v>
      </c>
      <c r="AB817" s="90">
        <v>2</v>
      </c>
      <c r="AC817" s="90">
        <v>3</v>
      </c>
      <c r="AD817" s="91" t="s">
        <v>450</v>
      </c>
      <c r="AE817" s="101" t="s">
        <v>470</v>
      </c>
      <c r="AF817" s="102" t="s">
        <v>472</v>
      </c>
      <c r="AG817" s="95">
        <v>1000</v>
      </c>
    </row>
    <row r="818" spans="2:33" x14ac:dyDescent="0.15">
      <c r="B818" s="82">
        <v>816</v>
      </c>
      <c r="C818" s="73">
        <v>13191</v>
      </c>
      <c r="D818" s="82">
        <v>335</v>
      </c>
      <c r="E818" s="82">
        <f t="shared" si="201"/>
        <v>8</v>
      </c>
      <c r="F818" s="82">
        <v>53</v>
      </c>
      <c r="G818" s="82">
        <f t="shared" si="214"/>
        <v>4</v>
      </c>
      <c r="H818" s="82">
        <f t="shared" si="215"/>
        <v>16</v>
      </c>
      <c r="I818" s="73">
        <f t="shared" si="204"/>
        <v>19</v>
      </c>
      <c r="J818" s="73">
        <f t="shared" si="205"/>
        <v>195</v>
      </c>
      <c r="K818" s="73">
        <f t="shared" si="216"/>
        <v>195</v>
      </c>
      <c r="L818" s="95">
        <v>14114</v>
      </c>
      <c r="M818" s="73">
        <f t="shared" si="207"/>
        <v>89</v>
      </c>
      <c r="N818" s="73">
        <f t="shared" si="208"/>
        <v>1</v>
      </c>
      <c r="O818" s="97">
        <f t="shared" si="211"/>
        <v>12</v>
      </c>
      <c r="P818" s="82">
        <f t="shared" si="209"/>
        <v>6</v>
      </c>
      <c r="Q818" s="90">
        <v>15</v>
      </c>
      <c r="R818" s="98">
        <f t="shared" si="217"/>
        <v>10811</v>
      </c>
      <c r="S818" s="100">
        <f t="shared" si="213"/>
        <v>384</v>
      </c>
      <c r="T818" s="91" t="s">
        <v>454</v>
      </c>
      <c r="U818" s="74" t="s">
        <v>399</v>
      </c>
      <c r="V818" s="83" t="s">
        <v>408</v>
      </c>
      <c r="W818" s="82">
        <f t="shared" si="210"/>
        <v>8</v>
      </c>
      <c r="X818" s="85">
        <f t="shared" si="212"/>
        <v>1126</v>
      </c>
      <c r="Y818" s="98">
        <v>0.24</v>
      </c>
      <c r="Z818" s="98">
        <v>0.4</v>
      </c>
      <c r="AA818" s="90">
        <v>2</v>
      </c>
      <c r="AB818" s="90">
        <v>2</v>
      </c>
      <c r="AC818" s="90">
        <v>3</v>
      </c>
      <c r="AD818" s="91" t="s">
        <v>450</v>
      </c>
      <c r="AE818" s="101" t="s">
        <v>470</v>
      </c>
      <c r="AF818" s="102" t="s">
        <v>472</v>
      </c>
      <c r="AG818" s="95">
        <v>1000</v>
      </c>
    </row>
    <row r="819" spans="2:33" x14ac:dyDescent="0.15">
      <c r="B819" s="82">
        <v>817</v>
      </c>
      <c r="C819" s="73">
        <v>13192</v>
      </c>
      <c r="D819" s="73">
        <v>336</v>
      </c>
      <c r="E819" s="82">
        <f t="shared" si="201"/>
        <v>1</v>
      </c>
      <c r="F819" s="82">
        <v>53</v>
      </c>
      <c r="G819" s="82">
        <f t="shared" si="214"/>
        <v>8</v>
      </c>
      <c r="H819" s="82">
        <f t="shared" si="215"/>
        <v>1</v>
      </c>
      <c r="I819" s="73">
        <f t="shared" si="204"/>
        <v>20</v>
      </c>
      <c r="J819" s="73">
        <f t="shared" si="205"/>
        <v>203</v>
      </c>
      <c r="K819" s="73">
        <f t="shared" si="216"/>
        <v>203</v>
      </c>
      <c r="L819" s="95">
        <v>14115</v>
      </c>
      <c r="M819" s="73">
        <f t="shared" si="207"/>
        <v>89</v>
      </c>
      <c r="N819" s="73">
        <f t="shared" si="208"/>
        <v>1</v>
      </c>
      <c r="O819" s="97">
        <f t="shared" si="211"/>
        <v>13</v>
      </c>
      <c r="P819" s="82">
        <f t="shared" si="209"/>
        <v>4</v>
      </c>
      <c r="Q819" s="90">
        <v>0</v>
      </c>
      <c r="R819" s="98">
        <f t="shared" si="217"/>
        <v>10844</v>
      </c>
      <c r="S819" s="100">
        <f t="shared" si="213"/>
        <v>385</v>
      </c>
      <c r="T819" s="91" t="s">
        <v>454</v>
      </c>
      <c r="U819" s="74" t="s">
        <v>399</v>
      </c>
      <c r="V819" s="83" t="s">
        <v>409</v>
      </c>
      <c r="W819" s="82">
        <f t="shared" si="210"/>
        <v>1</v>
      </c>
      <c r="X819" s="85">
        <f t="shared" si="212"/>
        <v>1134</v>
      </c>
      <c r="Y819" s="98">
        <v>0.05</v>
      </c>
      <c r="Z819" s="98">
        <v>0.76</v>
      </c>
      <c r="AA819" s="90">
        <v>2</v>
      </c>
      <c r="AB819" s="90">
        <v>2</v>
      </c>
      <c r="AC819" s="90">
        <v>3</v>
      </c>
      <c r="AD819" s="91" t="s">
        <v>450</v>
      </c>
      <c r="AE819" s="101" t="s">
        <v>470</v>
      </c>
      <c r="AF819" s="102" t="s">
        <v>472</v>
      </c>
      <c r="AG819" s="95">
        <v>1000</v>
      </c>
    </row>
    <row r="820" spans="2:33" x14ac:dyDescent="0.15">
      <c r="B820" s="82">
        <v>818</v>
      </c>
      <c r="C820" s="73">
        <v>13193</v>
      </c>
      <c r="D820" s="82">
        <v>336</v>
      </c>
      <c r="E820" s="82">
        <f t="shared" si="201"/>
        <v>2</v>
      </c>
      <c r="F820" s="82">
        <v>53</v>
      </c>
      <c r="G820" s="82">
        <f t="shared" si="214"/>
        <v>9</v>
      </c>
      <c r="H820" s="82">
        <f t="shared" si="215"/>
        <v>1</v>
      </c>
      <c r="I820" s="73">
        <f t="shared" si="204"/>
        <v>20</v>
      </c>
      <c r="J820" s="73">
        <f t="shared" si="205"/>
        <v>204</v>
      </c>
      <c r="K820" s="73">
        <f t="shared" si="216"/>
        <v>204</v>
      </c>
      <c r="L820" s="95">
        <v>14115</v>
      </c>
      <c r="M820" s="73">
        <f t="shared" si="207"/>
        <v>89</v>
      </c>
      <c r="N820" s="73">
        <f t="shared" si="208"/>
        <v>1</v>
      </c>
      <c r="O820" s="97">
        <f t="shared" si="211"/>
        <v>13</v>
      </c>
      <c r="P820" s="82">
        <f t="shared" si="209"/>
        <v>5</v>
      </c>
      <c r="Q820" s="90">
        <v>0</v>
      </c>
      <c r="R820" s="98">
        <f t="shared" si="217"/>
        <v>10877</v>
      </c>
      <c r="S820" s="100">
        <f t="shared" si="213"/>
        <v>386</v>
      </c>
      <c r="T820" s="91" t="s">
        <v>454</v>
      </c>
      <c r="U820" s="74" t="s">
        <v>399</v>
      </c>
      <c r="V820" s="83" t="s">
        <v>409</v>
      </c>
      <c r="W820" s="82">
        <f t="shared" si="210"/>
        <v>1</v>
      </c>
      <c r="X820" s="85">
        <f t="shared" si="212"/>
        <v>1135</v>
      </c>
      <c r="Y820" s="98">
        <v>0.05</v>
      </c>
      <c r="Z820" s="98">
        <v>0.55000000000000004</v>
      </c>
      <c r="AA820" s="90">
        <v>2</v>
      </c>
      <c r="AB820" s="90">
        <v>2</v>
      </c>
      <c r="AC820" s="90">
        <v>3</v>
      </c>
      <c r="AD820" s="91" t="s">
        <v>450</v>
      </c>
      <c r="AE820" s="101" t="s">
        <v>470</v>
      </c>
      <c r="AF820" s="102" t="s">
        <v>472</v>
      </c>
      <c r="AG820" s="95">
        <v>1000</v>
      </c>
    </row>
    <row r="821" spans="2:33" x14ac:dyDescent="0.15">
      <c r="B821" s="82">
        <v>819</v>
      </c>
      <c r="C821" s="73">
        <v>13194</v>
      </c>
      <c r="D821" s="82">
        <v>336</v>
      </c>
      <c r="E821" s="82">
        <f t="shared" si="201"/>
        <v>3</v>
      </c>
      <c r="F821" s="82">
        <v>53</v>
      </c>
      <c r="G821" s="82">
        <f t="shared" si="214"/>
        <v>10</v>
      </c>
      <c r="H821" s="82">
        <f t="shared" si="215"/>
        <v>1</v>
      </c>
      <c r="I821" s="73">
        <f t="shared" si="204"/>
        <v>20</v>
      </c>
      <c r="J821" s="73">
        <f t="shared" si="205"/>
        <v>205</v>
      </c>
      <c r="K821" s="73">
        <f t="shared" si="216"/>
        <v>205</v>
      </c>
      <c r="L821" s="95">
        <v>14115</v>
      </c>
      <c r="M821" s="73">
        <f t="shared" si="207"/>
        <v>89</v>
      </c>
      <c r="N821" s="73">
        <f t="shared" si="208"/>
        <v>1</v>
      </c>
      <c r="O821" s="97">
        <f t="shared" si="211"/>
        <v>13</v>
      </c>
      <c r="P821" s="82">
        <f t="shared" si="209"/>
        <v>6</v>
      </c>
      <c r="Q821" s="90">
        <v>0</v>
      </c>
      <c r="R821" s="98">
        <f t="shared" si="217"/>
        <v>10910</v>
      </c>
      <c r="S821" s="100">
        <f t="shared" si="213"/>
        <v>387</v>
      </c>
      <c r="T821" s="91" t="s">
        <v>454</v>
      </c>
      <c r="U821" s="74" t="s">
        <v>399</v>
      </c>
      <c r="V821" s="83" t="s">
        <v>409</v>
      </c>
      <c r="W821" s="82">
        <f t="shared" si="210"/>
        <v>1</v>
      </c>
      <c r="X821" s="85">
        <f t="shared" si="212"/>
        <v>1136</v>
      </c>
      <c r="Y821" s="98">
        <v>0.24</v>
      </c>
      <c r="Z821" s="98">
        <v>0.4</v>
      </c>
      <c r="AA821" s="90">
        <v>2</v>
      </c>
      <c r="AB821" s="90">
        <v>2</v>
      </c>
      <c r="AC821" s="90">
        <v>3</v>
      </c>
      <c r="AD821" s="91" t="s">
        <v>450</v>
      </c>
      <c r="AE821" s="101" t="s">
        <v>470</v>
      </c>
      <c r="AF821" s="102" t="s">
        <v>472</v>
      </c>
      <c r="AG821" s="95">
        <v>1000</v>
      </c>
    </row>
    <row r="822" spans="2:33" x14ac:dyDescent="0.15">
      <c r="B822" s="82">
        <v>820</v>
      </c>
      <c r="C822" s="73">
        <v>13195</v>
      </c>
      <c r="D822" s="82">
        <v>336</v>
      </c>
      <c r="E822" s="82">
        <f t="shared" si="201"/>
        <v>4</v>
      </c>
      <c r="F822" s="82">
        <v>53</v>
      </c>
      <c r="G822" s="82">
        <f t="shared" si="214"/>
        <v>8</v>
      </c>
      <c r="H822" s="82">
        <f t="shared" si="215"/>
        <v>2</v>
      </c>
      <c r="I822" s="73">
        <f t="shared" si="204"/>
        <v>20</v>
      </c>
      <c r="J822" s="73">
        <f t="shared" si="205"/>
        <v>203</v>
      </c>
      <c r="K822" s="73">
        <f t="shared" si="216"/>
        <v>203</v>
      </c>
      <c r="L822" s="95">
        <v>14116</v>
      </c>
      <c r="M822" s="73">
        <f t="shared" si="207"/>
        <v>89</v>
      </c>
      <c r="N822" s="73">
        <f t="shared" si="208"/>
        <v>1</v>
      </c>
      <c r="O822" s="97">
        <f t="shared" si="211"/>
        <v>13</v>
      </c>
      <c r="P822" s="82">
        <f t="shared" si="209"/>
        <v>4</v>
      </c>
      <c r="Q822" s="90">
        <v>1</v>
      </c>
      <c r="R822" s="98">
        <f t="shared" si="217"/>
        <v>10943</v>
      </c>
      <c r="S822" s="100">
        <f t="shared" si="213"/>
        <v>388</v>
      </c>
      <c r="T822" s="91" t="s">
        <v>454</v>
      </c>
      <c r="U822" s="74" t="s">
        <v>399</v>
      </c>
      <c r="V822" s="83" t="s">
        <v>408</v>
      </c>
      <c r="W822" s="82">
        <f t="shared" si="210"/>
        <v>1</v>
      </c>
      <c r="X822" s="85">
        <f t="shared" si="212"/>
        <v>1134</v>
      </c>
      <c r="Y822" s="98">
        <v>0.05</v>
      </c>
      <c r="Z822" s="98">
        <v>0.76</v>
      </c>
      <c r="AA822" s="90">
        <v>2</v>
      </c>
      <c r="AB822" s="90">
        <v>2</v>
      </c>
      <c r="AC822" s="90">
        <v>3</v>
      </c>
      <c r="AD822" s="91" t="s">
        <v>450</v>
      </c>
      <c r="AE822" s="101" t="s">
        <v>470</v>
      </c>
      <c r="AF822" s="102" t="s">
        <v>472</v>
      </c>
      <c r="AG822" s="95">
        <v>1000</v>
      </c>
    </row>
    <row r="823" spans="2:33" x14ac:dyDescent="0.15">
      <c r="B823" s="82">
        <v>821</v>
      </c>
      <c r="C823" s="73">
        <v>13196</v>
      </c>
      <c r="D823" s="82">
        <v>336</v>
      </c>
      <c r="E823" s="82">
        <f t="shared" si="201"/>
        <v>5</v>
      </c>
      <c r="F823" s="82">
        <v>53</v>
      </c>
      <c r="G823" s="82">
        <f t="shared" si="214"/>
        <v>9</v>
      </c>
      <c r="H823" s="82">
        <f t="shared" si="215"/>
        <v>2</v>
      </c>
      <c r="I823" s="73">
        <f t="shared" si="204"/>
        <v>20</v>
      </c>
      <c r="J823" s="73">
        <f t="shared" si="205"/>
        <v>204</v>
      </c>
      <c r="K823" s="73">
        <f t="shared" si="216"/>
        <v>204</v>
      </c>
      <c r="L823" s="95">
        <v>14116</v>
      </c>
      <c r="M823" s="73">
        <f t="shared" si="207"/>
        <v>89</v>
      </c>
      <c r="N823" s="73">
        <f t="shared" si="208"/>
        <v>1</v>
      </c>
      <c r="O823" s="97">
        <f t="shared" si="211"/>
        <v>13</v>
      </c>
      <c r="P823" s="82">
        <f t="shared" si="209"/>
        <v>5</v>
      </c>
      <c r="Q823" s="90">
        <v>1</v>
      </c>
      <c r="R823" s="98">
        <f t="shared" si="217"/>
        <v>10976</v>
      </c>
      <c r="S823" s="100">
        <f t="shared" si="213"/>
        <v>389</v>
      </c>
      <c r="T823" s="91" t="s">
        <v>454</v>
      </c>
      <c r="U823" s="74" t="s">
        <v>399</v>
      </c>
      <c r="V823" s="83" t="s">
        <v>408</v>
      </c>
      <c r="W823" s="82">
        <f t="shared" si="210"/>
        <v>1</v>
      </c>
      <c r="X823" s="85">
        <f t="shared" si="212"/>
        <v>1135</v>
      </c>
      <c r="Y823" s="98">
        <v>0.05</v>
      </c>
      <c r="Z823" s="98">
        <v>0.55000000000000004</v>
      </c>
      <c r="AA823" s="90">
        <v>2</v>
      </c>
      <c r="AB823" s="90">
        <v>2</v>
      </c>
      <c r="AC823" s="90">
        <v>3</v>
      </c>
      <c r="AD823" s="91" t="s">
        <v>450</v>
      </c>
      <c r="AE823" s="101" t="s">
        <v>470</v>
      </c>
      <c r="AF823" s="102" t="s">
        <v>472</v>
      </c>
      <c r="AG823" s="95">
        <v>1000</v>
      </c>
    </row>
    <row r="824" spans="2:33" x14ac:dyDescent="0.15">
      <c r="B824" s="82">
        <v>822</v>
      </c>
      <c r="C824" s="73">
        <v>13197</v>
      </c>
      <c r="D824" s="82">
        <v>336</v>
      </c>
      <c r="E824" s="82">
        <f t="shared" si="201"/>
        <v>6</v>
      </c>
      <c r="F824" s="82">
        <v>53</v>
      </c>
      <c r="G824" s="82">
        <f t="shared" si="214"/>
        <v>10</v>
      </c>
      <c r="H824" s="82">
        <f t="shared" si="215"/>
        <v>2</v>
      </c>
      <c r="I824" s="73">
        <f t="shared" si="204"/>
        <v>20</v>
      </c>
      <c r="J824" s="73">
        <f t="shared" si="205"/>
        <v>205</v>
      </c>
      <c r="K824" s="73">
        <f t="shared" si="216"/>
        <v>205</v>
      </c>
      <c r="L824" s="95">
        <v>14116</v>
      </c>
      <c r="M824" s="73">
        <f t="shared" si="207"/>
        <v>89</v>
      </c>
      <c r="N824" s="73">
        <f t="shared" si="208"/>
        <v>1</v>
      </c>
      <c r="O824" s="97">
        <f t="shared" si="211"/>
        <v>13</v>
      </c>
      <c r="P824" s="82">
        <f t="shared" si="209"/>
        <v>6</v>
      </c>
      <c r="Q824" s="90">
        <v>1</v>
      </c>
      <c r="R824" s="98">
        <f t="shared" si="217"/>
        <v>11009</v>
      </c>
      <c r="S824" s="100">
        <f t="shared" si="213"/>
        <v>390</v>
      </c>
      <c r="T824" s="91" t="s">
        <v>454</v>
      </c>
      <c r="U824" s="74" t="s">
        <v>399</v>
      </c>
      <c r="V824" s="83" t="s">
        <v>408</v>
      </c>
      <c r="W824" s="82">
        <f t="shared" si="210"/>
        <v>1</v>
      </c>
      <c r="X824" s="85">
        <f t="shared" si="212"/>
        <v>1136</v>
      </c>
      <c r="Y824" s="98">
        <v>0.24</v>
      </c>
      <c r="Z824" s="98">
        <v>0.4</v>
      </c>
      <c r="AA824" s="90">
        <v>2</v>
      </c>
      <c r="AB824" s="90">
        <v>2</v>
      </c>
      <c r="AC824" s="90">
        <v>3</v>
      </c>
      <c r="AD824" s="91" t="s">
        <v>450</v>
      </c>
      <c r="AE824" s="101" t="s">
        <v>470</v>
      </c>
      <c r="AF824" s="102" t="s">
        <v>472</v>
      </c>
      <c r="AG824" s="95">
        <v>1000</v>
      </c>
    </row>
    <row r="825" spans="2:33" x14ac:dyDescent="0.15">
      <c r="B825" s="82">
        <v>823</v>
      </c>
      <c r="C825" s="73">
        <v>13198</v>
      </c>
      <c r="D825" s="82">
        <v>336</v>
      </c>
      <c r="E825" s="82">
        <f t="shared" si="201"/>
        <v>7</v>
      </c>
      <c r="F825" s="82">
        <v>53</v>
      </c>
      <c r="G825" s="82">
        <f t="shared" si="214"/>
        <v>8</v>
      </c>
      <c r="H825" s="82">
        <f t="shared" si="215"/>
        <v>3</v>
      </c>
      <c r="I825" s="73">
        <f t="shared" si="204"/>
        <v>20</v>
      </c>
      <c r="J825" s="73">
        <f t="shared" si="205"/>
        <v>203</v>
      </c>
      <c r="K825" s="73">
        <f t="shared" si="216"/>
        <v>203</v>
      </c>
      <c r="L825" s="95">
        <v>14117</v>
      </c>
      <c r="M825" s="73">
        <f t="shared" si="207"/>
        <v>89</v>
      </c>
      <c r="N825" s="73">
        <f t="shared" si="208"/>
        <v>1</v>
      </c>
      <c r="O825" s="97">
        <f t="shared" si="211"/>
        <v>13</v>
      </c>
      <c r="P825" s="82">
        <f t="shared" si="209"/>
        <v>4</v>
      </c>
      <c r="Q825" s="90">
        <v>2</v>
      </c>
      <c r="R825" s="98">
        <f t="shared" si="217"/>
        <v>11042</v>
      </c>
      <c r="S825" s="100">
        <f t="shared" si="213"/>
        <v>391</v>
      </c>
      <c r="T825" s="91" t="s">
        <v>454</v>
      </c>
      <c r="U825" s="74" t="s">
        <v>399</v>
      </c>
      <c r="V825" s="83" t="s">
        <v>409</v>
      </c>
      <c r="W825" s="82">
        <f t="shared" si="210"/>
        <v>2</v>
      </c>
      <c r="X825" s="85">
        <f t="shared" si="212"/>
        <v>1134</v>
      </c>
      <c r="Y825" s="98">
        <v>0.05</v>
      </c>
      <c r="Z825" s="98">
        <v>0.76</v>
      </c>
      <c r="AA825" s="90">
        <v>2</v>
      </c>
      <c r="AB825" s="90">
        <v>2</v>
      </c>
      <c r="AC825" s="90">
        <v>3</v>
      </c>
      <c r="AD825" s="91" t="s">
        <v>450</v>
      </c>
      <c r="AE825" s="101" t="s">
        <v>470</v>
      </c>
      <c r="AF825" s="102" t="s">
        <v>472</v>
      </c>
      <c r="AG825" s="95">
        <v>1000</v>
      </c>
    </row>
    <row r="826" spans="2:33" x14ac:dyDescent="0.15">
      <c r="B826" s="82">
        <v>824</v>
      </c>
      <c r="C826" s="73">
        <v>13199</v>
      </c>
      <c r="D826" s="82">
        <v>336</v>
      </c>
      <c r="E826" s="82">
        <f t="shared" si="201"/>
        <v>8</v>
      </c>
      <c r="F826" s="82">
        <v>53</v>
      </c>
      <c r="G826" s="82">
        <f t="shared" si="214"/>
        <v>9</v>
      </c>
      <c r="H826" s="82">
        <f t="shared" si="215"/>
        <v>3</v>
      </c>
      <c r="I826" s="73">
        <f t="shared" si="204"/>
        <v>20</v>
      </c>
      <c r="J826" s="73">
        <f t="shared" si="205"/>
        <v>204</v>
      </c>
      <c r="K826" s="73">
        <f t="shared" si="216"/>
        <v>204</v>
      </c>
      <c r="L826" s="95">
        <v>14117</v>
      </c>
      <c r="M826" s="73">
        <f t="shared" si="207"/>
        <v>89</v>
      </c>
      <c r="N826" s="73">
        <f t="shared" si="208"/>
        <v>1</v>
      </c>
      <c r="O826" s="97">
        <f t="shared" si="211"/>
        <v>13</v>
      </c>
      <c r="P826" s="82">
        <f t="shared" si="209"/>
        <v>5</v>
      </c>
      <c r="Q826" s="90">
        <v>2</v>
      </c>
      <c r="R826" s="98">
        <f t="shared" si="217"/>
        <v>11075</v>
      </c>
      <c r="S826" s="100">
        <f t="shared" si="213"/>
        <v>392</v>
      </c>
      <c r="T826" s="91" t="s">
        <v>454</v>
      </c>
      <c r="U826" s="74" t="s">
        <v>399</v>
      </c>
      <c r="V826" s="83" t="s">
        <v>409</v>
      </c>
      <c r="W826" s="82">
        <f t="shared" si="210"/>
        <v>2</v>
      </c>
      <c r="X826" s="85">
        <f t="shared" si="212"/>
        <v>1135</v>
      </c>
      <c r="Y826" s="98">
        <v>0.05</v>
      </c>
      <c r="Z826" s="98">
        <v>0.55000000000000004</v>
      </c>
      <c r="AA826" s="90">
        <v>2</v>
      </c>
      <c r="AB826" s="90">
        <v>2</v>
      </c>
      <c r="AC826" s="90">
        <v>3</v>
      </c>
      <c r="AD826" s="91" t="s">
        <v>450</v>
      </c>
      <c r="AE826" s="101" t="s">
        <v>470</v>
      </c>
      <c r="AF826" s="102" t="s">
        <v>472</v>
      </c>
      <c r="AG826" s="95">
        <v>1000</v>
      </c>
    </row>
    <row r="827" spans="2:33" x14ac:dyDescent="0.15">
      <c r="B827" s="82">
        <v>825</v>
      </c>
      <c r="C827" s="73">
        <v>13200</v>
      </c>
      <c r="D827" s="73">
        <v>346</v>
      </c>
      <c r="E827" s="82">
        <f t="shared" si="201"/>
        <v>1</v>
      </c>
      <c r="F827" s="82">
        <v>53</v>
      </c>
      <c r="G827" s="82">
        <f t="shared" si="214"/>
        <v>10</v>
      </c>
      <c r="H827" s="82">
        <f t="shared" si="215"/>
        <v>3</v>
      </c>
      <c r="I827" s="73">
        <f t="shared" si="204"/>
        <v>20</v>
      </c>
      <c r="J827" s="73">
        <f t="shared" si="205"/>
        <v>205</v>
      </c>
      <c r="K827" s="73">
        <f t="shared" si="216"/>
        <v>205</v>
      </c>
      <c r="L827" s="95">
        <v>14117</v>
      </c>
      <c r="M827" s="73">
        <f t="shared" si="207"/>
        <v>89</v>
      </c>
      <c r="N827" s="73">
        <f t="shared" si="208"/>
        <v>1</v>
      </c>
      <c r="O827" s="97">
        <f t="shared" si="211"/>
        <v>13</v>
      </c>
      <c r="P827" s="82">
        <f t="shared" si="209"/>
        <v>6</v>
      </c>
      <c r="Q827" s="90">
        <v>2</v>
      </c>
      <c r="R827" s="98">
        <f t="shared" si="217"/>
        <v>11108</v>
      </c>
      <c r="S827" s="100">
        <f t="shared" si="213"/>
        <v>393</v>
      </c>
      <c r="T827" s="91" t="s">
        <v>454</v>
      </c>
      <c r="U827" s="74" t="s">
        <v>399</v>
      </c>
      <c r="V827" s="83" t="s">
        <v>409</v>
      </c>
      <c r="W827" s="82">
        <f t="shared" si="210"/>
        <v>2</v>
      </c>
      <c r="X827" s="85">
        <f t="shared" si="212"/>
        <v>1136</v>
      </c>
      <c r="Y827" s="98">
        <v>0.24</v>
      </c>
      <c r="Z827" s="98">
        <v>0.4</v>
      </c>
      <c r="AA827" s="90">
        <v>2</v>
      </c>
      <c r="AB827" s="90">
        <v>2</v>
      </c>
      <c r="AC827" s="90">
        <v>3</v>
      </c>
      <c r="AD827" s="91" t="s">
        <v>450</v>
      </c>
      <c r="AE827" s="101" t="s">
        <v>470</v>
      </c>
      <c r="AF827" s="102" t="s">
        <v>472</v>
      </c>
      <c r="AG827" s="95">
        <v>1000</v>
      </c>
    </row>
    <row r="828" spans="2:33" x14ac:dyDescent="0.15">
      <c r="B828" s="82">
        <v>826</v>
      </c>
      <c r="C828" s="73">
        <v>13201</v>
      </c>
      <c r="D828" s="82">
        <v>346</v>
      </c>
      <c r="E828" s="82">
        <f t="shared" si="201"/>
        <v>2</v>
      </c>
      <c r="F828" s="82">
        <v>53</v>
      </c>
      <c r="G828" s="82">
        <f t="shared" si="214"/>
        <v>8</v>
      </c>
      <c r="H828" s="82">
        <f t="shared" si="215"/>
        <v>4</v>
      </c>
      <c r="I828" s="73">
        <f t="shared" si="204"/>
        <v>20</v>
      </c>
      <c r="J828" s="73">
        <f t="shared" si="205"/>
        <v>203</v>
      </c>
      <c r="K828" s="73">
        <f t="shared" si="216"/>
        <v>203</v>
      </c>
      <c r="L828" s="95">
        <v>14118</v>
      </c>
      <c r="M828" s="73">
        <f t="shared" si="207"/>
        <v>89</v>
      </c>
      <c r="N828" s="73">
        <f t="shared" si="208"/>
        <v>1</v>
      </c>
      <c r="O828" s="97">
        <f t="shared" si="211"/>
        <v>13</v>
      </c>
      <c r="P828" s="82">
        <f t="shared" si="209"/>
        <v>4</v>
      </c>
      <c r="Q828" s="90">
        <v>3</v>
      </c>
      <c r="R828" s="98">
        <f t="shared" si="217"/>
        <v>11141</v>
      </c>
      <c r="S828" s="100">
        <f t="shared" si="213"/>
        <v>394</v>
      </c>
      <c r="T828" s="91" t="s">
        <v>454</v>
      </c>
      <c r="U828" s="74" t="s">
        <v>399</v>
      </c>
      <c r="V828" s="83" t="s">
        <v>408</v>
      </c>
      <c r="W828" s="82">
        <f t="shared" si="210"/>
        <v>2</v>
      </c>
      <c r="X828" s="85">
        <f t="shared" si="212"/>
        <v>1134</v>
      </c>
      <c r="Y828" s="98">
        <v>0.05</v>
      </c>
      <c r="Z828" s="98">
        <v>0.76</v>
      </c>
      <c r="AA828" s="90">
        <v>2</v>
      </c>
      <c r="AB828" s="90">
        <v>2</v>
      </c>
      <c r="AC828" s="90">
        <v>3</v>
      </c>
      <c r="AD828" s="91" t="s">
        <v>450</v>
      </c>
      <c r="AE828" s="101" t="s">
        <v>470</v>
      </c>
      <c r="AF828" s="102" t="s">
        <v>472</v>
      </c>
      <c r="AG828" s="95">
        <v>1000</v>
      </c>
    </row>
    <row r="829" spans="2:33" x14ac:dyDescent="0.15">
      <c r="B829" s="82">
        <v>827</v>
      </c>
      <c r="C829" s="73">
        <v>13202</v>
      </c>
      <c r="D829" s="82">
        <v>346</v>
      </c>
      <c r="E829" s="82">
        <f t="shared" si="201"/>
        <v>3</v>
      </c>
      <c r="F829" s="82">
        <v>53</v>
      </c>
      <c r="G829" s="82">
        <f t="shared" si="214"/>
        <v>9</v>
      </c>
      <c r="H829" s="82">
        <f t="shared" si="215"/>
        <v>4</v>
      </c>
      <c r="I829" s="73">
        <f t="shared" si="204"/>
        <v>20</v>
      </c>
      <c r="J829" s="73">
        <f t="shared" si="205"/>
        <v>204</v>
      </c>
      <c r="K829" s="73">
        <f t="shared" si="216"/>
        <v>204</v>
      </c>
      <c r="L829" s="95">
        <v>14118</v>
      </c>
      <c r="M829" s="73">
        <f t="shared" si="207"/>
        <v>89</v>
      </c>
      <c r="N829" s="73">
        <f t="shared" si="208"/>
        <v>1</v>
      </c>
      <c r="O829" s="97">
        <f t="shared" si="211"/>
        <v>13</v>
      </c>
      <c r="P829" s="82">
        <f t="shared" si="209"/>
        <v>5</v>
      </c>
      <c r="Q829" s="90">
        <v>3</v>
      </c>
      <c r="R829" s="98">
        <f t="shared" si="217"/>
        <v>11174</v>
      </c>
      <c r="S829" s="100">
        <f t="shared" si="213"/>
        <v>395</v>
      </c>
      <c r="T829" s="91" t="s">
        <v>454</v>
      </c>
      <c r="U829" s="74" t="s">
        <v>399</v>
      </c>
      <c r="V829" s="83" t="s">
        <v>408</v>
      </c>
      <c r="W829" s="82">
        <f t="shared" si="210"/>
        <v>2</v>
      </c>
      <c r="X829" s="85">
        <f t="shared" si="212"/>
        <v>1135</v>
      </c>
      <c r="Y829" s="98">
        <v>0.05</v>
      </c>
      <c r="Z829" s="98">
        <v>0.55000000000000004</v>
      </c>
      <c r="AA829" s="90">
        <v>2</v>
      </c>
      <c r="AB829" s="90">
        <v>2</v>
      </c>
      <c r="AC829" s="90">
        <v>3</v>
      </c>
      <c r="AD829" s="91" t="s">
        <v>450</v>
      </c>
      <c r="AE829" s="101" t="s">
        <v>470</v>
      </c>
      <c r="AF829" s="102" t="s">
        <v>472</v>
      </c>
      <c r="AG829" s="95">
        <v>1000</v>
      </c>
    </row>
    <row r="830" spans="2:33" x14ac:dyDescent="0.15">
      <c r="B830" s="82">
        <v>828</v>
      </c>
      <c r="C830" s="73">
        <v>13203</v>
      </c>
      <c r="D830" s="82">
        <v>346</v>
      </c>
      <c r="E830" s="82">
        <f t="shared" si="201"/>
        <v>4</v>
      </c>
      <c r="F830" s="82">
        <v>53</v>
      </c>
      <c r="G830" s="82">
        <f t="shared" si="214"/>
        <v>10</v>
      </c>
      <c r="H830" s="82">
        <f t="shared" si="215"/>
        <v>4</v>
      </c>
      <c r="I830" s="73">
        <f t="shared" si="204"/>
        <v>20</v>
      </c>
      <c r="J830" s="73">
        <f t="shared" si="205"/>
        <v>205</v>
      </c>
      <c r="K830" s="73">
        <f t="shared" si="216"/>
        <v>205</v>
      </c>
      <c r="L830" s="95">
        <v>14118</v>
      </c>
      <c r="M830" s="73">
        <f t="shared" si="207"/>
        <v>89</v>
      </c>
      <c r="N830" s="73">
        <f t="shared" si="208"/>
        <v>1</v>
      </c>
      <c r="O830" s="97">
        <f t="shared" si="211"/>
        <v>13</v>
      </c>
      <c r="P830" s="82">
        <f t="shared" si="209"/>
        <v>6</v>
      </c>
      <c r="Q830" s="90">
        <v>3</v>
      </c>
      <c r="R830" s="98">
        <f t="shared" si="217"/>
        <v>11207</v>
      </c>
      <c r="S830" s="100">
        <f t="shared" si="213"/>
        <v>396</v>
      </c>
      <c r="T830" s="91" t="s">
        <v>454</v>
      </c>
      <c r="U830" s="74" t="s">
        <v>399</v>
      </c>
      <c r="V830" s="83" t="s">
        <v>408</v>
      </c>
      <c r="W830" s="82">
        <f t="shared" si="210"/>
        <v>2</v>
      </c>
      <c r="X830" s="85">
        <f t="shared" si="212"/>
        <v>1136</v>
      </c>
      <c r="Y830" s="98">
        <v>0.24</v>
      </c>
      <c r="Z830" s="98">
        <v>0.4</v>
      </c>
      <c r="AA830" s="90">
        <v>2</v>
      </c>
      <c r="AB830" s="90">
        <v>2</v>
      </c>
      <c r="AC830" s="90">
        <v>3</v>
      </c>
      <c r="AD830" s="91" t="s">
        <v>450</v>
      </c>
      <c r="AE830" s="101" t="s">
        <v>470</v>
      </c>
      <c r="AF830" s="102" t="s">
        <v>472</v>
      </c>
      <c r="AG830" s="95">
        <v>1000</v>
      </c>
    </row>
    <row r="831" spans="2:33" x14ac:dyDescent="0.15">
      <c r="B831" s="82">
        <v>829</v>
      </c>
      <c r="C831" s="73">
        <v>13204</v>
      </c>
      <c r="D831" s="82">
        <v>346</v>
      </c>
      <c r="E831" s="82">
        <f t="shared" si="201"/>
        <v>5</v>
      </c>
      <c r="F831" s="82">
        <v>53</v>
      </c>
      <c r="G831" s="82">
        <f t="shared" si="214"/>
        <v>8</v>
      </c>
      <c r="H831" s="82">
        <f t="shared" si="215"/>
        <v>5</v>
      </c>
      <c r="I831" s="73">
        <f t="shared" si="204"/>
        <v>20</v>
      </c>
      <c r="J831" s="73">
        <f t="shared" si="205"/>
        <v>203</v>
      </c>
      <c r="K831" s="73">
        <f t="shared" si="216"/>
        <v>203</v>
      </c>
      <c r="L831" s="95">
        <v>14119</v>
      </c>
      <c r="M831" s="73">
        <f t="shared" si="207"/>
        <v>89</v>
      </c>
      <c r="N831" s="73">
        <f t="shared" si="208"/>
        <v>1</v>
      </c>
      <c r="O831" s="97">
        <f t="shared" si="211"/>
        <v>13</v>
      </c>
      <c r="P831" s="82">
        <f t="shared" si="209"/>
        <v>4</v>
      </c>
      <c r="Q831" s="90">
        <v>4</v>
      </c>
      <c r="R831" s="98">
        <f t="shared" si="217"/>
        <v>11240</v>
      </c>
      <c r="S831" s="100">
        <f t="shared" si="213"/>
        <v>397</v>
      </c>
      <c r="T831" s="91" t="s">
        <v>454</v>
      </c>
      <c r="U831" s="74" t="s">
        <v>399</v>
      </c>
      <c r="V831" s="83" t="s">
        <v>409</v>
      </c>
      <c r="W831" s="82">
        <f t="shared" si="210"/>
        <v>3</v>
      </c>
      <c r="X831" s="85">
        <f t="shared" si="212"/>
        <v>1134</v>
      </c>
      <c r="Y831" s="98">
        <v>0.05</v>
      </c>
      <c r="Z831" s="98">
        <v>0.76</v>
      </c>
      <c r="AA831" s="90">
        <v>2</v>
      </c>
      <c r="AB831" s="90">
        <v>2</v>
      </c>
      <c r="AC831" s="90">
        <v>3</v>
      </c>
      <c r="AD831" s="91" t="s">
        <v>450</v>
      </c>
      <c r="AE831" s="101" t="s">
        <v>470</v>
      </c>
      <c r="AF831" s="102" t="s">
        <v>472</v>
      </c>
      <c r="AG831" s="95">
        <v>1000</v>
      </c>
    </row>
    <row r="832" spans="2:33" x14ac:dyDescent="0.15">
      <c r="B832" s="82">
        <v>830</v>
      </c>
      <c r="C832" s="73">
        <v>13205</v>
      </c>
      <c r="D832" s="82">
        <v>346</v>
      </c>
      <c r="E832" s="82">
        <f t="shared" si="201"/>
        <v>6</v>
      </c>
      <c r="F832" s="82">
        <v>53</v>
      </c>
      <c r="G832" s="82">
        <f t="shared" si="214"/>
        <v>9</v>
      </c>
      <c r="H832" s="82">
        <f t="shared" si="215"/>
        <v>5</v>
      </c>
      <c r="I832" s="73">
        <f t="shared" si="204"/>
        <v>20</v>
      </c>
      <c r="J832" s="73">
        <f t="shared" si="205"/>
        <v>204</v>
      </c>
      <c r="K832" s="73">
        <f t="shared" si="216"/>
        <v>204</v>
      </c>
      <c r="L832" s="95">
        <v>14119</v>
      </c>
      <c r="M832" s="73">
        <f t="shared" si="207"/>
        <v>89</v>
      </c>
      <c r="N832" s="73">
        <f t="shared" si="208"/>
        <v>1</v>
      </c>
      <c r="O832" s="97">
        <f t="shared" si="211"/>
        <v>13</v>
      </c>
      <c r="P832" s="82">
        <f t="shared" si="209"/>
        <v>5</v>
      </c>
      <c r="Q832" s="90">
        <v>4</v>
      </c>
      <c r="R832" s="98">
        <f t="shared" si="217"/>
        <v>11273</v>
      </c>
      <c r="S832" s="100">
        <f t="shared" si="213"/>
        <v>398</v>
      </c>
      <c r="T832" s="91" t="s">
        <v>454</v>
      </c>
      <c r="U832" s="74" t="s">
        <v>399</v>
      </c>
      <c r="V832" s="83" t="s">
        <v>409</v>
      </c>
      <c r="W832" s="82">
        <f t="shared" si="210"/>
        <v>3</v>
      </c>
      <c r="X832" s="85">
        <f t="shared" si="212"/>
        <v>1135</v>
      </c>
      <c r="Y832" s="98">
        <v>0.05</v>
      </c>
      <c r="Z832" s="98">
        <v>0.55000000000000004</v>
      </c>
      <c r="AA832" s="90">
        <v>2</v>
      </c>
      <c r="AB832" s="90">
        <v>2</v>
      </c>
      <c r="AC832" s="90">
        <v>3</v>
      </c>
      <c r="AD832" s="91" t="s">
        <v>450</v>
      </c>
      <c r="AE832" s="101" t="s">
        <v>470</v>
      </c>
      <c r="AF832" s="102" t="s">
        <v>472</v>
      </c>
      <c r="AG832" s="95">
        <v>1000</v>
      </c>
    </row>
    <row r="833" spans="2:33" x14ac:dyDescent="0.15">
      <c r="B833" s="82">
        <v>831</v>
      </c>
      <c r="C833" s="73">
        <v>13206</v>
      </c>
      <c r="D833" s="82">
        <v>346</v>
      </c>
      <c r="E833" s="82">
        <f t="shared" si="201"/>
        <v>7</v>
      </c>
      <c r="F833" s="82">
        <v>53</v>
      </c>
      <c r="G833" s="82">
        <f t="shared" si="214"/>
        <v>10</v>
      </c>
      <c r="H833" s="82">
        <f t="shared" si="215"/>
        <v>5</v>
      </c>
      <c r="I833" s="73">
        <f t="shared" si="204"/>
        <v>20</v>
      </c>
      <c r="J833" s="73">
        <f t="shared" si="205"/>
        <v>205</v>
      </c>
      <c r="K833" s="73">
        <f t="shared" si="216"/>
        <v>205</v>
      </c>
      <c r="L833" s="95">
        <v>14119</v>
      </c>
      <c r="M833" s="73">
        <f t="shared" si="207"/>
        <v>89</v>
      </c>
      <c r="N833" s="73">
        <f t="shared" si="208"/>
        <v>1</v>
      </c>
      <c r="O833" s="97">
        <f t="shared" si="211"/>
        <v>13</v>
      </c>
      <c r="P833" s="82">
        <f t="shared" si="209"/>
        <v>6</v>
      </c>
      <c r="Q833" s="90">
        <v>4</v>
      </c>
      <c r="R833" s="98">
        <f t="shared" si="217"/>
        <v>11306</v>
      </c>
      <c r="S833" s="100">
        <f t="shared" si="213"/>
        <v>399</v>
      </c>
      <c r="T833" s="91" t="s">
        <v>454</v>
      </c>
      <c r="U833" s="74" t="s">
        <v>399</v>
      </c>
      <c r="V833" s="83" t="s">
        <v>409</v>
      </c>
      <c r="W833" s="82">
        <f t="shared" si="210"/>
        <v>3</v>
      </c>
      <c r="X833" s="85">
        <f t="shared" si="212"/>
        <v>1136</v>
      </c>
      <c r="Y833" s="98">
        <v>0.24</v>
      </c>
      <c r="Z833" s="98">
        <v>0.4</v>
      </c>
      <c r="AA833" s="90">
        <v>2</v>
      </c>
      <c r="AB833" s="90">
        <v>2</v>
      </c>
      <c r="AC833" s="90">
        <v>3</v>
      </c>
      <c r="AD833" s="91" t="s">
        <v>450</v>
      </c>
      <c r="AE833" s="101" t="s">
        <v>470</v>
      </c>
      <c r="AF833" s="102" t="s">
        <v>472</v>
      </c>
      <c r="AG833" s="95">
        <v>1000</v>
      </c>
    </row>
    <row r="834" spans="2:33" x14ac:dyDescent="0.15">
      <c r="B834" s="82">
        <v>832</v>
      </c>
      <c r="C834" s="73">
        <v>13207</v>
      </c>
      <c r="D834" s="82">
        <v>346</v>
      </c>
      <c r="E834" s="82">
        <f t="shared" si="201"/>
        <v>8</v>
      </c>
      <c r="F834" s="82">
        <v>53</v>
      </c>
      <c r="G834" s="82">
        <f t="shared" si="214"/>
        <v>8</v>
      </c>
      <c r="H834" s="82">
        <f t="shared" si="215"/>
        <v>6</v>
      </c>
      <c r="I834" s="73">
        <f t="shared" si="204"/>
        <v>20</v>
      </c>
      <c r="J834" s="73">
        <f t="shared" si="205"/>
        <v>203</v>
      </c>
      <c r="K834" s="73">
        <f t="shared" si="216"/>
        <v>203</v>
      </c>
      <c r="L834" s="95">
        <v>14120</v>
      </c>
      <c r="M834" s="73">
        <f t="shared" si="207"/>
        <v>89</v>
      </c>
      <c r="N834" s="73">
        <f t="shared" si="208"/>
        <v>1</v>
      </c>
      <c r="O834" s="97">
        <f t="shared" si="211"/>
        <v>13</v>
      </c>
      <c r="P834" s="82">
        <f t="shared" si="209"/>
        <v>4</v>
      </c>
      <c r="Q834" s="90">
        <v>5</v>
      </c>
      <c r="R834" s="98">
        <f t="shared" si="217"/>
        <v>11339</v>
      </c>
      <c r="S834" s="100">
        <f t="shared" si="213"/>
        <v>400</v>
      </c>
      <c r="T834" s="91" t="s">
        <v>454</v>
      </c>
      <c r="U834" s="74" t="s">
        <v>399</v>
      </c>
      <c r="V834" s="83" t="s">
        <v>408</v>
      </c>
      <c r="W834" s="82">
        <f t="shared" si="210"/>
        <v>3</v>
      </c>
      <c r="X834" s="85">
        <f t="shared" si="212"/>
        <v>1134</v>
      </c>
      <c r="Y834" s="98">
        <v>0.05</v>
      </c>
      <c r="Z834" s="98">
        <v>0.76</v>
      </c>
      <c r="AA834" s="90">
        <v>2</v>
      </c>
      <c r="AB834" s="90">
        <v>2</v>
      </c>
      <c r="AC834" s="90">
        <v>3</v>
      </c>
      <c r="AD834" s="91" t="s">
        <v>450</v>
      </c>
      <c r="AE834" s="101" t="s">
        <v>470</v>
      </c>
      <c r="AF834" s="102" t="s">
        <v>472</v>
      </c>
      <c r="AG834" s="95">
        <v>1000</v>
      </c>
    </row>
    <row r="835" spans="2:33" x14ac:dyDescent="0.15">
      <c r="B835" s="82">
        <v>833</v>
      </c>
      <c r="C835" s="73">
        <v>13208</v>
      </c>
      <c r="D835" s="73">
        <v>356</v>
      </c>
      <c r="E835" s="82">
        <f t="shared" ref="E835:E866" si="218">MOD((C835-9999),8)+INT((8-MOD((C835-9999),8))/8)*8</f>
        <v>1</v>
      </c>
      <c r="F835" s="82">
        <v>53</v>
      </c>
      <c r="G835" s="82">
        <f t="shared" ref="G835:G866" si="219">MOD((8+MOD((C835-13024),3)+190+6*INT(MOD((C835-13024),120)/48)+INT(((C835-13024)/120))*3),10)+1</f>
        <v>9</v>
      </c>
      <c r="H835" s="82">
        <f t="shared" ref="H835:H866" si="220">INT((MOD((C835-13144),48))/3)+1</f>
        <v>6</v>
      </c>
      <c r="I835" s="73">
        <f t="shared" ref="I835:I898" si="221">INT(K835/10)</f>
        <v>20</v>
      </c>
      <c r="J835" s="73">
        <f t="shared" ref="J835:J898" si="222">K835</f>
        <v>204</v>
      </c>
      <c r="K835" s="73">
        <f t="shared" ref="K835:K866" si="223">MOD((C835-13024),3)+190+10*INT(MOD((C835-13024),120)/48)+INT(((C835-13024)/120))*3</f>
        <v>204</v>
      </c>
      <c r="L835" s="95">
        <v>14120</v>
      </c>
      <c r="M835" s="73">
        <f t="shared" ref="M835:M898" si="224">(N835-1)*60+89</f>
        <v>89</v>
      </c>
      <c r="N835" s="73">
        <f t="shared" ref="N835:N898" si="225">INT(C835/10000)</f>
        <v>1</v>
      </c>
      <c r="O835" s="97">
        <f t="shared" si="211"/>
        <v>13</v>
      </c>
      <c r="P835" s="82">
        <f t="shared" ref="P835:P898" si="226">MOD(J835,10)+1</f>
        <v>5</v>
      </c>
      <c r="Q835" s="90">
        <v>5</v>
      </c>
      <c r="R835" s="98">
        <f t="shared" si="217"/>
        <v>11372</v>
      </c>
      <c r="S835" s="100">
        <f t="shared" si="213"/>
        <v>401</v>
      </c>
      <c r="T835" s="91" t="s">
        <v>454</v>
      </c>
      <c r="U835" s="74" t="s">
        <v>399</v>
      </c>
      <c r="V835" s="83" t="s">
        <v>408</v>
      </c>
      <c r="W835" s="82">
        <f t="shared" ref="W835:W866" si="227">INT((H835+1)/2)</f>
        <v>3</v>
      </c>
      <c r="X835" s="85">
        <f t="shared" si="212"/>
        <v>1135</v>
      </c>
      <c r="Y835" s="98">
        <v>0.05</v>
      </c>
      <c r="Z835" s="98">
        <v>0.55000000000000004</v>
      </c>
      <c r="AA835" s="90">
        <v>2</v>
      </c>
      <c r="AB835" s="90">
        <v>2</v>
      </c>
      <c r="AC835" s="90">
        <v>3</v>
      </c>
      <c r="AD835" s="91" t="s">
        <v>450</v>
      </c>
      <c r="AE835" s="101" t="s">
        <v>470</v>
      </c>
      <c r="AF835" s="102" t="s">
        <v>472</v>
      </c>
      <c r="AG835" s="95">
        <v>1000</v>
      </c>
    </row>
    <row r="836" spans="2:33" x14ac:dyDescent="0.15">
      <c r="B836" s="82">
        <v>834</v>
      </c>
      <c r="C836" s="73">
        <v>13209</v>
      </c>
      <c r="D836" s="82">
        <v>356</v>
      </c>
      <c r="E836" s="82">
        <f t="shared" si="218"/>
        <v>2</v>
      </c>
      <c r="F836" s="82">
        <v>53</v>
      </c>
      <c r="G836" s="82">
        <f t="shared" si="219"/>
        <v>10</v>
      </c>
      <c r="H836" s="82">
        <f t="shared" si="220"/>
        <v>6</v>
      </c>
      <c r="I836" s="73">
        <f t="shared" si="221"/>
        <v>20</v>
      </c>
      <c r="J836" s="73">
        <f t="shared" si="222"/>
        <v>205</v>
      </c>
      <c r="K836" s="73">
        <f t="shared" si="223"/>
        <v>205</v>
      </c>
      <c r="L836" s="95">
        <v>14120</v>
      </c>
      <c r="M836" s="73">
        <f t="shared" si="224"/>
        <v>89</v>
      </c>
      <c r="N836" s="73">
        <f t="shared" si="225"/>
        <v>1</v>
      </c>
      <c r="O836" s="97">
        <f t="shared" ref="O836:O899" si="228">I836-10+3</f>
        <v>13</v>
      </c>
      <c r="P836" s="82">
        <f t="shared" si="226"/>
        <v>6</v>
      </c>
      <c r="Q836" s="90">
        <v>5</v>
      </c>
      <c r="R836" s="98">
        <f t="shared" si="217"/>
        <v>11405</v>
      </c>
      <c r="S836" s="100">
        <f t="shared" si="213"/>
        <v>402</v>
      </c>
      <c r="T836" s="91" t="s">
        <v>454</v>
      </c>
      <c r="U836" s="74" t="s">
        <v>399</v>
      </c>
      <c r="V836" s="83" t="s">
        <v>408</v>
      </c>
      <c r="W836" s="82">
        <f t="shared" si="227"/>
        <v>3</v>
      </c>
      <c r="X836" s="85">
        <f t="shared" ref="X836:X899" si="229">N836*1000+O836*10+P836</f>
        <v>1136</v>
      </c>
      <c r="Y836" s="98">
        <v>0.24</v>
      </c>
      <c r="Z836" s="98">
        <v>0.4</v>
      </c>
      <c r="AA836" s="90">
        <v>2</v>
      </c>
      <c r="AB836" s="90">
        <v>2</v>
      </c>
      <c r="AC836" s="90">
        <v>3</v>
      </c>
      <c r="AD836" s="91" t="s">
        <v>450</v>
      </c>
      <c r="AE836" s="101" t="s">
        <v>470</v>
      </c>
      <c r="AF836" s="102" t="s">
        <v>472</v>
      </c>
      <c r="AG836" s="95">
        <v>1000</v>
      </c>
    </row>
    <row r="837" spans="2:33" x14ac:dyDescent="0.15">
      <c r="B837" s="82">
        <v>835</v>
      </c>
      <c r="C837" s="73">
        <v>13210</v>
      </c>
      <c r="D837" s="82">
        <v>356</v>
      </c>
      <c r="E837" s="82">
        <f t="shared" si="218"/>
        <v>3</v>
      </c>
      <c r="F837" s="82">
        <v>53</v>
      </c>
      <c r="G837" s="82">
        <f t="shared" si="219"/>
        <v>8</v>
      </c>
      <c r="H837" s="82">
        <f t="shared" si="220"/>
        <v>7</v>
      </c>
      <c r="I837" s="73">
        <f t="shared" si="221"/>
        <v>20</v>
      </c>
      <c r="J837" s="73">
        <f t="shared" si="222"/>
        <v>203</v>
      </c>
      <c r="K837" s="73">
        <f t="shared" si="223"/>
        <v>203</v>
      </c>
      <c r="L837" s="95">
        <v>14121</v>
      </c>
      <c r="M837" s="73">
        <f t="shared" si="224"/>
        <v>89</v>
      </c>
      <c r="N837" s="73">
        <f t="shared" si="225"/>
        <v>1</v>
      </c>
      <c r="O837" s="97">
        <f t="shared" si="228"/>
        <v>13</v>
      </c>
      <c r="P837" s="82">
        <f t="shared" si="226"/>
        <v>4</v>
      </c>
      <c r="Q837" s="90">
        <v>6</v>
      </c>
      <c r="R837" s="98">
        <f t="shared" si="217"/>
        <v>11438</v>
      </c>
      <c r="S837" s="100">
        <f t="shared" ref="S837:S866" si="230">S836+1</f>
        <v>403</v>
      </c>
      <c r="T837" s="91" t="s">
        <v>454</v>
      </c>
      <c r="U837" s="74" t="s">
        <v>399</v>
      </c>
      <c r="V837" s="83" t="s">
        <v>409</v>
      </c>
      <c r="W837" s="82">
        <f t="shared" si="227"/>
        <v>4</v>
      </c>
      <c r="X837" s="85">
        <f t="shared" si="229"/>
        <v>1134</v>
      </c>
      <c r="Y837" s="98">
        <v>0.05</v>
      </c>
      <c r="Z837" s="98">
        <v>0.76</v>
      </c>
      <c r="AA837" s="90">
        <v>2</v>
      </c>
      <c r="AB837" s="90">
        <v>2</v>
      </c>
      <c r="AC837" s="90">
        <v>3</v>
      </c>
      <c r="AD837" s="91" t="s">
        <v>450</v>
      </c>
      <c r="AE837" s="101" t="s">
        <v>470</v>
      </c>
      <c r="AF837" s="102" t="s">
        <v>472</v>
      </c>
      <c r="AG837" s="95">
        <v>1000</v>
      </c>
    </row>
    <row r="838" spans="2:33" x14ac:dyDescent="0.15">
      <c r="B838" s="82">
        <v>836</v>
      </c>
      <c r="C838" s="73">
        <v>13211</v>
      </c>
      <c r="D838" s="82">
        <v>356</v>
      </c>
      <c r="E838" s="82">
        <f t="shared" si="218"/>
        <v>4</v>
      </c>
      <c r="F838" s="82">
        <v>53</v>
      </c>
      <c r="G838" s="82">
        <f t="shared" si="219"/>
        <v>9</v>
      </c>
      <c r="H838" s="82">
        <f t="shared" si="220"/>
        <v>7</v>
      </c>
      <c r="I838" s="73">
        <f t="shared" si="221"/>
        <v>20</v>
      </c>
      <c r="J838" s="73">
        <f t="shared" si="222"/>
        <v>204</v>
      </c>
      <c r="K838" s="73">
        <f t="shared" si="223"/>
        <v>204</v>
      </c>
      <c r="L838" s="95">
        <v>14121</v>
      </c>
      <c r="M838" s="73">
        <f t="shared" si="224"/>
        <v>89</v>
      </c>
      <c r="N838" s="73">
        <f t="shared" si="225"/>
        <v>1</v>
      </c>
      <c r="O838" s="97">
        <f t="shared" si="228"/>
        <v>13</v>
      </c>
      <c r="P838" s="82">
        <f t="shared" si="226"/>
        <v>5</v>
      </c>
      <c r="Q838" s="90">
        <v>6</v>
      </c>
      <c r="R838" s="98">
        <f t="shared" si="217"/>
        <v>11471</v>
      </c>
      <c r="S838" s="100">
        <f t="shared" si="230"/>
        <v>404</v>
      </c>
      <c r="T838" s="91" t="s">
        <v>454</v>
      </c>
      <c r="U838" s="74" t="s">
        <v>399</v>
      </c>
      <c r="V838" s="83" t="s">
        <v>409</v>
      </c>
      <c r="W838" s="82">
        <f t="shared" si="227"/>
        <v>4</v>
      </c>
      <c r="X838" s="85">
        <f t="shared" si="229"/>
        <v>1135</v>
      </c>
      <c r="Y838" s="98">
        <v>0.05</v>
      </c>
      <c r="Z838" s="98">
        <v>0.55000000000000004</v>
      </c>
      <c r="AA838" s="90">
        <v>2</v>
      </c>
      <c r="AB838" s="90">
        <v>2</v>
      </c>
      <c r="AC838" s="90">
        <v>3</v>
      </c>
      <c r="AD838" s="91" t="s">
        <v>450</v>
      </c>
      <c r="AE838" s="101" t="s">
        <v>470</v>
      </c>
      <c r="AF838" s="102" t="s">
        <v>472</v>
      </c>
      <c r="AG838" s="95">
        <v>1000</v>
      </c>
    </row>
    <row r="839" spans="2:33" x14ac:dyDescent="0.15">
      <c r="B839" s="82">
        <v>837</v>
      </c>
      <c r="C839" s="73">
        <v>13212</v>
      </c>
      <c r="D839" s="82">
        <v>356</v>
      </c>
      <c r="E839" s="82">
        <f t="shared" si="218"/>
        <v>5</v>
      </c>
      <c r="F839" s="82">
        <v>53</v>
      </c>
      <c r="G839" s="82">
        <f t="shared" si="219"/>
        <v>10</v>
      </c>
      <c r="H839" s="82">
        <f t="shared" si="220"/>
        <v>7</v>
      </c>
      <c r="I839" s="73">
        <f t="shared" si="221"/>
        <v>20</v>
      </c>
      <c r="J839" s="73">
        <f t="shared" si="222"/>
        <v>205</v>
      </c>
      <c r="K839" s="73">
        <f t="shared" si="223"/>
        <v>205</v>
      </c>
      <c r="L839" s="95">
        <v>14121</v>
      </c>
      <c r="M839" s="73">
        <f t="shared" si="224"/>
        <v>89</v>
      </c>
      <c r="N839" s="73">
        <f t="shared" si="225"/>
        <v>1</v>
      </c>
      <c r="O839" s="97">
        <f t="shared" si="228"/>
        <v>13</v>
      </c>
      <c r="P839" s="82">
        <f t="shared" si="226"/>
        <v>6</v>
      </c>
      <c r="Q839" s="90">
        <v>6</v>
      </c>
      <c r="R839" s="98">
        <f t="shared" si="217"/>
        <v>11504</v>
      </c>
      <c r="S839" s="100">
        <f t="shared" si="230"/>
        <v>405</v>
      </c>
      <c r="T839" s="91" t="s">
        <v>454</v>
      </c>
      <c r="U839" s="74" t="s">
        <v>399</v>
      </c>
      <c r="V839" s="83" t="s">
        <v>409</v>
      </c>
      <c r="W839" s="82">
        <f t="shared" si="227"/>
        <v>4</v>
      </c>
      <c r="X839" s="85">
        <f t="shared" si="229"/>
        <v>1136</v>
      </c>
      <c r="Y839" s="98">
        <v>0.24</v>
      </c>
      <c r="Z839" s="98">
        <v>0.4</v>
      </c>
      <c r="AA839" s="90">
        <v>2</v>
      </c>
      <c r="AB839" s="90">
        <v>2</v>
      </c>
      <c r="AC839" s="90">
        <v>3</v>
      </c>
      <c r="AD839" s="91" t="s">
        <v>450</v>
      </c>
      <c r="AE839" s="101" t="s">
        <v>470</v>
      </c>
      <c r="AF839" s="102" t="s">
        <v>472</v>
      </c>
      <c r="AG839" s="95">
        <v>1000</v>
      </c>
    </row>
    <row r="840" spans="2:33" x14ac:dyDescent="0.15">
      <c r="B840" s="82">
        <v>838</v>
      </c>
      <c r="C840" s="73">
        <v>13213</v>
      </c>
      <c r="D840" s="82">
        <v>356</v>
      </c>
      <c r="E840" s="82">
        <f t="shared" si="218"/>
        <v>6</v>
      </c>
      <c r="F840" s="82">
        <v>53</v>
      </c>
      <c r="G840" s="82">
        <f t="shared" si="219"/>
        <v>8</v>
      </c>
      <c r="H840" s="82">
        <f t="shared" si="220"/>
        <v>8</v>
      </c>
      <c r="I840" s="73">
        <f t="shared" si="221"/>
        <v>20</v>
      </c>
      <c r="J840" s="73">
        <f t="shared" si="222"/>
        <v>203</v>
      </c>
      <c r="K840" s="73">
        <f t="shared" si="223"/>
        <v>203</v>
      </c>
      <c r="L840" s="95">
        <v>14122</v>
      </c>
      <c r="M840" s="73">
        <f t="shared" si="224"/>
        <v>89</v>
      </c>
      <c r="N840" s="73">
        <f t="shared" si="225"/>
        <v>1</v>
      </c>
      <c r="O840" s="97">
        <f t="shared" si="228"/>
        <v>13</v>
      </c>
      <c r="P840" s="82">
        <f t="shared" si="226"/>
        <v>4</v>
      </c>
      <c r="Q840" s="90">
        <v>7</v>
      </c>
      <c r="R840" s="98">
        <f t="shared" si="217"/>
        <v>11537</v>
      </c>
      <c r="S840" s="100">
        <f t="shared" si="230"/>
        <v>406</v>
      </c>
      <c r="T840" s="91" t="s">
        <v>454</v>
      </c>
      <c r="U840" s="74" t="s">
        <v>399</v>
      </c>
      <c r="V840" s="83" t="s">
        <v>408</v>
      </c>
      <c r="W840" s="82">
        <f t="shared" si="227"/>
        <v>4</v>
      </c>
      <c r="X840" s="85">
        <f t="shared" si="229"/>
        <v>1134</v>
      </c>
      <c r="Y840" s="98">
        <v>0.05</v>
      </c>
      <c r="Z840" s="98">
        <v>0.76</v>
      </c>
      <c r="AA840" s="90">
        <v>2</v>
      </c>
      <c r="AB840" s="90">
        <v>2</v>
      </c>
      <c r="AC840" s="90">
        <v>3</v>
      </c>
      <c r="AD840" s="91" t="s">
        <v>450</v>
      </c>
      <c r="AE840" s="101" t="s">
        <v>470</v>
      </c>
      <c r="AF840" s="102" t="s">
        <v>472</v>
      </c>
      <c r="AG840" s="95">
        <v>1000</v>
      </c>
    </row>
    <row r="841" spans="2:33" x14ac:dyDescent="0.15">
      <c r="B841" s="82">
        <v>839</v>
      </c>
      <c r="C841" s="73">
        <v>13214</v>
      </c>
      <c r="D841" s="82">
        <v>356</v>
      </c>
      <c r="E841" s="82">
        <f t="shared" si="218"/>
        <v>7</v>
      </c>
      <c r="F841" s="82">
        <v>53</v>
      </c>
      <c r="G841" s="82">
        <f t="shared" si="219"/>
        <v>9</v>
      </c>
      <c r="H841" s="82">
        <f t="shared" si="220"/>
        <v>8</v>
      </c>
      <c r="I841" s="73">
        <f t="shared" si="221"/>
        <v>20</v>
      </c>
      <c r="J841" s="73">
        <f t="shared" si="222"/>
        <v>204</v>
      </c>
      <c r="K841" s="73">
        <f t="shared" si="223"/>
        <v>204</v>
      </c>
      <c r="L841" s="95">
        <v>14122</v>
      </c>
      <c r="M841" s="73">
        <f t="shared" si="224"/>
        <v>89</v>
      </c>
      <c r="N841" s="73">
        <f t="shared" si="225"/>
        <v>1</v>
      </c>
      <c r="O841" s="97">
        <f t="shared" si="228"/>
        <v>13</v>
      </c>
      <c r="P841" s="82">
        <f t="shared" si="226"/>
        <v>5</v>
      </c>
      <c r="Q841" s="90">
        <v>7</v>
      </c>
      <c r="R841" s="98">
        <f t="shared" si="217"/>
        <v>11570</v>
      </c>
      <c r="S841" s="100">
        <f t="shared" si="230"/>
        <v>407</v>
      </c>
      <c r="T841" s="91" t="s">
        <v>454</v>
      </c>
      <c r="U841" s="74" t="s">
        <v>399</v>
      </c>
      <c r="V841" s="83" t="s">
        <v>408</v>
      </c>
      <c r="W841" s="82">
        <f t="shared" si="227"/>
        <v>4</v>
      </c>
      <c r="X841" s="85">
        <f t="shared" si="229"/>
        <v>1135</v>
      </c>
      <c r="Y841" s="98">
        <v>0.05</v>
      </c>
      <c r="Z841" s="98">
        <v>0.55000000000000004</v>
      </c>
      <c r="AA841" s="90">
        <v>2</v>
      </c>
      <c r="AB841" s="90">
        <v>2</v>
      </c>
      <c r="AC841" s="90">
        <v>3</v>
      </c>
      <c r="AD841" s="91" t="s">
        <v>450</v>
      </c>
      <c r="AE841" s="101" t="s">
        <v>470</v>
      </c>
      <c r="AF841" s="102" t="s">
        <v>472</v>
      </c>
      <c r="AG841" s="95">
        <v>1000</v>
      </c>
    </row>
    <row r="842" spans="2:33" x14ac:dyDescent="0.15">
      <c r="B842" s="82">
        <v>840</v>
      </c>
      <c r="C842" s="73">
        <v>13215</v>
      </c>
      <c r="D842" s="82">
        <v>356</v>
      </c>
      <c r="E842" s="82">
        <f t="shared" si="218"/>
        <v>8</v>
      </c>
      <c r="F842" s="82">
        <v>53</v>
      </c>
      <c r="G842" s="82">
        <f t="shared" si="219"/>
        <v>10</v>
      </c>
      <c r="H842" s="82">
        <f t="shared" si="220"/>
        <v>8</v>
      </c>
      <c r="I842" s="73">
        <f t="shared" si="221"/>
        <v>20</v>
      </c>
      <c r="J842" s="73">
        <f t="shared" si="222"/>
        <v>205</v>
      </c>
      <c r="K842" s="73">
        <f t="shared" si="223"/>
        <v>205</v>
      </c>
      <c r="L842" s="95">
        <v>14122</v>
      </c>
      <c r="M842" s="73">
        <f t="shared" si="224"/>
        <v>89</v>
      </c>
      <c r="N842" s="73">
        <f t="shared" si="225"/>
        <v>1</v>
      </c>
      <c r="O842" s="97">
        <f t="shared" si="228"/>
        <v>13</v>
      </c>
      <c r="P842" s="82">
        <f t="shared" si="226"/>
        <v>6</v>
      </c>
      <c r="Q842" s="90">
        <v>7</v>
      </c>
      <c r="R842" s="98">
        <f t="shared" si="217"/>
        <v>11603</v>
      </c>
      <c r="S842" s="100">
        <f t="shared" si="230"/>
        <v>408</v>
      </c>
      <c r="T842" s="91" t="s">
        <v>454</v>
      </c>
      <c r="U842" s="74" t="s">
        <v>399</v>
      </c>
      <c r="V842" s="83" t="s">
        <v>408</v>
      </c>
      <c r="W842" s="82">
        <f t="shared" si="227"/>
        <v>4</v>
      </c>
      <c r="X842" s="85">
        <f t="shared" si="229"/>
        <v>1136</v>
      </c>
      <c r="Y842" s="98">
        <v>0.24</v>
      </c>
      <c r="Z842" s="98">
        <v>0.4</v>
      </c>
      <c r="AA842" s="90">
        <v>2</v>
      </c>
      <c r="AB842" s="90">
        <v>2</v>
      </c>
      <c r="AC842" s="90">
        <v>3</v>
      </c>
      <c r="AD842" s="91" t="s">
        <v>450</v>
      </c>
      <c r="AE842" s="101" t="s">
        <v>470</v>
      </c>
      <c r="AF842" s="102" t="s">
        <v>472</v>
      </c>
      <c r="AG842" s="95">
        <v>1000</v>
      </c>
    </row>
    <row r="843" spans="2:33" x14ac:dyDescent="0.15">
      <c r="B843" s="82">
        <v>841</v>
      </c>
      <c r="C843" s="73">
        <v>13216</v>
      </c>
      <c r="D843" s="73">
        <v>357</v>
      </c>
      <c r="E843" s="82">
        <f t="shared" si="218"/>
        <v>1</v>
      </c>
      <c r="F843" s="82">
        <v>53</v>
      </c>
      <c r="G843" s="82">
        <f t="shared" si="219"/>
        <v>8</v>
      </c>
      <c r="H843" s="82">
        <f t="shared" si="220"/>
        <v>9</v>
      </c>
      <c r="I843" s="73">
        <f t="shared" si="221"/>
        <v>20</v>
      </c>
      <c r="J843" s="73">
        <f t="shared" si="222"/>
        <v>203</v>
      </c>
      <c r="K843" s="73">
        <f t="shared" si="223"/>
        <v>203</v>
      </c>
      <c r="L843" s="95">
        <v>14123</v>
      </c>
      <c r="M843" s="73">
        <f t="shared" si="224"/>
        <v>89</v>
      </c>
      <c r="N843" s="73">
        <f t="shared" si="225"/>
        <v>1</v>
      </c>
      <c r="O843" s="97">
        <f t="shared" si="228"/>
        <v>13</v>
      </c>
      <c r="P843" s="82">
        <f t="shared" si="226"/>
        <v>4</v>
      </c>
      <c r="Q843" s="90">
        <v>8</v>
      </c>
      <c r="R843" s="98">
        <f t="shared" si="217"/>
        <v>11636</v>
      </c>
      <c r="S843" s="100">
        <f t="shared" si="230"/>
        <v>409</v>
      </c>
      <c r="T843" s="91" t="s">
        <v>454</v>
      </c>
      <c r="U843" s="74" t="s">
        <v>399</v>
      </c>
      <c r="V843" s="83" t="s">
        <v>409</v>
      </c>
      <c r="W843" s="82">
        <f t="shared" si="227"/>
        <v>5</v>
      </c>
      <c r="X843" s="85">
        <f t="shared" si="229"/>
        <v>1134</v>
      </c>
      <c r="Y843" s="98">
        <v>0.05</v>
      </c>
      <c r="Z843" s="98">
        <v>0.76</v>
      </c>
      <c r="AA843" s="90">
        <v>2</v>
      </c>
      <c r="AB843" s="90">
        <v>2</v>
      </c>
      <c r="AC843" s="90">
        <v>3</v>
      </c>
      <c r="AD843" s="91" t="s">
        <v>450</v>
      </c>
      <c r="AE843" s="101" t="s">
        <v>470</v>
      </c>
      <c r="AF843" s="102" t="s">
        <v>472</v>
      </c>
      <c r="AG843" s="95">
        <v>1000</v>
      </c>
    </row>
    <row r="844" spans="2:33" x14ac:dyDescent="0.15">
      <c r="B844" s="82">
        <v>842</v>
      </c>
      <c r="C844" s="73">
        <v>13217</v>
      </c>
      <c r="D844" s="82">
        <v>357</v>
      </c>
      <c r="E844" s="82">
        <f t="shared" si="218"/>
        <v>2</v>
      </c>
      <c r="F844" s="82">
        <v>53</v>
      </c>
      <c r="G844" s="82">
        <f t="shared" si="219"/>
        <v>9</v>
      </c>
      <c r="H844" s="82">
        <f t="shared" si="220"/>
        <v>9</v>
      </c>
      <c r="I844" s="73">
        <f t="shared" si="221"/>
        <v>20</v>
      </c>
      <c r="J844" s="73">
        <f t="shared" si="222"/>
        <v>204</v>
      </c>
      <c r="K844" s="73">
        <f t="shared" si="223"/>
        <v>204</v>
      </c>
      <c r="L844" s="95">
        <v>14123</v>
      </c>
      <c r="M844" s="73">
        <f t="shared" si="224"/>
        <v>89</v>
      </c>
      <c r="N844" s="73">
        <f t="shared" si="225"/>
        <v>1</v>
      </c>
      <c r="O844" s="97">
        <f t="shared" si="228"/>
        <v>13</v>
      </c>
      <c r="P844" s="82">
        <f t="shared" si="226"/>
        <v>5</v>
      </c>
      <c r="Q844" s="90">
        <v>8</v>
      </c>
      <c r="R844" s="98">
        <f t="shared" si="217"/>
        <v>11669</v>
      </c>
      <c r="S844" s="100">
        <f t="shared" si="230"/>
        <v>410</v>
      </c>
      <c r="T844" s="91" t="s">
        <v>454</v>
      </c>
      <c r="U844" s="74" t="s">
        <v>399</v>
      </c>
      <c r="V844" s="83" t="s">
        <v>409</v>
      </c>
      <c r="W844" s="82">
        <f t="shared" si="227"/>
        <v>5</v>
      </c>
      <c r="X844" s="85">
        <f t="shared" si="229"/>
        <v>1135</v>
      </c>
      <c r="Y844" s="98">
        <v>0.05</v>
      </c>
      <c r="Z844" s="98">
        <v>0.55000000000000004</v>
      </c>
      <c r="AA844" s="90">
        <v>2</v>
      </c>
      <c r="AB844" s="90">
        <v>2</v>
      </c>
      <c r="AC844" s="90">
        <v>3</v>
      </c>
      <c r="AD844" s="91" t="s">
        <v>450</v>
      </c>
      <c r="AE844" s="101" t="s">
        <v>470</v>
      </c>
      <c r="AF844" s="102" t="s">
        <v>472</v>
      </c>
      <c r="AG844" s="95">
        <v>1000</v>
      </c>
    </row>
    <row r="845" spans="2:33" x14ac:dyDescent="0.15">
      <c r="B845" s="82">
        <v>843</v>
      </c>
      <c r="C845" s="73">
        <v>13218</v>
      </c>
      <c r="D845" s="82">
        <v>357</v>
      </c>
      <c r="E845" s="82">
        <f t="shared" si="218"/>
        <v>3</v>
      </c>
      <c r="F845" s="82">
        <v>53</v>
      </c>
      <c r="G845" s="82">
        <f t="shared" si="219"/>
        <v>10</v>
      </c>
      <c r="H845" s="82">
        <f t="shared" si="220"/>
        <v>9</v>
      </c>
      <c r="I845" s="73">
        <f t="shared" si="221"/>
        <v>20</v>
      </c>
      <c r="J845" s="73">
        <f t="shared" si="222"/>
        <v>205</v>
      </c>
      <c r="K845" s="73">
        <f t="shared" si="223"/>
        <v>205</v>
      </c>
      <c r="L845" s="95">
        <v>14123</v>
      </c>
      <c r="M845" s="73">
        <f t="shared" si="224"/>
        <v>89</v>
      </c>
      <c r="N845" s="73">
        <f t="shared" si="225"/>
        <v>1</v>
      </c>
      <c r="O845" s="97">
        <f t="shared" si="228"/>
        <v>13</v>
      </c>
      <c r="P845" s="82">
        <f t="shared" si="226"/>
        <v>6</v>
      </c>
      <c r="Q845" s="90">
        <v>8</v>
      </c>
      <c r="R845" s="98">
        <f t="shared" si="217"/>
        <v>11702</v>
      </c>
      <c r="S845" s="100">
        <f t="shared" si="230"/>
        <v>411</v>
      </c>
      <c r="T845" s="91" t="s">
        <v>454</v>
      </c>
      <c r="U845" s="74" t="s">
        <v>399</v>
      </c>
      <c r="V845" s="83" t="s">
        <v>409</v>
      </c>
      <c r="W845" s="82">
        <f t="shared" si="227"/>
        <v>5</v>
      </c>
      <c r="X845" s="85">
        <f t="shared" si="229"/>
        <v>1136</v>
      </c>
      <c r="Y845" s="98">
        <v>0.24</v>
      </c>
      <c r="Z845" s="98">
        <v>0.4</v>
      </c>
      <c r="AA845" s="90">
        <v>2</v>
      </c>
      <c r="AB845" s="90">
        <v>2</v>
      </c>
      <c r="AC845" s="90">
        <v>3</v>
      </c>
      <c r="AD845" s="91" t="s">
        <v>450</v>
      </c>
      <c r="AE845" s="101" t="s">
        <v>470</v>
      </c>
      <c r="AF845" s="102" t="s">
        <v>472</v>
      </c>
      <c r="AG845" s="95">
        <v>1000</v>
      </c>
    </row>
    <row r="846" spans="2:33" x14ac:dyDescent="0.15">
      <c r="B846" s="82">
        <v>844</v>
      </c>
      <c r="C846" s="73">
        <v>13219</v>
      </c>
      <c r="D846" s="82">
        <v>357</v>
      </c>
      <c r="E846" s="82">
        <f t="shared" si="218"/>
        <v>4</v>
      </c>
      <c r="F846" s="82">
        <v>53</v>
      </c>
      <c r="G846" s="82">
        <f t="shared" si="219"/>
        <v>8</v>
      </c>
      <c r="H846" s="82">
        <f t="shared" si="220"/>
        <v>10</v>
      </c>
      <c r="I846" s="73">
        <f t="shared" si="221"/>
        <v>20</v>
      </c>
      <c r="J846" s="73">
        <f t="shared" si="222"/>
        <v>203</v>
      </c>
      <c r="K846" s="73">
        <f t="shared" si="223"/>
        <v>203</v>
      </c>
      <c r="L846" s="95">
        <v>14124</v>
      </c>
      <c r="M846" s="73">
        <f t="shared" si="224"/>
        <v>89</v>
      </c>
      <c r="N846" s="73">
        <f t="shared" si="225"/>
        <v>1</v>
      </c>
      <c r="O846" s="97">
        <f t="shared" si="228"/>
        <v>13</v>
      </c>
      <c r="P846" s="82">
        <f t="shared" si="226"/>
        <v>4</v>
      </c>
      <c r="Q846" s="90">
        <v>9</v>
      </c>
      <c r="R846" s="98">
        <f t="shared" si="217"/>
        <v>11735</v>
      </c>
      <c r="S846" s="100">
        <f t="shared" si="230"/>
        <v>412</v>
      </c>
      <c r="T846" s="91" t="s">
        <v>454</v>
      </c>
      <c r="U846" s="74" t="s">
        <v>399</v>
      </c>
      <c r="V846" s="83" t="s">
        <v>408</v>
      </c>
      <c r="W846" s="82">
        <f t="shared" si="227"/>
        <v>5</v>
      </c>
      <c r="X846" s="85">
        <f t="shared" si="229"/>
        <v>1134</v>
      </c>
      <c r="Y846" s="98">
        <v>0.05</v>
      </c>
      <c r="Z846" s="98">
        <v>0.76</v>
      </c>
      <c r="AA846" s="90">
        <v>2</v>
      </c>
      <c r="AB846" s="90">
        <v>2</v>
      </c>
      <c r="AC846" s="90">
        <v>3</v>
      </c>
      <c r="AD846" s="91" t="s">
        <v>450</v>
      </c>
      <c r="AE846" s="101" t="s">
        <v>470</v>
      </c>
      <c r="AF846" s="102" t="s">
        <v>472</v>
      </c>
      <c r="AG846" s="95">
        <v>1000</v>
      </c>
    </row>
    <row r="847" spans="2:33" x14ac:dyDescent="0.15">
      <c r="B847" s="82">
        <v>845</v>
      </c>
      <c r="C847" s="73">
        <v>13220</v>
      </c>
      <c r="D847" s="82">
        <v>357</v>
      </c>
      <c r="E847" s="82">
        <f t="shared" si="218"/>
        <v>5</v>
      </c>
      <c r="F847" s="82">
        <v>53</v>
      </c>
      <c r="G847" s="82">
        <f t="shared" si="219"/>
        <v>9</v>
      </c>
      <c r="H847" s="82">
        <f t="shared" si="220"/>
        <v>10</v>
      </c>
      <c r="I847" s="73">
        <f t="shared" si="221"/>
        <v>20</v>
      </c>
      <c r="J847" s="73">
        <f t="shared" si="222"/>
        <v>204</v>
      </c>
      <c r="K847" s="73">
        <f t="shared" si="223"/>
        <v>204</v>
      </c>
      <c r="L847" s="95">
        <v>14124</v>
      </c>
      <c r="M847" s="73">
        <f t="shared" si="224"/>
        <v>89</v>
      </c>
      <c r="N847" s="73">
        <f t="shared" si="225"/>
        <v>1</v>
      </c>
      <c r="O847" s="97">
        <f t="shared" si="228"/>
        <v>13</v>
      </c>
      <c r="P847" s="82">
        <f t="shared" si="226"/>
        <v>5</v>
      </c>
      <c r="Q847" s="90">
        <v>9</v>
      </c>
      <c r="R847" s="98">
        <f t="shared" si="217"/>
        <v>11768</v>
      </c>
      <c r="S847" s="100">
        <f t="shared" si="230"/>
        <v>413</v>
      </c>
      <c r="T847" s="91" t="s">
        <v>454</v>
      </c>
      <c r="U847" s="74" t="s">
        <v>399</v>
      </c>
      <c r="V847" s="83" t="s">
        <v>408</v>
      </c>
      <c r="W847" s="82">
        <f t="shared" si="227"/>
        <v>5</v>
      </c>
      <c r="X847" s="85">
        <f t="shared" si="229"/>
        <v>1135</v>
      </c>
      <c r="Y847" s="98">
        <v>0.05</v>
      </c>
      <c r="Z847" s="98">
        <v>0.55000000000000004</v>
      </c>
      <c r="AA847" s="90">
        <v>2</v>
      </c>
      <c r="AB847" s="90">
        <v>2</v>
      </c>
      <c r="AC847" s="90">
        <v>3</v>
      </c>
      <c r="AD847" s="91" t="s">
        <v>450</v>
      </c>
      <c r="AE847" s="101" t="s">
        <v>470</v>
      </c>
      <c r="AF847" s="102" t="s">
        <v>472</v>
      </c>
      <c r="AG847" s="95">
        <v>1000</v>
      </c>
    </row>
    <row r="848" spans="2:33" x14ac:dyDescent="0.15">
      <c r="B848" s="82">
        <v>846</v>
      </c>
      <c r="C848" s="73">
        <v>13221</v>
      </c>
      <c r="D848" s="82">
        <v>357</v>
      </c>
      <c r="E848" s="82">
        <f t="shared" si="218"/>
        <v>6</v>
      </c>
      <c r="F848" s="82">
        <v>53</v>
      </c>
      <c r="G848" s="82">
        <f t="shared" si="219"/>
        <v>10</v>
      </c>
      <c r="H848" s="82">
        <f t="shared" si="220"/>
        <v>10</v>
      </c>
      <c r="I848" s="73">
        <f t="shared" si="221"/>
        <v>20</v>
      </c>
      <c r="J848" s="73">
        <f t="shared" si="222"/>
        <v>205</v>
      </c>
      <c r="K848" s="73">
        <f t="shared" si="223"/>
        <v>205</v>
      </c>
      <c r="L848" s="95">
        <v>14124</v>
      </c>
      <c r="M848" s="73">
        <f t="shared" si="224"/>
        <v>89</v>
      </c>
      <c r="N848" s="73">
        <f t="shared" si="225"/>
        <v>1</v>
      </c>
      <c r="O848" s="97">
        <f t="shared" si="228"/>
        <v>13</v>
      </c>
      <c r="P848" s="82">
        <f t="shared" si="226"/>
        <v>6</v>
      </c>
      <c r="Q848" s="90">
        <v>9</v>
      </c>
      <c r="R848" s="98">
        <f t="shared" si="217"/>
        <v>11801</v>
      </c>
      <c r="S848" s="100">
        <f t="shared" si="230"/>
        <v>414</v>
      </c>
      <c r="T848" s="91" t="s">
        <v>454</v>
      </c>
      <c r="U848" s="74" t="s">
        <v>399</v>
      </c>
      <c r="V848" s="83" t="s">
        <v>408</v>
      </c>
      <c r="W848" s="82">
        <f t="shared" si="227"/>
        <v>5</v>
      </c>
      <c r="X848" s="85">
        <f t="shared" si="229"/>
        <v>1136</v>
      </c>
      <c r="Y848" s="98">
        <v>0.24</v>
      </c>
      <c r="Z848" s="98">
        <v>0.4</v>
      </c>
      <c r="AA848" s="90">
        <v>2</v>
      </c>
      <c r="AB848" s="90">
        <v>2</v>
      </c>
      <c r="AC848" s="90">
        <v>3</v>
      </c>
      <c r="AD848" s="91" t="s">
        <v>450</v>
      </c>
      <c r="AE848" s="101" t="s">
        <v>470</v>
      </c>
      <c r="AF848" s="102" t="s">
        <v>472</v>
      </c>
      <c r="AG848" s="95">
        <v>1000</v>
      </c>
    </row>
    <row r="849" spans="2:33" x14ac:dyDescent="0.15">
      <c r="B849" s="82">
        <v>847</v>
      </c>
      <c r="C849" s="73">
        <v>13222</v>
      </c>
      <c r="D849" s="82">
        <v>357</v>
      </c>
      <c r="E849" s="82">
        <f t="shared" si="218"/>
        <v>7</v>
      </c>
      <c r="F849" s="82">
        <v>53</v>
      </c>
      <c r="G849" s="82">
        <f t="shared" si="219"/>
        <v>8</v>
      </c>
      <c r="H849" s="82">
        <f t="shared" si="220"/>
        <v>11</v>
      </c>
      <c r="I849" s="73">
        <f t="shared" si="221"/>
        <v>20</v>
      </c>
      <c r="J849" s="73">
        <f t="shared" si="222"/>
        <v>203</v>
      </c>
      <c r="K849" s="73">
        <f t="shared" si="223"/>
        <v>203</v>
      </c>
      <c r="L849" s="95">
        <v>14125</v>
      </c>
      <c r="M849" s="73">
        <f t="shared" si="224"/>
        <v>89</v>
      </c>
      <c r="N849" s="73">
        <f t="shared" si="225"/>
        <v>1</v>
      </c>
      <c r="O849" s="97">
        <f t="shared" si="228"/>
        <v>13</v>
      </c>
      <c r="P849" s="82">
        <f t="shared" si="226"/>
        <v>4</v>
      </c>
      <c r="Q849" s="90">
        <v>10</v>
      </c>
      <c r="R849" s="98">
        <f t="shared" si="217"/>
        <v>11834</v>
      </c>
      <c r="S849" s="100">
        <f t="shared" si="230"/>
        <v>415</v>
      </c>
      <c r="T849" s="91" t="s">
        <v>454</v>
      </c>
      <c r="U849" s="74" t="s">
        <v>399</v>
      </c>
      <c r="V849" s="83" t="s">
        <v>409</v>
      </c>
      <c r="W849" s="82">
        <f t="shared" si="227"/>
        <v>6</v>
      </c>
      <c r="X849" s="85">
        <f t="shared" si="229"/>
        <v>1134</v>
      </c>
      <c r="Y849" s="98">
        <v>0.05</v>
      </c>
      <c r="Z849" s="98">
        <v>0.76</v>
      </c>
      <c r="AA849" s="90">
        <v>2</v>
      </c>
      <c r="AB849" s="90">
        <v>2</v>
      </c>
      <c r="AC849" s="90">
        <v>3</v>
      </c>
      <c r="AD849" s="91" t="s">
        <v>450</v>
      </c>
      <c r="AE849" s="101" t="s">
        <v>470</v>
      </c>
      <c r="AF849" s="102" t="s">
        <v>472</v>
      </c>
      <c r="AG849" s="95">
        <v>1000</v>
      </c>
    </row>
    <row r="850" spans="2:33" x14ac:dyDescent="0.15">
      <c r="B850" s="82">
        <v>848</v>
      </c>
      <c r="C850" s="73">
        <v>13223</v>
      </c>
      <c r="D850" s="82">
        <v>357</v>
      </c>
      <c r="E850" s="82">
        <f t="shared" si="218"/>
        <v>8</v>
      </c>
      <c r="F850" s="82">
        <v>53</v>
      </c>
      <c r="G850" s="82">
        <f t="shared" si="219"/>
        <v>9</v>
      </c>
      <c r="H850" s="82">
        <f t="shared" si="220"/>
        <v>11</v>
      </c>
      <c r="I850" s="73">
        <f t="shared" si="221"/>
        <v>20</v>
      </c>
      <c r="J850" s="73">
        <f t="shared" si="222"/>
        <v>204</v>
      </c>
      <c r="K850" s="73">
        <f t="shared" si="223"/>
        <v>204</v>
      </c>
      <c r="L850" s="95">
        <v>14125</v>
      </c>
      <c r="M850" s="73">
        <f t="shared" si="224"/>
        <v>89</v>
      </c>
      <c r="N850" s="73">
        <f t="shared" si="225"/>
        <v>1</v>
      </c>
      <c r="O850" s="97">
        <f t="shared" si="228"/>
        <v>13</v>
      </c>
      <c r="P850" s="82">
        <f t="shared" si="226"/>
        <v>5</v>
      </c>
      <c r="Q850" s="90">
        <v>10</v>
      </c>
      <c r="R850" s="98">
        <f t="shared" si="217"/>
        <v>11867</v>
      </c>
      <c r="S850" s="100">
        <f t="shared" si="230"/>
        <v>416</v>
      </c>
      <c r="T850" s="91" t="s">
        <v>454</v>
      </c>
      <c r="U850" s="74" t="s">
        <v>399</v>
      </c>
      <c r="V850" s="83" t="s">
        <v>409</v>
      </c>
      <c r="W850" s="82">
        <f t="shared" si="227"/>
        <v>6</v>
      </c>
      <c r="X850" s="85">
        <f t="shared" si="229"/>
        <v>1135</v>
      </c>
      <c r="Y850" s="98">
        <v>0.05</v>
      </c>
      <c r="Z850" s="98">
        <v>0.55000000000000004</v>
      </c>
      <c r="AA850" s="90">
        <v>2</v>
      </c>
      <c r="AB850" s="90">
        <v>2</v>
      </c>
      <c r="AC850" s="90">
        <v>3</v>
      </c>
      <c r="AD850" s="91" t="s">
        <v>450</v>
      </c>
      <c r="AE850" s="101" t="s">
        <v>470</v>
      </c>
      <c r="AF850" s="102" t="s">
        <v>472</v>
      </c>
      <c r="AG850" s="95">
        <v>1000</v>
      </c>
    </row>
    <row r="851" spans="2:33" x14ac:dyDescent="0.15">
      <c r="B851" s="82">
        <v>849</v>
      </c>
      <c r="C851" s="73">
        <v>13224</v>
      </c>
      <c r="D851" s="73">
        <v>366</v>
      </c>
      <c r="E851" s="82">
        <f t="shared" si="218"/>
        <v>1</v>
      </c>
      <c r="F851" s="82">
        <v>53</v>
      </c>
      <c r="G851" s="82">
        <f t="shared" si="219"/>
        <v>10</v>
      </c>
      <c r="H851" s="82">
        <f t="shared" si="220"/>
        <v>11</v>
      </c>
      <c r="I851" s="73">
        <f t="shared" si="221"/>
        <v>20</v>
      </c>
      <c r="J851" s="73">
        <f t="shared" si="222"/>
        <v>205</v>
      </c>
      <c r="K851" s="73">
        <f t="shared" si="223"/>
        <v>205</v>
      </c>
      <c r="L851" s="95">
        <v>14125</v>
      </c>
      <c r="M851" s="73">
        <f t="shared" si="224"/>
        <v>89</v>
      </c>
      <c r="N851" s="73">
        <f t="shared" si="225"/>
        <v>1</v>
      </c>
      <c r="O851" s="97">
        <f t="shared" si="228"/>
        <v>13</v>
      </c>
      <c r="P851" s="82">
        <f t="shared" si="226"/>
        <v>6</v>
      </c>
      <c r="Q851" s="90">
        <v>10</v>
      </c>
      <c r="R851" s="98">
        <f t="shared" si="217"/>
        <v>11900</v>
      </c>
      <c r="S851" s="100">
        <f t="shared" si="230"/>
        <v>417</v>
      </c>
      <c r="T851" s="91" t="s">
        <v>454</v>
      </c>
      <c r="U851" s="74" t="s">
        <v>399</v>
      </c>
      <c r="V851" s="83" t="s">
        <v>409</v>
      </c>
      <c r="W851" s="82">
        <f t="shared" si="227"/>
        <v>6</v>
      </c>
      <c r="X851" s="85">
        <f t="shared" si="229"/>
        <v>1136</v>
      </c>
      <c r="Y851" s="98">
        <v>0.24</v>
      </c>
      <c r="Z851" s="98">
        <v>0.4</v>
      </c>
      <c r="AA851" s="90">
        <v>2</v>
      </c>
      <c r="AB851" s="90">
        <v>2</v>
      </c>
      <c r="AC851" s="90">
        <v>3</v>
      </c>
      <c r="AD851" s="91" t="s">
        <v>450</v>
      </c>
      <c r="AE851" s="101" t="s">
        <v>470</v>
      </c>
      <c r="AF851" s="102" t="s">
        <v>472</v>
      </c>
      <c r="AG851" s="95">
        <v>1000</v>
      </c>
    </row>
    <row r="852" spans="2:33" x14ac:dyDescent="0.15">
      <c r="B852" s="82">
        <v>850</v>
      </c>
      <c r="C852" s="73">
        <v>13225</v>
      </c>
      <c r="D852" s="82">
        <v>366</v>
      </c>
      <c r="E852" s="82">
        <f t="shared" si="218"/>
        <v>2</v>
      </c>
      <c r="F852" s="82">
        <v>53</v>
      </c>
      <c r="G852" s="82">
        <f t="shared" si="219"/>
        <v>8</v>
      </c>
      <c r="H852" s="82">
        <f t="shared" si="220"/>
        <v>12</v>
      </c>
      <c r="I852" s="73">
        <f t="shared" si="221"/>
        <v>20</v>
      </c>
      <c r="J852" s="73">
        <f t="shared" si="222"/>
        <v>203</v>
      </c>
      <c r="K852" s="73">
        <f t="shared" si="223"/>
        <v>203</v>
      </c>
      <c r="L852" s="95">
        <v>14126</v>
      </c>
      <c r="M852" s="73">
        <f t="shared" si="224"/>
        <v>89</v>
      </c>
      <c r="N852" s="73">
        <f t="shared" si="225"/>
        <v>1</v>
      </c>
      <c r="O852" s="97">
        <f t="shared" si="228"/>
        <v>13</v>
      </c>
      <c r="P852" s="82">
        <f t="shared" si="226"/>
        <v>4</v>
      </c>
      <c r="Q852" s="90">
        <v>11</v>
      </c>
      <c r="R852" s="98">
        <f t="shared" si="217"/>
        <v>11933</v>
      </c>
      <c r="S852" s="100">
        <f t="shared" si="230"/>
        <v>418</v>
      </c>
      <c r="T852" s="91" t="s">
        <v>454</v>
      </c>
      <c r="U852" s="74" t="s">
        <v>399</v>
      </c>
      <c r="V852" s="83" t="s">
        <v>408</v>
      </c>
      <c r="W852" s="82">
        <f t="shared" si="227"/>
        <v>6</v>
      </c>
      <c r="X852" s="85">
        <f t="shared" si="229"/>
        <v>1134</v>
      </c>
      <c r="Y852" s="98">
        <v>0.05</v>
      </c>
      <c r="Z852" s="98">
        <v>0.76</v>
      </c>
      <c r="AA852" s="90">
        <v>2</v>
      </c>
      <c r="AB852" s="90">
        <v>2</v>
      </c>
      <c r="AC852" s="90">
        <v>3</v>
      </c>
      <c r="AD852" s="91" t="s">
        <v>450</v>
      </c>
      <c r="AE852" s="101" t="s">
        <v>470</v>
      </c>
      <c r="AF852" s="102" t="s">
        <v>472</v>
      </c>
      <c r="AG852" s="95">
        <v>1000</v>
      </c>
    </row>
    <row r="853" spans="2:33" x14ac:dyDescent="0.15">
      <c r="B853" s="82">
        <v>851</v>
      </c>
      <c r="C853" s="73">
        <v>13226</v>
      </c>
      <c r="D853" s="82">
        <v>366</v>
      </c>
      <c r="E853" s="82">
        <f t="shared" si="218"/>
        <v>3</v>
      </c>
      <c r="F853" s="82">
        <v>53</v>
      </c>
      <c r="G853" s="82">
        <f t="shared" si="219"/>
        <v>9</v>
      </c>
      <c r="H853" s="82">
        <f t="shared" si="220"/>
        <v>12</v>
      </c>
      <c r="I853" s="73">
        <f t="shared" si="221"/>
        <v>20</v>
      </c>
      <c r="J853" s="73">
        <f t="shared" si="222"/>
        <v>204</v>
      </c>
      <c r="K853" s="73">
        <f t="shared" si="223"/>
        <v>204</v>
      </c>
      <c r="L853" s="95">
        <v>14126</v>
      </c>
      <c r="M853" s="73">
        <f t="shared" si="224"/>
        <v>89</v>
      </c>
      <c r="N853" s="73">
        <f t="shared" si="225"/>
        <v>1</v>
      </c>
      <c r="O853" s="97">
        <f t="shared" si="228"/>
        <v>13</v>
      </c>
      <c r="P853" s="82">
        <f t="shared" si="226"/>
        <v>5</v>
      </c>
      <c r="Q853" s="90">
        <v>11</v>
      </c>
      <c r="R853" s="98">
        <f t="shared" si="217"/>
        <v>11966</v>
      </c>
      <c r="S853" s="100">
        <f t="shared" si="230"/>
        <v>419</v>
      </c>
      <c r="T853" s="91" t="s">
        <v>454</v>
      </c>
      <c r="U853" s="74" t="s">
        <v>399</v>
      </c>
      <c r="V853" s="83" t="s">
        <v>408</v>
      </c>
      <c r="W853" s="82">
        <f t="shared" si="227"/>
        <v>6</v>
      </c>
      <c r="X853" s="85">
        <f t="shared" si="229"/>
        <v>1135</v>
      </c>
      <c r="Y853" s="98">
        <v>0.05</v>
      </c>
      <c r="Z853" s="98">
        <v>0.55000000000000004</v>
      </c>
      <c r="AA853" s="90">
        <v>2</v>
      </c>
      <c r="AB853" s="90">
        <v>2</v>
      </c>
      <c r="AC853" s="90">
        <v>3</v>
      </c>
      <c r="AD853" s="91" t="s">
        <v>450</v>
      </c>
      <c r="AE853" s="101" t="s">
        <v>470</v>
      </c>
      <c r="AF853" s="102" t="s">
        <v>472</v>
      </c>
      <c r="AG853" s="95">
        <v>1000</v>
      </c>
    </row>
    <row r="854" spans="2:33" x14ac:dyDescent="0.15">
      <c r="B854" s="82">
        <v>852</v>
      </c>
      <c r="C854" s="73">
        <v>13227</v>
      </c>
      <c r="D854" s="82">
        <v>366</v>
      </c>
      <c r="E854" s="82">
        <f t="shared" si="218"/>
        <v>4</v>
      </c>
      <c r="F854" s="82">
        <v>53</v>
      </c>
      <c r="G854" s="82">
        <f t="shared" si="219"/>
        <v>10</v>
      </c>
      <c r="H854" s="82">
        <f t="shared" si="220"/>
        <v>12</v>
      </c>
      <c r="I854" s="73">
        <f t="shared" si="221"/>
        <v>20</v>
      </c>
      <c r="J854" s="73">
        <f t="shared" si="222"/>
        <v>205</v>
      </c>
      <c r="K854" s="73">
        <f t="shared" si="223"/>
        <v>205</v>
      </c>
      <c r="L854" s="95">
        <v>14126</v>
      </c>
      <c r="M854" s="73">
        <f t="shared" si="224"/>
        <v>89</v>
      </c>
      <c r="N854" s="73">
        <f t="shared" si="225"/>
        <v>1</v>
      </c>
      <c r="O854" s="97">
        <f t="shared" si="228"/>
        <v>13</v>
      </c>
      <c r="P854" s="82">
        <f t="shared" si="226"/>
        <v>6</v>
      </c>
      <c r="Q854" s="90">
        <v>11</v>
      </c>
      <c r="R854" s="98">
        <f t="shared" si="217"/>
        <v>11999</v>
      </c>
      <c r="S854" s="100">
        <f t="shared" si="230"/>
        <v>420</v>
      </c>
      <c r="T854" s="91" t="s">
        <v>454</v>
      </c>
      <c r="U854" s="74" t="s">
        <v>399</v>
      </c>
      <c r="V854" s="83" t="s">
        <v>408</v>
      </c>
      <c r="W854" s="82">
        <f t="shared" si="227"/>
        <v>6</v>
      </c>
      <c r="X854" s="85">
        <f t="shared" si="229"/>
        <v>1136</v>
      </c>
      <c r="Y854" s="98">
        <v>0.24</v>
      </c>
      <c r="Z854" s="98">
        <v>0.4</v>
      </c>
      <c r="AA854" s="90">
        <v>2</v>
      </c>
      <c r="AB854" s="90">
        <v>2</v>
      </c>
      <c r="AC854" s="90">
        <v>3</v>
      </c>
      <c r="AD854" s="91" t="s">
        <v>450</v>
      </c>
      <c r="AE854" s="101" t="s">
        <v>470</v>
      </c>
      <c r="AF854" s="102" t="s">
        <v>472</v>
      </c>
      <c r="AG854" s="95">
        <v>1000</v>
      </c>
    </row>
    <row r="855" spans="2:33" x14ac:dyDescent="0.15">
      <c r="B855" s="82">
        <v>853</v>
      </c>
      <c r="C855" s="73">
        <v>13228</v>
      </c>
      <c r="D855" s="82">
        <v>366</v>
      </c>
      <c r="E855" s="82">
        <f t="shared" si="218"/>
        <v>5</v>
      </c>
      <c r="F855" s="82">
        <v>53</v>
      </c>
      <c r="G855" s="82">
        <f t="shared" si="219"/>
        <v>8</v>
      </c>
      <c r="H855" s="82">
        <f t="shared" si="220"/>
        <v>13</v>
      </c>
      <c r="I855" s="73">
        <f t="shared" si="221"/>
        <v>20</v>
      </c>
      <c r="J855" s="73">
        <f t="shared" si="222"/>
        <v>203</v>
      </c>
      <c r="K855" s="73">
        <f t="shared" si="223"/>
        <v>203</v>
      </c>
      <c r="L855" s="95">
        <v>14127</v>
      </c>
      <c r="M855" s="73">
        <f t="shared" si="224"/>
        <v>89</v>
      </c>
      <c r="N855" s="73">
        <f t="shared" si="225"/>
        <v>1</v>
      </c>
      <c r="O855" s="97">
        <f t="shared" si="228"/>
        <v>13</v>
      </c>
      <c r="P855" s="82">
        <f t="shared" si="226"/>
        <v>4</v>
      </c>
      <c r="Q855" s="90">
        <v>12</v>
      </c>
      <c r="R855" s="98">
        <f t="shared" si="217"/>
        <v>12032</v>
      </c>
      <c r="S855" s="100">
        <f t="shared" si="230"/>
        <v>421</v>
      </c>
      <c r="T855" s="91" t="s">
        <v>454</v>
      </c>
      <c r="U855" s="74" t="s">
        <v>399</v>
      </c>
      <c r="V855" s="83" t="s">
        <v>409</v>
      </c>
      <c r="W855" s="82">
        <f t="shared" si="227"/>
        <v>7</v>
      </c>
      <c r="X855" s="85">
        <f t="shared" si="229"/>
        <v>1134</v>
      </c>
      <c r="Y855" s="98">
        <v>0.05</v>
      </c>
      <c r="Z855" s="98">
        <v>0.76</v>
      </c>
      <c r="AA855" s="90">
        <v>2</v>
      </c>
      <c r="AB855" s="90">
        <v>2</v>
      </c>
      <c r="AC855" s="90">
        <v>3</v>
      </c>
      <c r="AD855" s="91" t="s">
        <v>450</v>
      </c>
      <c r="AE855" s="101" t="s">
        <v>470</v>
      </c>
      <c r="AF855" s="102" t="s">
        <v>472</v>
      </c>
      <c r="AG855" s="95">
        <v>1000</v>
      </c>
    </row>
    <row r="856" spans="2:33" x14ac:dyDescent="0.15">
      <c r="B856" s="82">
        <v>854</v>
      </c>
      <c r="C856" s="73">
        <v>13229</v>
      </c>
      <c r="D856" s="82">
        <v>366</v>
      </c>
      <c r="E856" s="82">
        <f t="shared" si="218"/>
        <v>6</v>
      </c>
      <c r="F856" s="82">
        <v>53</v>
      </c>
      <c r="G856" s="82">
        <f t="shared" si="219"/>
        <v>9</v>
      </c>
      <c r="H856" s="82">
        <f t="shared" si="220"/>
        <v>13</v>
      </c>
      <c r="I856" s="73">
        <f t="shared" si="221"/>
        <v>20</v>
      </c>
      <c r="J856" s="73">
        <f t="shared" si="222"/>
        <v>204</v>
      </c>
      <c r="K856" s="73">
        <f t="shared" si="223"/>
        <v>204</v>
      </c>
      <c r="L856" s="95">
        <v>14127</v>
      </c>
      <c r="M856" s="73">
        <f t="shared" si="224"/>
        <v>89</v>
      </c>
      <c r="N856" s="73">
        <f t="shared" si="225"/>
        <v>1</v>
      </c>
      <c r="O856" s="97">
        <f t="shared" si="228"/>
        <v>13</v>
      </c>
      <c r="P856" s="82">
        <f t="shared" si="226"/>
        <v>5</v>
      </c>
      <c r="Q856" s="90">
        <v>12</v>
      </c>
      <c r="R856" s="98">
        <f t="shared" si="217"/>
        <v>12065</v>
      </c>
      <c r="S856" s="100">
        <f t="shared" si="230"/>
        <v>422</v>
      </c>
      <c r="T856" s="91" t="s">
        <v>454</v>
      </c>
      <c r="U856" s="74" t="s">
        <v>399</v>
      </c>
      <c r="V856" s="83" t="s">
        <v>409</v>
      </c>
      <c r="W856" s="82">
        <f t="shared" si="227"/>
        <v>7</v>
      </c>
      <c r="X856" s="85">
        <f t="shared" si="229"/>
        <v>1135</v>
      </c>
      <c r="Y856" s="98">
        <v>0.05</v>
      </c>
      <c r="Z856" s="98">
        <v>0.55000000000000004</v>
      </c>
      <c r="AA856" s="90">
        <v>2</v>
      </c>
      <c r="AB856" s="90">
        <v>2</v>
      </c>
      <c r="AC856" s="90">
        <v>3</v>
      </c>
      <c r="AD856" s="91" t="s">
        <v>450</v>
      </c>
      <c r="AE856" s="101" t="s">
        <v>470</v>
      </c>
      <c r="AF856" s="102" t="s">
        <v>472</v>
      </c>
      <c r="AG856" s="95">
        <v>1000</v>
      </c>
    </row>
    <row r="857" spans="2:33" x14ac:dyDescent="0.15">
      <c r="B857" s="82">
        <v>855</v>
      </c>
      <c r="C857" s="73">
        <v>13230</v>
      </c>
      <c r="D857" s="82">
        <v>366</v>
      </c>
      <c r="E857" s="82">
        <f t="shared" si="218"/>
        <v>7</v>
      </c>
      <c r="F857" s="82">
        <v>53</v>
      </c>
      <c r="G857" s="82">
        <f t="shared" si="219"/>
        <v>10</v>
      </c>
      <c r="H857" s="82">
        <f t="shared" si="220"/>
        <v>13</v>
      </c>
      <c r="I857" s="73">
        <f t="shared" si="221"/>
        <v>20</v>
      </c>
      <c r="J857" s="73">
        <f t="shared" si="222"/>
        <v>205</v>
      </c>
      <c r="K857" s="73">
        <f t="shared" si="223"/>
        <v>205</v>
      </c>
      <c r="L857" s="95">
        <v>14127</v>
      </c>
      <c r="M857" s="73">
        <f t="shared" si="224"/>
        <v>89</v>
      </c>
      <c r="N857" s="73">
        <f t="shared" si="225"/>
        <v>1</v>
      </c>
      <c r="O857" s="97">
        <f t="shared" si="228"/>
        <v>13</v>
      </c>
      <c r="P857" s="82">
        <f t="shared" si="226"/>
        <v>6</v>
      </c>
      <c r="Q857" s="90">
        <v>12</v>
      </c>
      <c r="R857" s="98">
        <f t="shared" si="217"/>
        <v>12098</v>
      </c>
      <c r="S857" s="100">
        <f t="shared" si="230"/>
        <v>423</v>
      </c>
      <c r="T857" s="91" t="s">
        <v>454</v>
      </c>
      <c r="U857" s="74" t="s">
        <v>399</v>
      </c>
      <c r="V857" s="83" t="s">
        <v>409</v>
      </c>
      <c r="W857" s="82">
        <f t="shared" si="227"/>
        <v>7</v>
      </c>
      <c r="X857" s="85">
        <f t="shared" si="229"/>
        <v>1136</v>
      </c>
      <c r="Y857" s="98">
        <v>0.24</v>
      </c>
      <c r="Z857" s="98">
        <v>0.4</v>
      </c>
      <c r="AA857" s="90">
        <v>2</v>
      </c>
      <c r="AB857" s="90">
        <v>2</v>
      </c>
      <c r="AC857" s="90">
        <v>3</v>
      </c>
      <c r="AD857" s="91" t="s">
        <v>450</v>
      </c>
      <c r="AE857" s="101" t="s">
        <v>470</v>
      </c>
      <c r="AF857" s="102" t="s">
        <v>472</v>
      </c>
      <c r="AG857" s="95">
        <v>1000</v>
      </c>
    </row>
    <row r="858" spans="2:33" x14ac:dyDescent="0.15">
      <c r="B858" s="82">
        <v>856</v>
      </c>
      <c r="C858" s="73">
        <v>13231</v>
      </c>
      <c r="D858" s="82">
        <v>366</v>
      </c>
      <c r="E858" s="82">
        <f t="shared" si="218"/>
        <v>8</v>
      </c>
      <c r="F858" s="82">
        <v>53</v>
      </c>
      <c r="G858" s="82">
        <f t="shared" si="219"/>
        <v>8</v>
      </c>
      <c r="H858" s="82">
        <f t="shared" si="220"/>
        <v>14</v>
      </c>
      <c r="I858" s="73">
        <f t="shared" si="221"/>
        <v>20</v>
      </c>
      <c r="J858" s="73">
        <f t="shared" si="222"/>
        <v>203</v>
      </c>
      <c r="K858" s="73">
        <f t="shared" si="223"/>
        <v>203</v>
      </c>
      <c r="L858" s="95">
        <v>14128</v>
      </c>
      <c r="M858" s="73">
        <f t="shared" si="224"/>
        <v>89</v>
      </c>
      <c r="N858" s="73">
        <f t="shared" si="225"/>
        <v>1</v>
      </c>
      <c r="O858" s="97">
        <f t="shared" si="228"/>
        <v>13</v>
      </c>
      <c r="P858" s="82">
        <f t="shared" si="226"/>
        <v>4</v>
      </c>
      <c r="Q858" s="90">
        <v>13</v>
      </c>
      <c r="R858" s="98">
        <f t="shared" si="217"/>
        <v>12131</v>
      </c>
      <c r="S858" s="100">
        <f t="shared" si="230"/>
        <v>424</v>
      </c>
      <c r="T858" s="91" t="s">
        <v>454</v>
      </c>
      <c r="U858" s="74" t="s">
        <v>399</v>
      </c>
      <c r="V858" s="83" t="s">
        <v>408</v>
      </c>
      <c r="W858" s="82">
        <f t="shared" si="227"/>
        <v>7</v>
      </c>
      <c r="X858" s="85">
        <f t="shared" si="229"/>
        <v>1134</v>
      </c>
      <c r="Y858" s="98">
        <v>0.05</v>
      </c>
      <c r="Z858" s="98">
        <v>0.76</v>
      </c>
      <c r="AA858" s="90">
        <v>2</v>
      </c>
      <c r="AB858" s="90">
        <v>2</v>
      </c>
      <c r="AC858" s="90">
        <v>3</v>
      </c>
      <c r="AD858" s="91" t="s">
        <v>450</v>
      </c>
      <c r="AE858" s="101" t="s">
        <v>470</v>
      </c>
      <c r="AF858" s="102" t="s">
        <v>472</v>
      </c>
      <c r="AG858" s="95">
        <v>1000</v>
      </c>
    </row>
    <row r="859" spans="2:33" x14ac:dyDescent="0.15">
      <c r="B859" s="82">
        <v>857</v>
      </c>
      <c r="C859" s="73">
        <v>13232</v>
      </c>
      <c r="D859" s="73">
        <v>367</v>
      </c>
      <c r="E859" s="82">
        <f t="shared" si="218"/>
        <v>1</v>
      </c>
      <c r="F859" s="82">
        <v>53</v>
      </c>
      <c r="G859" s="82">
        <f t="shared" si="219"/>
        <v>9</v>
      </c>
      <c r="H859" s="82">
        <f t="shared" si="220"/>
        <v>14</v>
      </c>
      <c r="I859" s="73">
        <f t="shared" si="221"/>
        <v>20</v>
      </c>
      <c r="J859" s="73">
        <f t="shared" si="222"/>
        <v>204</v>
      </c>
      <c r="K859" s="73">
        <f t="shared" si="223"/>
        <v>204</v>
      </c>
      <c r="L859" s="95">
        <v>14128</v>
      </c>
      <c r="M859" s="73">
        <f t="shared" si="224"/>
        <v>89</v>
      </c>
      <c r="N859" s="73">
        <f t="shared" si="225"/>
        <v>1</v>
      </c>
      <c r="O859" s="97">
        <f t="shared" si="228"/>
        <v>13</v>
      </c>
      <c r="P859" s="82">
        <f t="shared" si="226"/>
        <v>5</v>
      </c>
      <c r="Q859" s="90">
        <v>13</v>
      </c>
      <c r="R859" s="98">
        <f t="shared" si="217"/>
        <v>12164</v>
      </c>
      <c r="S859" s="100">
        <f t="shared" si="230"/>
        <v>425</v>
      </c>
      <c r="T859" s="91" t="s">
        <v>454</v>
      </c>
      <c r="U859" s="74" t="s">
        <v>399</v>
      </c>
      <c r="V859" s="83" t="s">
        <v>408</v>
      </c>
      <c r="W859" s="82">
        <f t="shared" si="227"/>
        <v>7</v>
      </c>
      <c r="X859" s="85">
        <f t="shared" si="229"/>
        <v>1135</v>
      </c>
      <c r="Y859" s="98">
        <v>0.05</v>
      </c>
      <c r="Z859" s="98">
        <v>0.55000000000000004</v>
      </c>
      <c r="AA859" s="90">
        <v>2</v>
      </c>
      <c r="AB859" s="90">
        <v>2</v>
      </c>
      <c r="AC859" s="90">
        <v>3</v>
      </c>
      <c r="AD859" s="91" t="s">
        <v>450</v>
      </c>
      <c r="AE859" s="101" t="s">
        <v>470</v>
      </c>
      <c r="AF859" s="102" t="s">
        <v>472</v>
      </c>
      <c r="AG859" s="95">
        <v>1000</v>
      </c>
    </row>
    <row r="860" spans="2:33" x14ac:dyDescent="0.15">
      <c r="B860" s="82">
        <v>858</v>
      </c>
      <c r="C860" s="73">
        <v>13233</v>
      </c>
      <c r="D860" s="82">
        <v>367</v>
      </c>
      <c r="E860" s="82">
        <f t="shared" si="218"/>
        <v>2</v>
      </c>
      <c r="F860" s="82">
        <v>53</v>
      </c>
      <c r="G860" s="82">
        <f t="shared" si="219"/>
        <v>10</v>
      </c>
      <c r="H860" s="82">
        <f t="shared" si="220"/>
        <v>14</v>
      </c>
      <c r="I860" s="73">
        <f t="shared" si="221"/>
        <v>20</v>
      </c>
      <c r="J860" s="73">
        <f t="shared" si="222"/>
        <v>205</v>
      </c>
      <c r="K860" s="73">
        <f t="shared" si="223"/>
        <v>205</v>
      </c>
      <c r="L860" s="95">
        <v>14128</v>
      </c>
      <c r="M860" s="73">
        <f t="shared" si="224"/>
        <v>89</v>
      </c>
      <c r="N860" s="73">
        <f t="shared" si="225"/>
        <v>1</v>
      </c>
      <c r="O860" s="97">
        <f t="shared" si="228"/>
        <v>13</v>
      </c>
      <c r="P860" s="82">
        <f t="shared" si="226"/>
        <v>6</v>
      </c>
      <c r="Q860" s="90">
        <v>13</v>
      </c>
      <c r="R860" s="98">
        <f t="shared" si="217"/>
        <v>12197</v>
      </c>
      <c r="S860" s="100">
        <f t="shared" si="230"/>
        <v>426</v>
      </c>
      <c r="T860" s="91" t="s">
        <v>454</v>
      </c>
      <c r="U860" s="74" t="s">
        <v>399</v>
      </c>
      <c r="V860" s="83" t="s">
        <v>408</v>
      </c>
      <c r="W860" s="82">
        <f t="shared" si="227"/>
        <v>7</v>
      </c>
      <c r="X860" s="85">
        <f t="shared" si="229"/>
        <v>1136</v>
      </c>
      <c r="Y860" s="98">
        <v>0.24</v>
      </c>
      <c r="Z860" s="98">
        <v>0.4</v>
      </c>
      <c r="AA860" s="90">
        <v>2</v>
      </c>
      <c r="AB860" s="90">
        <v>2</v>
      </c>
      <c r="AC860" s="90">
        <v>3</v>
      </c>
      <c r="AD860" s="91" t="s">
        <v>450</v>
      </c>
      <c r="AE860" s="101" t="s">
        <v>470</v>
      </c>
      <c r="AF860" s="102" t="s">
        <v>472</v>
      </c>
      <c r="AG860" s="95">
        <v>1000</v>
      </c>
    </row>
    <row r="861" spans="2:33" x14ac:dyDescent="0.15">
      <c r="B861" s="82">
        <v>859</v>
      </c>
      <c r="C861" s="73">
        <v>13234</v>
      </c>
      <c r="D861" s="82">
        <v>367</v>
      </c>
      <c r="E861" s="82">
        <f t="shared" si="218"/>
        <v>3</v>
      </c>
      <c r="F861" s="82">
        <v>53</v>
      </c>
      <c r="G861" s="82">
        <f t="shared" si="219"/>
        <v>8</v>
      </c>
      <c r="H861" s="82">
        <f t="shared" si="220"/>
        <v>15</v>
      </c>
      <c r="I861" s="73">
        <f t="shared" si="221"/>
        <v>20</v>
      </c>
      <c r="J861" s="73">
        <f t="shared" si="222"/>
        <v>203</v>
      </c>
      <c r="K861" s="73">
        <f t="shared" si="223"/>
        <v>203</v>
      </c>
      <c r="L861" s="95">
        <v>14129</v>
      </c>
      <c r="M861" s="73">
        <f t="shared" si="224"/>
        <v>89</v>
      </c>
      <c r="N861" s="73">
        <f t="shared" si="225"/>
        <v>1</v>
      </c>
      <c r="O861" s="97">
        <f t="shared" si="228"/>
        <v>13</v>
      </c>
      <c r="P861" s="82">
        <f t="shared" si="226"/>
        <v>4</v>
      </c>
      <c r="Q861" s="90">
        <v>14</v>
      </c>
      <c r="R861" s="98">
        <f t="shared" si="217"/>
        <v>12230</v>
      </c>
      <c r="S861" s="100">
        <f t="shared" si="230"/>
        <v>427</v>
      </c>
      <c r="T861" s="91" t="s">
        <v>454</v>
      </c>
      <c r="U861" s="74" t="s">
        <v>399</v>
      </c>
      <c r="V861" s="83" t="s">
        <v>409</v>
      </c>
      <c r="W861" s="82">
        <f t="shared" si="227"/>
        <v>8</v>
      </c>
      <c r="X861" s="85">
        <f t="shared" si="229"/>
        <v>1134</v>
      </c>
      <c r="Y861" s="98">
        <v>0.05</v>
      </c>
      <c r="Z861" s="98">
        <v>0.76</v>
      </c>
      <c r="AA861" s="90">
        <v>2</v>
      </c>
      <c r="AB861" s="90">
        <v>2</v>
      </c>
      <c r="AC861" s="90">
        <v>3</v>
      </c>
      <c r="AD861" s="91" t="s">
        <v>450</v>
      </c>
      <c r="AE861" s="101" t="s">
        <v>470</v>
      </c>
      <c r="AF861" s="102" t="s">
        <v>472</v>
      </c>
      <c r="AG861" s="95">
        <v>1000</v>
      </c>
    </row>
    <row r="862" spans="2:33" x14ac:dyDescent="0.15">
      <c r="B862" s="82">
        <v>860</v>
      </c>
      <c r="C862" s="73">
        <v>13235</v>
      </c>
      <c r="D862" s="82">
        <v>367</v>
      </c>
      <c r="E862" s="82">
        <f t="shared" si="218"/>
        <v>4</v>
      </c>
      <c r="F862" s="82">
        <v>53</v>
      </c>
      <c r="G862" s="82">
        <f t="shared" si="219"/>
        <v>9</v>
      </c>
      <c r="H862" s="82">
        <f t="shared" si="220"/>
        <v>15</v>
      </c>
      <c r="I862" s="73">
        <f t="shared" si="221"/>
        <v>20</v>
      </c>
      <c r="J862" s="73">
        <f t="shared" si="222"/>
        <v>204</v>
      </c>
      <c r="K862" s="73">
        <f t="shared" si="223"/>
        <v>204</v>
      </c>
      <c r="L862" s="95">
        <v>14129</v>
      </c>
      <c r="M862" s="73">
        <f t="shared" si="224"/>
        <v>89</v>
      </c>
      <c r="N862" s="73">
        <f t="shared" si="225"/>
        <v>1</v>
      </c>
      <c r="O862" s="97">
        <f t="shared" si="228"/>
        <v>13</v>
      </c>
      <c r="P862" s="82">
        <f t="shared" si="226"/>
        <v>5</v>
      </c>
      <c r="Q862" s="90">
        <v>14</v>
      </c>
      <c r="R862" s="98">
        <f t="shared" si="217"/>
        <v>12263</v>
      </c>
      <c r="S862" s="100">
        <f t="shared" si="230"/>
        <v>428</v>
      </c>
      <c r="T862" s="91" t="s">
        <v>454</v>
      </c>
      <c r="U862" s="74" t="s">
        <v>399</v>
      </c>
      <c r="V862" s="83" t="s">
        <v>409</v>
      </c>
      <c r="W862" s="82">
        <f t="shared" si="227"/>
        <v>8</v>
      </c>
      <c r="X862" s="85">
        <f t="shared" si="229"/>
        <v>1135</v>
      </c>
      <c r="Y862" s="98">
        <v>0.05</v>
      </c>
      <c r="Z862" s="98">
        <v>0.55000000000000004</v>
      </c>
      <c r="AA862" s="90">
        <v>2</v>
      </c>
      <c r="AB862" s="90">
        <v>2</v>
      </c>
      <c r="AC862" s="90">
        <v>3</v>
      </c>
      <c r="AD862" s="91" t="s">
        <v>450</v>
      </c>
      <c r="AE862" s="101" t="s">
        <v>470</v>
      </c>
      <c r="AF862" s="102" t="s">
        <v>472</v>
      </c>
      <c r="AG862" s="95">
        <v>1000</v>
      </c>
    </row>
    <row r="863" spans="2:33" x14ac:dyDescent="0.15">
      <c r="B863" s="82">
        <v>861</v>
      </c>
      <c r="C863" s="73">
        <v>13236</v>
      </c>
      <c r="D863" s="82">
        <v>367</v>
      </c>
      <c r="E863" s="82">
        <f t="shared" si="218"/>
        <v>5</v>
      </c>
      <c r="F863" s="82">
        <v>53</v>
      </c>
      <c r="G863" s="82">
        <f t="shared" si="219"/>
        <v>10</v>
      </c>
      <c r="H863" s="82">
        <f t="shared" si="220"/>
        <v>15</v>
      </c>
      <c r="I863" s="73">
        <f t="shared" si="221"/>
        <v>20</v>
      </c>
      <c r="J863" s="73">
        <f t="shared" si="222"/>
        <v>205</v>
      </c>
      <c r="K863" s="73">
        <f t="shared" si="223"/>
        <v>205</v>
      </c>
      <c r="L863" s="95">
        <v>14129</v>
      </c>
      <c r="M863" s="73">
        <f t="shared" si="224"/>
        <v>89</v>
      </c>
      <c r="N863" s="73">
        <f t="shared" si="225"/>
        <v>1</v>
      </c>
      <c r="O863" s="97">
        <f t="shared" si="228"/>
        <v>13</v>
      </c>
      <c r="P863" s="82">
        <f t="shared" si="226"/>
        <v>6</v>
      </c>
      <c r="Q863" s="90">
        <v>14</v>
      </c>
      <c r="R863" s="98">
        <f t="shared" si="217"/>
        <v>12296</v>
      </c>
      <c r="S863" s="100">
        <f t="shared" si="230"/>
        <v>429</v>
      </c>
      <c r="T863" s="91" t="s">
        <v>454</v>
      </c>
      <c r="U863" s="74" t="s">
        <v>399</v>
      </c>
      <c r="V863" s="83" t="s">
        <v>409</v>
      </c>
      <c r="W863" s="82">
        <f t="shared" si="227"/>
        <v>8</v>
      </c>
      <c r="X863" s="85">
        <f t="shared" si="229"/>
        <v>1136</v>
      </c>
      <c r="Y863" s="98">
        <v>0.24</v>
      </c>
      <c r="Z863" s="98">
        <v>0.4</v>
      </c>
      <c r="AA863" s="90">
        <v>2</v>
      </c>
      <c r="AB863" s="90">
        <v>2</v>
      </c>
      <c r="AC863" s="90">
        <v>3</v>
      </c>
      <c r="AD863" s="91" t="s">
        <v>450</v>
      </c>
      <c r="AE863" s="101" t="s">
        <v>470</v>
      </c>
      <c r="AF863" s="102" t="s">
        <v>472</v>
      </c>
      <c r="AG863" s="95">
        <v>1000</v>
      </c>
    </row>
    <row r="864" spans="2:33" x14ac:dyDescent="0.15">
      <c r="B864" s="82">
        <v>862</v>
      </c>
      <c r="C864" s="73">
        <v>13237</v>
      </c>
      <c r="D864" s="82">
        <v>367</v>
      </c>
      <c r="E864" s="82">
        <f t="shared" si="218"/>
        <v>6</v>
      </c>
      <c r="F864" s="82">
        <v>53</v>
      </c>
      <c r="G864" s="82">
        <f t="shared" si="219"/>
        <v>8</v>
      </c>
      <c r="H864" s="82">
        <f t="shared" si="220"/>
        <v>16</v>
      </c>
      <c r="I864" s="73">
        <f t="shared" si="221"/>
        <v>20</v>
      </c>
      <c r="J864" s="73">
        <f t="shared" si="222"/>
        <v>203</v>
      </c>
      <c r="K864" s="73">
        <f t="shared" si="223"/>
        <v>203</v>
      </c>
      <c r="L864" s="95">
        <v>14130</v>
      </c>
      <c r="M864" s="73">
        <f t="shared" si="224"/>
        <v>89</v>
      </c>
      <c r="N864" s="73">
        <f t="shared" si="225"/>
        <v>1</v>
      </c>
      <c r="O864" s="97">
        <f t="shared" si="228"/>
        <v>13</v>
      </c>
      <c r="P864" s="82">
        <f t="shared" si="226"/>
        <v>4</v>
      </c>
      <c r="Q864" s="90">
        <v>15</v>
      </c>
      <c r="R864" s="98">
        <f t="shared" si="217"/>
        <v>12329</v>
      </c>
      <c r="S864" s="100">
        <f t="shared" si="230"/>
        <v>430</v>
      </c>
      <c r="T864" s="91" t="s">
        <v>454</v>
      </c>
      <c r="U864" s="74" t="s">
        <v>399</v>
      </c>
      <c r="V864" s="83" t="s">
        <v>408</v>
      </c>
      <c r="W864" s="82">
        <f t="shared" si="227"/>
        <v>8</v>
      </c>
      <c r="X864" s="85">
        <f t="shared" si="229"/>
        <v>1134</v>
      </c>
      <c r="Y864" s="98">
        <v>0.05</v>
      </c>
      <c r="Z864" s="98">
        <v>0.76</v>
      </c>
      <c r="AA864" s="90">
        <v>2</v>
      </c>
      <c r="AB864" s="90">
        <v>2</v>
      </c>
      <c r="AC864" s="90">
        <v>3</v>
      </c>
      <c r="AD864" s="91" t="s">
        <v>450</v>
      </c>
      <c r="AE864" s="101" t="s">
        <v>470</v>
      </c>
      <c r="AF864" s="102" t="s">
        <v>472</v>
      </c>
      <c r="AG864" s="95">
        <v>1000</v>
      </c>
    </row>
    <row r="865" spans="2:33" x14ac:dyDescent="0.15">
      <c r="B865" s="82">
        <v>863</v>
      </c>
      <c r="C865" s="73">
        <v>13238</v>
      </c>
      <c r="D865" s="82">
        <v>367</v>
      </c>
      <c r="E865" s="82">
        <f t="shared" si="218"/>
        <v>7</v>
      </c>
      <c r="F865" s="82">
        <v>53</v>
      </c>
      <c r="G865" s="82">
        <f t="shared" si="219"/>
        <v>9</v>
      </c>
      <c r="H865" s="82">
        <f t="shared" si="220"/>
        <v>16</v>
      </c>
      <c r="I865" s="73">
        <f t="shared" si="221"/>
        <v>20</v>
      </c>
      <c r="J865" s="73">
        <f t="shared" si="222"/>
        <v>204</v>
      </c>
      <c r="K865" s="73">
        <f t="shared" si="223"/>
        <v>204</v>
      </c>
      <c r="L865" s="95">
        <v>14130</v>
      </c>
      <c r="M865" s="73">
        <f t="shared" si="224"/>
        <v>89</v>
      </c>
      <c r="N865" s="73">
        <f t="shared" si="225"/>
        <v>1</v>
      </c>
      <c r="O865" s="97">
        <f t="shared" si="228"/>
        <v>13</v>
      </c>
      <c r="P865" s="82">
        <f t="shared" si="226"/>
        <v>5</v>
      </c>
      <c r="Q865" s="90">
        <v>15</v>
      </c>
      <c r="R865" s="98">
        <f t="shared" si="217"/>
        <v>12362</v>
      </c>
      <c r="S865" s="100">
        <f t="shared" si="230"/>
        <v>431</v>
      </c>
      <c r="T865" s="91" t="s">
        <v>454</v>
      </c>
      <c r="U865" s="74" t="s">
        <v>399</v>
      </c>
      <c r="V865" s="83" t="s">
        <v>408</v>
      </c>
      <c r="W865" s="82">
        <f t="shared" si="227"/>
        <v>8</v>
      </c>
      <c r="X865" s="85">
        <f t="shared" si="229"/>
        <v>1135</v>
      </c>
      <c r="Y865" s="98">
        <v>0.05</v>
      </c>
      <c r="Z865" s="98">
        <v>0.55000000000000004</v>
      </c>
      <c r="AA865" s="90">
        <v>2</v>
      </c>
      <c r="AB865" s="90">
        <v>2</v>
      </c>
      <c r="AC865" s="90">
        <v>3</v>
      </c>
      <c r="AD865" s="91" t="s">
        <v>450</v>
      </c>
      <c r="AE865" s="101" t="s">
        <v>470</v>
      </c>
      <c r="AF865" s="102" t="s">
        <v>472</v>
      </c>
      <c r="AG865" s="95">
        <v>1000</v>
      </c>
    </row>
    <row r="866" spans="2:33" x14ac:dyDescent="0.15">
      <c r="B866" s="82">
        <v>864</v>
      </c>
      <c r="C866" s="73">
        <v>13239</v>
      </c>
      <c r="D866" s="82">
        <v>367</v>
      </c>
      <c r="E866" s="82">
        <f t="shared" si="218"/>
        <v>8</v>
      </c>
      <c r="F866" s="82">
        <v>53</v>
      </c>
      <c r="G866" s="82">
        <f t="shared" si="219"/>
        <v>10</v>
      </c>
      <c r="H866" s="82">
        <f t="shared" si="220"/>
        <v>16</v>
      </c>
      <c r="I866" s="73">
        <f t="shared" si="221"/>
        <v>20</v>
      </c>
      <c r="J866" s="73">
        <f t="shared" si="222"/>
        <v>205</v>
      </c>
      <c r="K866" s="73">
        <f t="shared" si="223"/>
        <v>205</v>
      </c>
      <c r="L866" s="95">
        <v>14130</v>
      </c>
      <c r="M866" s="73">
        <f t="shared" si="224"/>
        <v>89</v>
      </c>
      <c r="N866" s="73">
        <f t="shared" si="225"/>
        <v>1</v>
      </c>
      <c r="O866" s="97">
        <f t="shared" si="228"/>
        <v>13</v>
      </c>
      <c r="P866" s="82">
        <f t="shared" si="226"/>
        <v>6</v>
      </c>
      <c r="Q866" s="90">
        <v>15</v>
      </c>
      <c r="R866" s="98">
        <f t="shared" si="217"/>
        <v>12395</v>
      </c>
      <c r="S866" s="100">
        <f t="shared" si="230"/>
        <v>432</v>
      </c>
      <c r="T866" s="91" t="s">
        <v>454</v>
      </c>
      <c r="U866" s="74" t="s">
        <v>399</v>
      </c>
      <c r="V866" s="83" t="s">
        <v>408</v>
      </c>
      <c r="W866" s="82">
        <f t="shared" si="227"/>
        <v>8</v>
      </c>
      <c r="X866" s="85">
        <f t="shared" si="229"/>
        <v>1136</v>
      </c>
      <c r="Y866" s="98">
        <v>0.24</v>
      </c>
      <c r="Z866" s="98">
        <v>0.4</v>
      </c>
      <c r="AA866" s="90">
        <v>2</v>
      </c>
      <c r="AB866" s="90">
        <v>2</v>
      </c>
      <c r="AC866" s="90">
        <v>3</v>
      </c>
      <c r="AD866" s="91" t="s">
        <v>450</v>
      </c>
      <c r="AE866" s="101" t="s">
        <v>470</v>
      </c>
      <c r="AF866" s="102" t="s">
        <v>472</v>
      </c>
      <c r="AG866" s="95">
        <v>1000</v>
      </c>
    </row>
    <row r="867" spans="2:33" x14ac:dyDescent="0.15">
      <c r="B867" s="82">
        <v>865</v>
      </c>
      <c r="C867" s="73">
        <v>14001</v>
      </c>
      <c r="D867" s="73">
        <v>11</v>
      </c>
      <c r="E867" s="82">
        <f t="shared" ref="E867:E898" si="231">MOD((C867-14000),4)+INT((4-MOD((C867-14000),4))/4)*4</f>
        <v>1</v>
      </c>
      <c r="F867" s="73">
        <v>31</v>
      </c>
      <c r="G867" s="82">
        <f t="shared" ref="G867:G898" si="232">MOD((INT((C867-14001)/8)+1),10)</f>
        <v>1</v>
      </c>
      <c r="H867" s="73">
        <f t="shared" ref="H867:H898" si="233">MOD((C867-14000),8)+INT((8-MOD((C867-14000),8))/8)*8</f>
        <v>1</v>
      </c>
      <c r="I867" s="73">
        <f t="shared" si="221"/>
        <v>10</v>
      </c>
      <c r="J867" s="73">
        <f t="shared" si="222"/>
        <v>100</v>
      </c>
      <c r="K867" s="73">
        <f t="shared" ref="K867:K898" si="234">INT(MOD((C867-14001),64)/8)+100+10*INT((C867-14001)/64)</f>
        <v>100</v>
      </c>
      <c r="L867" s="93"/>
      <c r="M867" s="73">
        <f t="shared" si="224"/>
        <v>89</v>
      </c>
      <c r="N867" s="73">
        <f t="shared" si="225"/>
        <v>1</v>
      </c>
      <c r="O867" s="97">
        <f t="shared" si="228"/>
        <v>3</v>
      </c>
      <c r="P867" s="82">
        <f t="shared" si="226"/>
        <v>1</v>
      </c>
      <c r="Q867" s="90">
        <v>0</v>
      </c>
      <c r="R867" s="98">
        <v>58</v>
      </c>
      <c r="S867" s="100">
        <v>1</v>
      </c>
      <c r="T867" s="91" t="s">
        <v>455</v>
      </c>
      <c r="U867" s="74" t="s">
        <v>399</v>
      </c>
      <c r="V867" s="83"/>
      <c r="W867" s="82"/>
      <c r="X867" s="85">
        <f t="shared" si="229"/>
        <v>1031</v>
      </c>
      <c r="AE867" s="92"/>
      <c r="AF867" s="94"/>
      <c r="AG867" s="95">
        <v>1000</v>
      </c>
    </row>
    <row r="868" spans="2:33" x14ac:dyDescent="0.15">
      <c r="B868" s="82">
        <v>866</v>
      </c>
      <c r="C868" s="73">
        <v>14002</v>
      </c>
      <c r="D868" s="82">
        <v>11</v>
      </c>
      <c r="E868" s="82">
        <f t="shared" si="231"/>
        <v>2</v>
      </c>
      <c r="F868" s="82">
        <v>31</v>
      </c>
      <c r="G868" s="82">
        <f t="shared" si="232"/>
        <v>1</v>
      </c>
      <c r="H868" s="82">
        <f t="shared" si="233"/>
        <v>2</v>
      </c>
      <c r="I868" s="73">
        <f t="shared" si="221"/>
        <v>10</v>
      </c>
      <c r="J868" s="73">
        <f t="shared" si="222"/>
        <v>100</v>
      </c>
      <c r="K868" s="73">
        <f t="shared" si="234"/>
        <v>100</v>
      </c>
      <c r="L868" s="93"/>
      <c r="M868" s="73">
        <f t="shared" si="224"/>
        <v>89</v>
      </c>
      <c r="N868" s="73">
        <f t="shared" si="225"/>
        <v>1</v>
      </c>
      <c r="O868" s="97">
        <f t="shared" si="228"/>
        <v>3</v>
      </c>
      <c r="P868" s="82">
        <f t="shared" si="226"/>
        <v>1</v>
      </c>
      <c r="Q868" s="90">
        <v>1</v>
      </c>
      <c r="R868" s="98">
        <f>R867+82</f>
        <v>140</v>
      </c>
      <c r="S868" s="100">
        <f>S867+4</f>
        <v>5</v>
      </c>
      <c r="T868" s="91" t="s">
        <v>455</v>
      </c>
      <c r="U868" s="74" t="s">
        <v>399</v>
      </c>
      <c r="V868" s="83"/>
      <c r="W868" s="82"/>
      <c r="X868" s="85">
        <f t="shared" si="229"/>
        <v>1031</v>
      </c>
      <c r="AE868" s="92"/>
      <c r="AF868" s="94"/>
      <c r="AG868" s="95">
        <v>1000</v>
      </c>
    </row>
    <row r="869" spans="2:33" x14ac:dyDescent="0.15">
      <c r="B869" s="82">
        <v>867</v>
      </c>
      <c r="C869" s="73">
        <v>14003</v>
      </c>
      <c r="D869" s="82">
        <v>11</v>
      </c>
      <c r="E869" s="82">
        <f t="shared" si="231"/>
        <v>3</v>
      </c>
      <c r="F869" s="82">
        <v>31</v>
      </c>
      <c r="G869" s="82">
        <f t="shared" si="232"/>
        <v>1</v>
      </c>
      <c r="H869" s="82">
        <f t="shared" si="233"/>
        <v>3</v>
      </c>
      <c r="I869" s="73">
        <f t="shared" si="221"/>
        <v>10</v>
      </c>
      <c r="J869" s="73">
        <f t="shared" si="222"/>
        <v>100</v>
      </c>
      <c r="K869" s="73">
        <f t="shared" si="234"/>
        <v>100</v>
      </c>
      <c r="L869" s="93"/>
      <c r="M869" s="73">
        <f t="shared" si="224"/>
        <v>89</v>
      </c>
      <c r="N869" s="73">
        <f t="shared" si="225"/>
        <v>1</v>
      </c>
      <c r="O869" s="97">
        <f t="shared" si="228"/>
        <v>3</v>
      </c>
      <c r="P869" s="82">
        <f t="shared" si="226"/>
        <v>1</v>
      </c>
      <c r="Q869" s="90">
        <v>2</v>
      </c>
      <c r="R869" s="98">
        <f t="shared" ref="R869:R916" si="235">R868+82</f>
        <v>222</v>
      </c>
      <c r="S869" s="100">
        <f t="shared" ref="S869:S916" si="236">S868+4</f>
        <v>9</v>
      </c>
      <c r="T869" s="91" t="s">
        <v>455</v>
      </c>
      <c r="U869" s="74" t="s">
        <v>399</v>
      </c>
      <c r="V869" s="83"/>
      <c r="W869" s="82"/>
      <c r="X869" s="85">
        <f t="shared" si="229"/>
        <v>1031</v>
      </c>
      <c r="AE869" s="92"/>
      <c r="AF869" s="94"/>
      <c r="AG869" s="95">
        <v>1000</v>
      </c>
    </row>
    <row r="870" spans="2:33" x14ac:dyDescent="0.15">
      <c r="B870" s="82">
        <v>868</v>
      </c>
      <c r="C870" s="73">
        <v>14004</v>
      </c>
      <c r="D870" s="82">
        <v>11</v>
      </c>
      <c r="E870" s="82">
        <f t="shared" si="231"/>
        <v>4</v>
      </c>
      <c r="F870" s="82">
        <v>31</v>
      </c>
      <c r="G870" s="82">
        <f t="shared" si="232"/>
        <v>1</v>
      </c>
      <c r="H870" s="82">
        <f t="shared" si="233"/>
        <v>4</v>
      </c>
      <c r="I870" s="73">
        <f t="shared" si="221"/>
        <v>10</v>
      </c>
      <c r="J870" s="73">
        <f t="shared" si="222"/>
        <v>100</v>
      </c>
      <c r="K870" s="73">
        <f t="shared" si="234"/>
        <v>100</v>
      </c>
      <c r="L870" s="93"/>
      <c r="M870" s="73">
        <f t="shared" si="224"/>
        <v>89</v>
      </c>
      <c r="N870" s="73">
        <f t="shared" si="225"/>
        <v>1</v>
      </c>
      <c r="O870" s="97">
        <f t="shared" si="228"/>
        <v>3</v>
      </c>
      <c r="P870" s="82">
        <f t="shared" si="226"/>
        <v>1</v>
      </c>
      <c r="Q870" s="90">
        <v>3</v>
      </c>
      <c r="R870" s="98">
        <f t="shared" si="235"/>
        <v>304</v>
      </c>
      <c r="S870" s="100">
        <f t="shared" si="236"/>
        <v>13</v>
      </c>
      <c r="T870" s="91" t="s">
        <v>455</v>
      </c>
      <c r="U870" s="74" t="s">
        <v>399</v>
      </c>
      <c r="V870" s="83"/>
      <c r="W870" s="82"/>
      <c r="X870" s="85">
        <f t="shared" si="229"/>
        <v>1031</v>
      </c>
      <c r="AE870" s="92"/>
      <c r="AF870" s="94"/>
      <c r="AG870" s="95">
        <v>1000</v>
      </c>
    </row>
    <row r="871" spans="2:33" x14ac:dyDescent="0.15">
      <c r="B871" s="82">
        <v>869</v>
      </c>
      <c r="C871" s="73">
        <v>14005</v>
      </c>
      <c r="D871" s="73">
        <v>21</v>
      </c>
      <c r="E871" s="82">
        <f t="shared" si="231"/>
        <v>1</v>
      </c>
      <c r="F871" s="82">
        <v>31</v>
      </c>
      <c r="G871" s="82">
        <f t="shared" si="232"/>
        <v>1</v>
      </c>
      <c r="H871" s="82">
        <f t="shared" si="233"/>
        <v>5</v>
      </c>
      <c r="I871" s="73">
        <f t="shared" si="221"/>
        <v>10</v>
      </c>
      <c r="J871" s="73">
        <f t="shared" si="222"/>
        <v>100</v>
      </c>
      <c r="K871" s="73">
        <f t="shared" si="234"/>
        <v>100</v>
      </c>
      <c r="L871" s="93"/>
      <c r="M871" s="73">
        <f t="shared" si="224"/>
        <v>89</v>
      </c>
      <c r="N871" s="73">
        <f t="shared" si="225"/>
        <v>1</v>
      </c>
      <c r="O871" s="97">
        <f t="shared" si="228"/>
        <v>3</v>
      </c>
      <c r="P871" s="82">
        <f t="shared" si="226"/>
        <v>1</v>
      </c>
      <c r="Q871" s="90">
        <v>4</v>
      </c>
      <c r="R871" s="98">
        <f t="shared" si="235"/>
        <v>386</v>
      </c>
      <c r="S871" s="100">
        <f t="shared" si="236"/>
        <v>17</v>
      </c>
      <c r="T871" s="91" t="s">
        <v>455</v>
      </c>
      <c r="U871" s="74" t="s">
        <v>399</v>
      </c>
      <c r="V871" s="83"/>
      <c r="W871" s="82"/>
      <c r="X871" s="85">
        <f t="shared" si="229"/>
        <v>1031</v>
      </c>
      <c r="AE871" s="92"/>
      <c r="AF871" s="94"/>
      <c r="AG871" s="95">
        <v>1000</v>
      </c>
    </row>
    <row r="872" spans="2:33" x14ac:dyDescent="0.15">
      <c r="B872" s="82">
        <v>870</v>
      </c>
      <c r="C872" s="73">
        <v>14006</v>
      </c>
      <c r="D872" s="82">
        <v>21</v>
      </c>
      <c r="E872" s="82">
        <f t="shared" si="231"/>
        <v>2</v>
      </c>
      <c r="F872" s="82">
        <v>31</v>
      </c>
      <c r="G872" s="82">
        <f t="shared" si="232"/>
        <v>1</v>
      </c>
      <c r="H872" s="82">
        <f t="shared" si="233"/>
        <v>6</v>
      </c>
      <c r="I872" s="73">
        <f t="shared" si="221"/>
        <v>10</v>
      </c>
      <c r="J872" s="73">
        <f t="shared" si="222"/>
        <v>100</v>
      </c>
      <c r="K872" s="73">
        <f t="shared" si="234"/>
        <v>100</v>
      </c>
      <c r="L872" s="93"/>
      <c r="M872" s="73">
        <f t="shared" si="224"/>
        <v>89</v>
      </c>
      <c r="N872" s="73">
        <f t="shared" si="225"/>
        <v>1</v>
      </c>
      <c r="O872" s="97">
        <f t="shared" si="228"/>
        <v>3</v>
      </c>
      <c r="P872" s="82">
        <f t="shared" si="226"/>
        <v>1</v>
      </c>
      <c r="Q872" s="90">
        <v>5</v>
      </c>
      <c r="R872" s="98">
        <f t="shared" si="235"/>
        <v>468</v>
      </c>
      <c r="S872" s="100">
        <f t="shared" si="236"/>
        <v>21</v>
      </c>
      <c r="T872" s="91" t="s">
        <v>455</v>
      </c>
      <c r="U872" s="74" t="s">
        <v>399</v>
      </c>
      <c r="V872" s="83"/>
      <c r="W872" s="82"/>
      <c r="X872" s="85">
        <f t="shared" si="229"/>
        <v>1031</v>
      </c>
      <c r="AE872" s="92"/>
      <c r="AF872" s="94"/>
      <c r="AG872" s="95">
        <v>1000</v>
      </c>
    </row>
    <row r="873" spans="2:33" x14ac:dyDescent="0.15">
      <c r="B873" s="82">
        <v>871</v>
      </c>
      <c r="C873" s="73">
        <v>14007</v>
      </c>
      <c r="D873" s="82">
        <v>21</v>
      </c>
      <c r="E873" s="82">
        <f t="shared" si="231"/>
        <v>3</v>
      </c>
      <c r="F873" s="82">
        <v>31</v>
      </c>
      <c r="G873" s="82">
        <f t="shared" si="232"/>
        <v>1</v>
      </c>
      <c r="H873" s="82">
        <f t="shared" si="233"/>
        <v>7</v>
      </c>
      <c r="I873" s="73">
        <f t="shared" si="221"/>
        <v>10</v>
      </c>
      <c r="J873" s="73">
        <f t="shared" si="222"/>
        <v>100</v>
      </c>
      <c r="K873" s="73">
        <f t="shared" si="234"/>
        <v>100</v>
      </c>
      <c r="L873" s="93"/>
      <c r="M873" s="73">
        <f t="shared" si="224"/>
        <v>89</v>
      </c>
      <c r="N873" s="73">
        <f t="shared" si="225"/>
        <v>1</v>
      </c>
      <c r="O873" s="97">
        <f t="shared" si="228"/>
        <v>3</v>
      </c>
      <c r="P873" s="82">
        <f t="shared" si="226"/>
        <v>1</v>
      </c>
      <c r="Q873" s="90">
        <v>6</v>
      </c>
      <c r="R873" s="98">
        <f t="shared" si="235"/>
        <v>550</v>
      </c>
      <c r="S873" s="100">
        <f t="shared" si="236"/>
        <v>25</v>
      </c>
      <c r="T873" s="91" t="s">
        <v>455</v>
      </c>
      <c r="U873" s="74" t="s">
        <v>399</v>
      </c>
      <c r="V873" s="83"/>
      <c r="W873" s="82"/>
      <c r="X873" s="85">
        <f t="shared" si="229"/>
        <v>1031</v>
      </c>
      <c r="AE873" s="92"/>
      <c r="AF873" s="94"/>
      <c r="AG873" s="95">
        <v>1000</v>
      </c>
    </row>
    <row r="874" spans="2:33" x14ac:dyDescent="0.15">
      <c r="B874" s="82">
        <v>872</v>
      </c>
      <c r="C874" s="73">
        <v>14008</v>
      </c>
      <c r="D874" s="82">
        <v>21</v>
      </c>
      <c r="E874" s="82">
        <f t="shared" si="231"/>
        <v>4</v>
      </c>
      <c r="F874" s="82">
        <v>31</v>
      </c>
      <c r="G874" s="82">
        <f t="shared" si="232"/>
        <v>1</v>
      </c>
      <c r="H874" s="82">
        <f t="shared" si="233"/>
        <v>8</v>
      </c>
      <c r="I874" s="73">
        <f t="shared" si="221"/>
        <v>10</v>
      </c>
      <c r="J874" s="73">
        <f t="shared" si="222"/>
        <v>100</v>
      </c>
      <c r="K874" s="73">
        <f t="shared" si="234"/>
        <v>100</v>
      </c>
      <c r="L874" s="93"/>
      <c r="M874" s="73">
        <f t="shared" si="224"/>
        <v>89</v>
      </c>
      <c r="N874" s="73">
        <f t="shared" si="225"/>
        <v>1</v>
      </c>
      <c r="O874" s="97">
        <f t="shared" si="228"/>
        <v>3</v>
      </c>
      <c r="P874" s="82">
        <f t="shared" si="226"/>
        <v>1</v>
      </c>
      <c r="Q874" s="90">
        <v>7</v>
      </c>
      <c r="R874" s="98">
        <f t="shared" si="235"/>
        <v>632</v>
      </c>
      <c r="S874" s="100">
        <f t="shared" si="236"/>
        <v>29</v>
      </c>
      <c r="T874" s="91" t="s">
        <v>455</v>
      </c>
      <c r="U874" s="74" t="s">
        <v>399</v>
      </c>
      <c r="V874" s="83"/>
      <c r="W874" s="82"/>
      <c r="X874" s="85">
        <f t="shared" si="229"/>
        <v>1031</v>
      </c>
      <c r="AE874" s="92"/>
      <c r="AF874" s="94"/>
      <c r="AG874" s="95">
        <v>1000</v>
      </c>
    </row>
    <row r="875" spans="2:33" x14ac:dyDescent="0.15">
      <c r="B875" s="82">
        <v>873</v>
      </c>
      <c r="C875" s="73">
        <v>14009</v>
      </c>
      <c r="D875" s="73">
        <v>41</v>
      </c>
      <c r="E875" s="82">
        <f t="shared" si="231"/>
        <v>1</v>
      </c>
      <c r="F875" s="82">
        <v>31</v>
      </c>
      <c r="G875" s="82">
        <f t="shared" si="232"/>
        <v>2</v>
      </c>
      <c r="H875" s="82">
        <f t="shared" si="233"/>
        <v>1</v>
      </c>
      <c r="I875" s="73">
        <f t="shared" si="221"/>
        <v>10</v>
      </c>
      <c r="J875" s="73">
        <f t="shared" si="222"/>
        <v>101</v>
      </c>
      <c r="K875" s="73">
        <f t="shared" si="234"/>
        <v>101</v>
      </c>
      <c r="L875" s="93"/>
      <c r="M875" s="73">
        <f t="shared" si="224"/>
        <v>89</v>
      </c>
      <c r="N875" s="73">
        <f t="shared" si="225"/>
        <v>1</v>
      </c>
      <c r="O875" s="97">
        <f t="shared" si="228"/>
        <v>3</v>
      </c>
      <c r="P875" s="82">
        <f t="shared" si="226"/>
        <v>2</v>
      </c>
      <c r="Q875" s="90">
        <v>0</v>
      </c>
      <c r="R875" s="98">
        <f t="shared" si="235"/>
        <v>714</v>
      </c>
      <c r="S875" s="100">
        <f t="shared" si="236"/>
        <v>33</v>
      </c>
      <c r="T875" s="91" t="s">
        <v>455</v>
      </c>
      <c r="U875" s="74" t="s">
        <v>399</v>
      </c>
      <c r="V875" s="83"/>
      <c r="W875" s="82"/>
      <c r="X875" s="85">
        <f t="shared" si="229"/>
        <v>1032</v>
      </c>
      <c r="AE875" s="92"/>
      <c r="AF875" s="94"/>
      <c r="AG875" s="95">
        <v>1000</v>
      </c>
    </row>
    <row r="876" spans="2:33" x14ac:dyDescent="0.15">
      <c r="B876" s="82">
        <v>874</v>
      </c>
      <c r="C876" s="73">
        <v>14010</v>
      </c>
      <c r="D876" s="73">
        <v>41</v>
      </c>
      <c r="E876" s="82">
        <f t="shared" si="231"/>
        <v>2</v>
      </c>
      <c r="F876" s="82">
        <v>31</v>
      </c>
      <c r="G876" s="82">
        <f t="shared" si="232"/>
        <v>2</v>
      </c>
      <c r="H876" s="82">
        <f t="shared" si="233"/>
        <v>2</v>
      </c>
      <c r="I876" s="73">
        <f t="shared" si="221"/>
        <v>10</v>
      </c>
      <c r="J876" s="73">
        <f t="shared" si="222"/>
        <v>101</v>
      </c>
      <c r="K876" s="73">
        <f t="shared" si="234"/>
        <v>101</v>
      </c>
      <c r="L876" s="93"/>
      <c r="M876" s="73">
        <f t="shared" si="224"/>
        <v>89</v>
      </c>
      <c r="N876" s="73">
        <f t="shared" si="225"/>
        <v>1</v>
      </c>
      <c r="O876" s="97">
        <f t="shared" si="228"/>
        <v>3</v>
      </c>
      <c r="P876" s="82">
        <f t="shared" si="226"/>
        <v>2</v>
      </c>
      <c r="Q876" s="90">
        <v>1</v>
      </c>
      <c r="R876" s="98">
        <f t="shared" si="235"/>
        <v>796</v>
      </c>
      <c r="S876" s="100">
        <f t="shared" si="236"/>
        <v>37</v>
      </c>
      <c r="T876" s="91" t="s">
        <v>455</v>
      </c>
      <c r="U876" s="74" t="s">
        <v>399</v>
      </c>
      <c r="V876" s="83"/>
      <c r="W876" s="82"/>
      <c r="X876" s="85">
        <f t="shared" si="229"/>
        <v>1032</v>
      </c>
      <c r="AE876" s="92"/>
      <c r="AF876" s="94"/>
      <c r="AG876" s="95">
        <v>1000</v>
      </c>
    </row>
    <row r="877" spans="2:33" x14ac:dyDescent="0.15">
      <c r="B877" s="82">
        <v>875</v>
      </c>
      <c r="C877" s="73">
        <v>14011</v>
      </c>
      <c r="D877" s="73">
        <v>41</v>
      </c>
      <c r="E877" s="82">
        <f t="shared" si="231"/>
        <v>3</v>
      </c>
      <c r="F877" s="82">
        <v>31</v>
      </c>
      <c r="G877" s="82">
        <f t="shared" si="232"/>
        <v>2</v>
      </c>
      <c r="H877" s="82">
        <f t="shared" si="233"/>
        <v>3</v>
      </c>
      <c r="I877" s="73">
        <f t="shared" si="221"/>
        <v>10</v>
      </c>
      <c r="J877" s="73">
        <f t="shared" si="222"/>
        <v>101</v>
      </c>
      <c r="K877" s="73">
        <f t="shared" si="234"/>
        <v>101</v>
      </c>
      <c r="L877" s="93"/>
      <c r="M877" s="73">
        <f t="shared" si="224"/>
        <v>89</v>
      </c>
      <c r="N877" s="73">
        <f t="shared" si="225"/>
        <v>1</v>
      </c>
      <c r="O877" s="97">
        <f t="shared" si="228"/>
        <v>3</v>
      </c>
      <c r="P877" s="82">
        <f t="shared" si="226"/>
        <v>2</v>
      </c>
      <c r="Q877" s="90">
        <v>2</v>
      </c>
      <c r="R877" s="98">
        <f t="shared" si="235"/>
        <v>878</v>
      </c>
      <c r="S877" s="100">
        <f t="shared" si="236"/>
        <v>41</v>
      </c>
      <c r="T877" s="91" t="s">
        <v>455</v>
      </c>
      <c r="U877" s="74" t="s">
        <v>399</v>
      </c>
      <c r="V877" s="83"/>
      <c r="W877" s="82"/>
      <c r="X877" s="85">
        <f t="shared" si="229"/>
        <v>1032</v>
      </c>
      <c r="AE877" s="92"/>
      <c r="AF877" s="94"/>
      <c r="AG877" s="95">
        <v>1000</v>
      </c>
    </row>
    <row r="878" spans="2:33" x14ac:dyDescent="0.15">
      <c r="B878" s="82">
        <v>876</v>
      </c>
      <c r="C878" s="73">
        <v>14012</v>
      </c>
      <c r="D878" s="73">
        <v>41</v>
      </c>
      <c r="E878" s="82">
        <f t="shared" si="231"/>
        <v>4</v>
      </c>
      <c r="F878" s="82">
        <v>31</v>
      </c>
      <c r="G878" s="82">
        <f t="shared" si="232"/>
        <v>2</v>
      </c>
      <c r="H878" s="82">
        <f t="shared" si="233"/>
        <v>4</v>
      </c>
      <c r="I878" s="73">
        <f t="shared" si="221"/>
        <v>10</v>
      </c>
      <c r="J878" s="73">
        <f t="shared" si="222"/>
        <v>101</v>
      </c>
      <c r="K878" s="73">
        <f t="shared" si="234"/>
        <v>101</v>
      </c>
      <c r="L878" s="93"/>
      <c r="M878" s="73">
        <f t="shared" si="224"/>
        <v>89</v>
      </c>
      <c r="N878" s="73">
        <f t="shared" si="225"/>
        <v>1</v>
      </c>
      <c r="O878" s="97">
        <f t="shared" si="228"/>
        <v>3</v>
      </c>
      <c r="P878" s="82">
        <f t="shared" si="226"/>
        <v>2</v>
      </c>
      <c r="Q878" s="90">
        <v>3</v>
      </c>
      <c r="R878" s="98">
        <f t="shared" si="235"/>
        <v>960</v>
      </c>
      <c r="S878" s="100">
        <f t="shared" si="236"/>
        <v>45</v>
      </c>
      <c r="T878" s="91" t="s">
        <v>455</v>
      </c>
      <c r="U878" s="74" t="s">
        <v>399</v>
      </c>
      <c r="V878" s="83"/>
      <c r="W878" s="82"/>
      <c r="X878" s="85">
        <f t="shared" si="229"/>
        <v>1032</v>
      </c>
      <c r="AE878" s="92"/>
      <c r="AF878" s="94"/>
      <c r="AG878" s="95">
        <v>1000</v>
      </c>
    </row>
    <row r="879" spans="2:33" x14ac:dyDescent="0.15">
      <c r="B879" s="82">
        <v>877</v>
      </c>
      <c r="C879" s="73">
        <v>14013</v>
      </c>
      <c r="D879" s="73">
        <v>51</v>
      </c>
      <c r="E879" s="82">
        <f t="shared" si="231"/>
        <v>1</v>
      </c>
      <c r="F879" s="82">
        <v>31</v>
      </c>
      <c r="G879" s="82">
        <f t="shared" si="232"/>
        <v>2</v>
      </c>
      <c r="H879" s="82">
        <f t="shared" si="233"/>
        <v>5</v>
      </c>
      <c r="I879" s="73">
        <f t="shared" si="221"/>
        <v>10</v>
      </c>
      <c r="J879" s="73">
        <f t="shared" si="222"/>
        <v>101</v>
      </c>
      <c r="K879" s="73">
        <f t="shared" si="234"/>
        <v>101</v>
      </c>
      <c r="L879" s="93"/>
      <c r="M879" s="73">
        <f t="shared" si="224"/>
        <v>89</v>
      </c>
      <c r="N879" s="73">
        <f t="shared" si="225"/>
        <v>1</v>
      </c>
      <c r="O879" s="97">
        <f t="shared" si="228"/>
        <v>3</v>
      </c>
      <c r="P879" s="82">
        <f t="shared" si="226"/>
        <v>2</v>
      </c>
      <c r="Q879" s="90">
        <v>4</v>
      </c>
      <c r="R879" s="98">
        <f t="shared" si="235"/>
        <v>1042</v>
      </c>
      <c r="S879" s="100">
        <f t="shared" si="236"/>
        <v>49</v>
      </c>
      <c r="T879" s="91" t="s">
        <v>455</v>
      </c>
      <c r="U879" s="74" t="s">
        <v>399</v>
      </c>
      <c r="V879" s="90"/>
      <c r="W879" s="82"/>
      <c r="X879" s="85">
        <f t="shared" si="229"/>
        <v>1032</v>
      </c>
      <c r="AE879" s="92"/>
      <c r="AF879" s="94"/>
      <c r="AG879" s="95">
        <v>1000</v>
      </c>
    </row>
    <row r="880" spans="2:33" x14ac:dyDescent="0.15">
      <c r="B880" s="82">
        <v>878</v>
      </c>
      <c r="C880" s="73">
        <v>14014</v>
      </c>
      <c r="D880" s="73">
        <v>51</v>
      </c>
      <c r="E880" s="82">
        <f t="shared" si="231"/>
        <v>2</v>
      </c>
      <c r="F880" s="82">
        <v>31</v>
      </c>
      <c r="G880" s="82">
        <f t="shared" si="232"/>
        <v>2</v>
      </c>
      <c r="H880" s="82">
        <f t="shared" si="233"/>
        <v>6</v>
      </c>
      <c r="I880" s="73">
        <f t="shared" si="221"/>
        <v>10</v>
      </c>
      <c r="J880" s="73">
        <f t="shared" si="222"/>
        <v>101</v>
      </c>
      <c r="K880" s="73">
        <f t="shared" si="234"/>
        <v>101</v>
      </c>
      <c r="L880" s="93"/>
      <c r="M880" s="73">
        <f t="shared" si="224"/>
        <v>89</v>
      </c>
      <c r="N880" s="73">
        <f t="shared" si="225"/>
        <v>1</v>
      </c>
      <c r="O880" s="97">
        <f t="shared" si="228"/>
        <v>3</v>
      </c>
      <c r="P880" s="82">
        <f t="shared" si="226"/>
        <v>2</v>
      </c>
      <c r="Q880" s="90">
        <v>5</v>
      </c>
      <c r="R880" s="98">
        <f t="shared" si="235"/>
        <v>1124</v>
      </c>
      <c r="S880" s="100">
        <f t="shared" si="236"/>
        <v>53</v>
      </c>
      <c r="T880" s="91" t="s">
        <v>455</v>
      </c>
      <c r="U880" s="74" t="s">
        <v>399</v>
      </c>
      <c r="V880" s="90"/>
      <c r="W880" s="82"/>
      <c r="X880" s="85">
        <f t="shared" si="229"/>
        <v>1032</v>
      </c>
      <c r="AE880" s="92"/>
      <c r="AF880" s="94"/>
      <c r="AG880" s="95">
        <v>1000</v>
      </c>
    </row>
    <row r="881" spans="2:33" x14ac:dyDescent="0.15">
      <c r="B881" s="82">
        <v>879</v>
      </c>
      <c r="C881" s="73">
        <v>14015</v>
      </c>
      <c r="D881" s="73">
        <v>51</v>
      </c>
      <c r="E881" s="82">
        <f t="shared" si="231"/>
        <v>3</v>
      </c>
      <c r="F881" s="82">
        <v>31</v>
      </c>
      <c r="G881" s="82">
        <f t="shared" si="232"/>
        <v>2</v>
      </c>
      <c r="H881" s="82">
        <f t="shared" si="233"/>
        <v>7</v>
      </c>
      <c r="I881" s="73">
        <f t="shared" si="221"/>
        <v>10</v>
      </c>
      <c r="J881" s="73">
        <f t="shared" si="222"/>
        <v>101</v>
      </c>
      <c r="K881" s="73">
        <f t="shared" si="234"/>
        <v>101</v>
      </c>
      <c r="L881" s="93"/>
      <c r="M881" s="73">
        <f t="shared" si="224"/>
        <v>89</v>
      </c>
      <c r="N881" s="73">
        <f t="shared" si="225"/>
        <v>1</v>
      </c>
      <c r="O881" s="97">
        <f t="shared" si="228"/>
        <v>3</v>
      </c>
      <c r="P881" s="82">
        <f t="shared" si="226"/>
        <v>2</v>
      </c>
      <c r="Q881" s="90">
        <v>6</v>
      </c>
      <c r="R881" s="98">
        <f t="shared" si="235"/>
        <v>1206</v>
      </c>
      <c r="S881" s="100">
        <f t="shared" si="236"/>
        <v>57</v>
      </c>
      <c r="T881" s="91" t="s">
        <v>455</v>
      </c>
      <c r="U881" s="74" t="s">
        <v>399</v>
      </c>
      <c r="V881" s="90"/>
      <c r="W881" s="82"/>
      <c r="X881" s="85">
        <f t="shared" si="229"/>
        <v>1032</v>
      </c>
      <c r="AE881" s="92"/>
      <c r="AF881" s="94"/>
      <c r="AG881" s="95">
        <v>1000</v>
      </c>
    </row>
    <row r="882" spans="2:33" x14ac:dyDescent="0.15">
      <c r="B882" s="82">
        <v>880</v>
      </c>
      <c r="C882" s="73">
        <v>14016</v>
      </c>
      <c r="D882" s="73">
        <v>51</v>
      </c>
      <c r="E882" s="82">
        <f t="shared" si="231"/>
        <v>4</v>
      </c>
      <c r="F882" s="82">
        <v>31</v>
      </c>
      <c r="G882" s="82">
        <f t="shared" si="232"/>
        <v>2</v>
      </c>
      <c r="H882" s="82">
        <f t="shared" si="233"/>
        <v>8</v>
      </c>
      <c r="I882" s="73">
        <f t="shared" si="221"/>
        <v>10</v>
      </c>
      <c r="J882" s="73">
        <f t="shared" si="222"/>
        <v>101</v>
      </c>
      <c r="K882" s="73">
        <f t="shared" si="234"/>
        <v>101</v>
      </c>
      <c r="L882" s="93"/>
      <c r="M882" s="73">
        <f t="shared" si="224"/>
        <v>89</v>
      </c>
      <c r="N882" s="73">
        <f t="shared" si="225"/>
        <v>1</v>
      </c>
      <c r="O882" s="97">
        <f t="shared" si="228"/>
        <v>3</v>
      </c>
      <c r="P882" s="82">
        <f t="shared" si="226"/>
        <v>2</v>
      </c>
      <c r="Q882" s="90">
        <v>7</v>
      </c>
      <c r="R882" s="98">
        <f t="shared" si="235"/>
        <v>1288</v>
      </c>
      <c r="S882" s="100">
        <f t="shared" si="236"/>
        <v>61</v>
      </c>
      <c r="T882" s="91" t="s">
        <v>455</v>
      </c>
      <c r="U882" s="74" t="s">
        <v>399</v>
      </c>
      <c r="V882" s="90"/>
      <c r="W882" s="82"/>
      <c r="X882" s="85">
        <f t="shared" si="229"/>
        <v>1032</v>
      </c>
      <c r="AE882" s="92"/>
      <c r="AF882" s="94"/>
      <c r="AG882" s="95">
        <v>1000</v>
      </c>
    </row>
    <row r="883" spans="2:33" x14ac:dyDescent="0.15">
      <c r="B883" s="82">
        <v>881</v>
      </c>
      <c r="C883" s="73">
        <v>14017</v>
      </c>
      <c r="D883" s="73">
        <v>61</v>
      </c>
      <c r="E883" s="82">
        <f t="shared" si="231"/>
        <v>1</v>
      </c>
      <c r="F883" s="82">
        <v>31</v>
      </c>
      <c r="G883" s="82">
        <f t="shared" si="232"/>
        <v>3</v>
      </c>
      <c r="H883" s="82">
        <f t="shared" si="233"/>
        <v>1</v>
      </c>
      <c r="I883" s="73">
        <f t="shared" si="221"/>
        <v>10</v>
      </c>
      <c r="J883" s="73">
        <f t="shared" si="222"/>
        <v>102</v>
      </c>
      <c r="K883" s="73">
        <f t="shared" si="234"/>
        <v>102</v>
      </c>
      <c r="L883" s="93"/>
      <c r="M883" s="73">
        <f t="shared" si="224"/>
        <v>89</v>
      </c>
      <c r="N883" s="73">
        <f t="shared" si="225"/>
        <v>1</v>
      </c>
      <c r="O883" s="97">
        <f t="shared" si="228"/>
        <v>3</v>
      </c>
      <c r="P883" s="82">
        <f t="shared" si="226"/>
        <v>3</v>
      </c>
      <c r="Q883" s="90">
        <v>0</v>
      </c>
      <c r="R883" s="98">
        <f t="shared" si="235"/>
        <v>1370</v>
      </c>
      <c r="S883" s="100">
        <f t="shared" si="236"/>
        <v>65</v>
      </c>
      <c r="T883" s="91" t="s">
        <v>455</v>
      </c>
      <c r="U883" s="74" t="s">
        <v>399</v>
      </c>
      <c r="V883" s="90"/>
      <c r="W883" s="82"/>
      <c r="X883" s="85">
        <f t="shared" si="229"/>
        <v>1033</v>
      </c>
      <c r="AE883" s="92"/>
      <c r="AF883" s="94"/>
      <c r="AG883" s="95">
        <v>1000</v>
      </c>
    </row>
    <row r="884" spans="2:33" x14ac:dyDescent="0.15">
      <c r="B884" s="82">
        <v>882</v>
      </c>
      <c r="C884" s="73">
        <v>14018</v>
      </c>
      <c r="D884" s="73">
        <v>61</v>
      </c>
      <c r="E884" s="82">
        <f t="shared" si="231"/>
        <v>2</v>
      </c>
      <c r="F884" s="82">
        <v>31</v>
      </c>
      <c r="G884" s="82">
        <f t="shared" si="232"/>
        <v>3</v>
      </c>
      <c r="H884" s="82">
        <f t="shared" si="233"/>
        <v>2</v>
      </c>
      <c r="I884" s="73">
        <f t="shared" si="221"/>
        <v>10</v>
      </c>
      <c r="J884" s="73">
        <f t="shared" si="222"/>
        <v>102</v>
      </c>
      <c r="K884" s="73">
        <f t="shared" si="234"/>
        <v>102</v>
      </c>
      <c r="L884" s="93"/>
      <c r="M884" s="73">
        <f t="shared" si="224"/>
        <v>89</v>
      </c>
      <c r="N884" s="73">
        <f t="shared" si="225"/>
        <v>1</v>
      </c>
      <c r="O884" s="97">
        <f t="shared" si="228"/>
        <v>3</v>
      </c>
      <c r="P884" s="82">
        <f t="shared" si="226"/>
        <v>3</v>
      </c>
      <c r="Q884" s="90">
        <v>1</v>
      </c>
      <c r="R884" s="98">
        <f t="shared" si="235"/>
        <v>1452</v>
      </c>
      <c r="S884" s="100">
        <f t="shared" si="236"/>
        <v>69</v>
      </c>
      <c r="T884" s="91" t="s">
        <v>455</v>
      </c>
      <c r="U884" s="74" t="s">
        <v>399</v>
      </c>
      <c r="V884" s="90"/>
      <c r="W884" s="82"/>
      <c r="X884" s="85">
        <f t="shared" si="229"/>
        <v>1033</v>
      </c>
      <c r="AE884" s="92"/>
      <c r="AF884" s="94"/>
      <c r="AG884" s="95">
        <v>1000</v>
      </c>
    </row>
    <row r="885" spans="2:33" x14ac:dyDescent="0.15">
      <c r="B885" s="82">
        <v>883</v>
      </c>
      <c r="C885" s="73">
        <v>14019</v>
      </c>
      <c r="D885" s="73">
        <v>61</v>
      </c>
      <c r="E885" s="82">
        <f t="shared" si="231"/>
        <v>3</v>
      </c>
      <c r="F885" s="82">
        <v>31</v>
      </c>
      <c r="G885" s="82">
        <f t="shared" si="232"/>
        <v>3</v>
      </c>
      <c r="H885" s="82">
        <f t="shared" si="233"/>
        <v>3</v>
      </c>
      <c r="I885" s="73">
        <f t="shared" si="221"/>
        <v>10</v>
      </c>
      <c r="J885" s="73">
        <f t="shared" si="222"/>
        <v>102</v>
      </c>
      <c r="K885" s="73">
        <f t="shared" si="234"/>
        <v>102</v>
      </c>
      <c r="L885" s="93"/>
      <c r="M885" s="73">
        <f t="shared" si="224"/>
        <v>89</v>
      </c>
      <c r="N885" s="73">
        <f t="shared" si="225"/>
        <v>1</v>
      </c>
      <c r="O885" s="97">
        <f t="shared" si="228"/>
        <v>3</v>
      </c>
      <c r="P885" s="82">
        <f t="shared" si="226"/>
        <v>3</v>
      </c>
      <c r="Q885" s="90">
        <v>2</v>
      </c>
      <c r="R885" s="98">
        <f t="shared" si="235"/>
        <v>1534</v>
      </c>
      <c r="S885" s="100">
        <f t="shared" si="236"/>
        <v>73</v>
      </c>
      <c r="T885" s="91" t="s">
        <v>455</v>
      </c>
      <c r="U885" s="74" t="s">
        <v>399</v>
      </c>
      <c r="V885" s="90"/>
      <c r="W885" s="82"/>
      <c r="X885" s="85">
        <f t="shared" si="229"/>
        <v>1033</v>
      </c>
      <c r="AE885" s="92"/>
      <c r="AF885" s="94"/>
      <c r="AG885" s="95">
        <v>1000</v>
      </c>
    </row>
    <row r="886" spans="2:33" x14ac:dyDescent="0.15">
      <c r="B886" s="82">
        <v>884</v>
      </c>
      <c r="C886" s="73">
        <v>14020</v>
      </c>
      <c r="D886" s="73">
        <v>61</v>
      </c>
      <c r="E886" s="82">
        <f t="shared" si="231"/>
        <v>4</v>
      </c>
      <c r="F886" s="82">
        <v>31</v>
      </c>
      <c r="G886" s="82">
        <f t="shared" si="232"/>
        <v>3</v>
      </c>
      <c r="H886" s="82">
        <f t="shared" si="233"/>
        <v>4</v>
      </c>
      <c r="I886" s="73">
        <f t="shared" si="221"/>
        <v>10</v>
      </c>
      <c r="J886" s="73">
        <f t="shared" si="222"/>
        <v>102</v>
      </c>
      <c r="K886" s="73">
        <f t="shared" si="234"/>
        <v>102</v>
      </c>
      <c r="L886" s="93"/>
      <c r="M886" s="73">
        <f t="shared" si="224"/>
        <v>89</v>
      </c>
      <c r="N886" s="73">
        <f t="shared" si="225"/>
        <v>1</v>
      </c>
      <c r="O886" s="97">
        <f t="shared" si="228"/>
        <v>3</v>
      </c>
      <c r="P886" s="82">
        <f t="shared" si="226"/>
        <v>3</v>
      </c>
      <c r="Q886" s="90">
        <v>3</v>
      </c>
      <c r="R886" s="98">
        <f t="shared" si="235"/>
        <v>1616</v>
      </c>
      <c r="S886" s="100">
        <f t="shared" si="236"/>
        <v>77</v>
      </c>
      <c r="T886" s="91" t="s">
        <v>455</v>
      </c>
      <c r="U886" s="74" t="s">
        <v>399</v>
      </c>
      <c r="V886" s="90"/>
      <c r="W886" s="82"/>
      <c r="X886" s="85">
        <f t="shared" si="229"/>
        <v>1033</v>
      </c>
      <c r="AE886" s="92"/>
      <c r="AF886" s="94"/>
      <c r="AG886" s="95">
        <v>1000</v>
      </c>
    </row>
    <row r="887" spans="2:33" x14ac:dyDescent="0.15">
      <c r="B887" s="82">
        <v>885</v>
      </c>
      <c r="C887" s="73">
        <v>14021</v>
      </c>
      <c r="D887" s="73">
        <v>71</v>
      </c>
      <c r="E887" s="82">
        <f t="shared" si="231"/>
        <v>1</v>
      </c>
      <c r="F887" s="82">
        <v>31</v>
      </c>
      <c r="G887" s="82">
        <f t="shared" si="232"/>
        <v>3</v>
      </c>
      <c r="H887" s="82">
        <f t="shared" si="233"/>
        <v>5</v>
      </c>
      <c r="I887" s="73">
        <f t="shared" si="221"/>
        <v>10</v>
      </c>
      <c r="J887" s="73">
        <f t="shared" si="222"/>
        <v>102</v>
      </c>
      <c r="K887" s="73">
        <f t="shared" si="234"/>
        <v>102</v>
      </c>
      <c r="L887" s="93"/>
      <c r="M887" s="73">
        <f t="shared" si="224"/>
        <v>89</v>
      </c>
      <c r="N887" s="73">
        <f t="shared" si="225"/>
        <v>1</v>
      </c>
      <c r="O887" s="97">
        <f t="shared" si="228"/>
        <v>3</v>
      </c>
      <c r="P887" s="82">
        <f t="shared" si="226"/>
        <v>3</v>
      </c>
      <c r="Q887" s="90">
        <v>4</v>
      </c>
      <c r="R887" s="98">
        <f t="shared" si="235"/>
        <v>1698</v>
      </c>
      <c r="S887" s="100">
        <f t="shared" si="236"/>
        <v>81</v>
      </c>
      <c r="T887" s="91" t="s">
        <v>455</v>
      </c>
      <c r="U887" s="74" t="s">
        <v>399</v>
      </c>
      <c r="V887" s="90"/>
      <c r="W887" s="82"/>
      <c r="X887" s="85">
        <f t="shared" si="229"/>
        <v>1033</v>
      </c>
      <c r="AE887" s="92"/>
      <c r="AF887" s="94"/>
      <c r="AG887" s="95">
        <v>1000</v>
      </c>
    </row>
    <row r="888" spans="2:33" x14ac:dyDescent="0.15">
      <c r="B888" s="82">
        <v>886</v>
      </c>
      <c r="C888" s="73">
        <v>14022</v>
      </c>
      <c r="D888" s="73">
        <v>71</v>
      </c>
      <c r="E888" s="82">
        <f t="shared" si="231"/>
        <v>2</v>
      </c>
      <c r="F888" s="82">
        <v>31</v>
      </c>
      <c r="G888" s="82">
        <f t="shared" si="232"/>
        <v>3</v>
      </c>
      <c r="H888" s="82">
        <f t="shared" si="233"/>
        <v>6</v>
      </c>
      <c r="I888" s="73">
        <f t="shared" si="221"/>
        <v>10</v>
      </c>
      <c r="J888" s="73">
        <f t="shared" si="222"/>
        <v>102</v>
      </c>
      <c r="K888" s="73">
        <f t="shared" si="234"/>
        <v>102</v>
      </c>
      <c r="L888" s="93"/>
      <c r="M888" s="73">
        <f t="shared" si="224"/>
        <v>89</v>
      </c>
      <c r="N888" s="73">
        <f t="shared" si="225"/>
        <v>1</v>
      </c>
      <c r="O888" s="97">
        <f t="shared" si="228"/>
        <v>3</v>
      </c>
      <c r="P888" s="82">
        <f t="shared" si="226"/>
        <v>3</v>
      </c>
      <c r="Q888" s="90">
        <v>5</v>
      </c>
      <c r="R888" s="98">
        <f t="shared" si="235"/>
        <v>1780</v>
      </c>
      <c r="S888" s="100">
        <f t="shared" si="236"/>
        <v>85</v>
      </c>
      <c r="T888" s="91" t="s">
        <v>455</v>
      </c>
      <c r="U888" s="74" t="s">
        <v>399</v>
      </c>
      <c r="V888" s="90"/>
      <c r="W888" s="82"/>
      <c r="X888" s="85">
        <f t="shared" si="229"/>
        <v>1033</v>
      </c>
      <c r="AE888" s="92"/>
      <c r="AF888" s="94"/>
      <c r="AG888" s="95">
        <v>1000</v>
      </c>
    </row>
    <row r="889" spans="2:33" x14ac:dyDescent="0.15">
      <c r="B889" s="82">
        <v>887</v>
      </c>
      <c r="C889" s="73">
        <v>14023</v>
      </c>
      <c r="D889" s="73">
        <v>71</v>
      </c>
      <c r="E889" s="82">
        <f t="shared" si="231"/>
        <v>3</v>
      </c>
      <c r="F889" s="82">
        <v>31</v>
      </c>
      <c r="G889" s="82">
        <f t="shared" si="232"/>
        <v>3</v>
      </c>
      <c r="H889" s="82">
        <f t="shared" si="233"/>
        <v>7</v>
      </c>
      <c r="I889" s="73">
        <f t="shared" si="221"/>
        <v>10</v>
      </c>
      <c r="J889" s="73">
        <f t="shared" si="222"/>
        <v>102</v>
      </c>
      <c r="K889" s="73">
        <f t="shared" si="234"/>
        <v>102</v>
      </c>
      <c r="L889" s="93"/>
      <c r="M889" s="73">
        <f t="shared" si="224"/>
        <v>89</v>
      </c>
      <c r="N889" s="73">
        <f t="shared" si="225"/>
        <v>1</v>
      </c>
      <c r="O889" s="97">
        <f t="shared" si="228"/>
        <v>3</v>
      </c>
      <c r="P889" s="82">
        <f t="shared" si="226"/>
        <v>3</v>
      </c>
      <c r="Q889" s="90">
        <v>6</v>
      </c>
      <c r="R889" s="98">
        <f t="shared" si="235"/>
        <v>1862</v>
      </c>
      <c r="S889" s="100">
        <f t="shared" si="236"/>
        <v>89</v>
      </c>
      <c r="T889" s="91" t="s">
        <v>455</v>
      </c>
      <c r="U889" s="74" t="s">
        <v>399</v>
      </c>
      <c r="V889" s="90"/>
      <c r="W889" s="82"/>
      <c r="X889" s="85">
        <f t="shared" si="229"/>
        <v>1033</v>
      </c>
      <c r="AE889" s="92"/>
      <c r="AF889" s="94"/>
      <c r="AG889" s="95">
        <v>1000</v>
      </c>
    </row>
    <row r="890" spans="2:33" x14ac:dyDescent="0.15">
      <c r="B890" s="82">
        <v>888</v>
      </c>
      <c r="C890" s="73">
        <v>14024</v>
      </c>
      <c r="D890" s="73">
        <v>71</v>
      </c>
      <c r="E890" s="82">
        <f t="shared" si="231"/>
        <v>4</v>
      </c>
      <c r="F890" s="82">
        <v>31</v>
      </c>
      <c r="G890" s="82">
        <f t="shared" si="232"/>
        <v>3</v>
      </c>
      <c r="H890" s="82">
        <f t="shared" si="233"/>
        <v>8</v>
      </c>
      <c r="I890" s="73">
        <f t="shared" si="221"/>
        <v>10</v>
      </c>
      <c r="J890" s="73">
        <f t="shared" si="222"/>
        <v>102</v>
      </c>
      <c r="K890" s="73">
        <f t="shared" si="234"/>
        <v>102</v>
      </c>
      <c r="L890" s="93"/>
      <c r="M890" s="73">
        <f t="shared" si="224"/>
        <v>89</v>
      </c>
      <c r="N890" s="73">
        <f t="shared" si="225"/>
        <v>1</v>
      </c>
      <c r="O890" s="97">
        <f t="shared" si="228"/>
        <v>3</v>
      </c>
      <c r="P890" s="82">
        <f t="shared" si="226"/>
        <v>3</v>
      </c>
      <c r="Q890" s="90">
        <v>7</v>
      </c>
      <c r="R890" s="98">
        <f t="shared" si="235"/>
        <v>1944</v>
      </c>
      <c r="S890" s="100">
        <f t="shared" si="236"/>
        <v>93</v>
      </c>
      <c r="T890" s="91" t="s">
        <v>455</v>
      </c>
      <c r="U890" s="74" t="s">
        <v>399</v>
      </c>
      <c r="V890" s="90"/>
      <c r="W890" s="82"/>
      <c r="X890" s="85">
        <f t="shared" si="229"/>
        <v>1033</v>
      </c>
      <c r="AE890" s="92"/>
      <c r="AF890" s="94"/>
      <c r="AG890" s="95">
        <v>1000</v>
      </c>
    </row>
    <row r="891" spans="2:33" x14ac:dyDescent="0.15">
      <c r="B891" s="82">
        <v>889</v>
      </c>
      <c r="C891" s="73">
        <v>14025</v>
      </c>
      <c r="D891" s="73">
        <v>81</v>
      </c>
      <c r="E891" s="82">
        <f t="shared" si="231"/>
        <v>1</v>
      </c>
      <c r="F891" s="82">
        <v>31</v>
      </c>
      <c r="G891" s="82">
        <f t="shared" si="232"/>
        <v>4</v>
      </c>
      <c r="H891" s="82">
        <f t="shared" si="233"/>
        <v>1</v>
      </c>
      <c r="I891" s="73">
        <f t="shared" si="221"/>
        <v>10</v>
      </c>
      <c r="J891" s="73">
        <f t="shared" si="222"/>
        <v>103</v>
      </c>
      <c r="K891" s="73">
        <f t="shared" si="234"/>
        <v>103</v>
      </c>
      <c r="L891" s="93"/>
      <c r="M891" s="73">
        <f t="shared" si="224"/>
        <v>89</v>
      </c>
      <c r="N891" s="73">
        <f t="shared" si="225"/>
        <v>1</v>
      </c>
      <c r="O891" s="97">
        <f t="shared" si="228"/>
        <v>3</v>
      </c>
      <c r="P891" s="82">
        <f t="shared" si="226"/>
        <v>4</v>
      </c>
      <c r="Q891" s="90">
        <v>0</v>
      </c>
      <c r="R891" s="98">
        <f t="shared" si="235"/>
        <v>2026</v>
      </c>
      <c r="S891" s="100">
        <f t="shared" si="236"/>
        <v>97</v>
      </c>
      <c r="T891" s="91" t="s">
        <v>455</v>
      </c>
      <c r="U891" s="74" t="s">
        <v>399</v>
      </c>
      <c r="V891" s="90"/>
      <c r="W891" s="82"/>
      <c r="X891" s="85">
        <f t="shared" si="229"/>
        <v>1034</v>
      </c>
      <c r="AE891" s="92"/>
      <c r="AF891" s="94"/>
      <c r="AG891" s="95">
        <v>1000</v>
      </c>
    </row>
    <row r="892" spans="2:33" x14ac:dyDescent="0.15">
      <c r="B892" s="82">
        <v>890</v>
      </c>
      <c r="C892" s="73">
        <v>14026</v>
      </c>
      <c r="D892" s="73">
        <v>81</v>
      </c>
      <c r="E892" s="82">
        <f t="shared" si="231"/>
        <v>2</v>
      </c>
      <c r="F892" s="82">
        <v>31</v>
      </c>
      <c r="G892" s="82">
        <f t="shared" si="232"/>
        <v>4</v>
      </c>
      <c r="H892" s="82">
        <f t="shared" si="233"/>
        <v>2</v>
      </c>
      <c r="I892" s="73">
        <f t="shared" si="221"/>
        <v>10</v>
      </c>
      <c r="J892" s="73">
        <f t="shared" si="222"/>
        <v>103</v>
      </c>
      <c r="K892" s="73">
        <f t="shared" si="234"/>
        <v>103</v>
      </c>
      <c r="L892" s="93"/>
      <c r="M892" s="73">
        <f t="shared" si="224"/>
        <v>89</v>
      </c>
      <c r="N892" s="73">
        <f t="shared" si="225"/>
        <v>1</v>
      </c>
      <c r="O892" s="97">
        <f t="shared" si="228"/>
        <v>3</v>
      </c>
      <c r="P892" s="82">
        <f t="shared" si="226"/>
        <v>4</v>
      </c>
      <c r="Q892" s="90">
        <v>1</v>
      </c>
      <c r="R892" s="98">
        <f t="shared" si="235"/>
        <v>2108</v>
      </c>
      <c r="S892" s="100">
        <f t="shared" si="236"/>
        <v>101</v>
      </c>
      <c r="T892" s="91" t="s">
        <v>455</v>
      </c>
      <c r="U892" s="74" t="s">
        <v>399</v>
      </c>
      <c r="V892" s="90"/>
      <c r="W892" s="82"/>
      <c r="X892" s="85">
        <f t="shared" si="229"/>
        <v>1034</v>
      </c>
      <c r="AE892" s="92"/>
      <c r="AF892" s="94"/>
      <c r="AG892" s="95">
        <v>1000</v>
      </c>
    </row>
    <row r="893" spans="2:33" x14ac:dyDescent="0.15">
      <c r="B893" s="82">
        <v>891</v>
      </c>
      <c r="C893" s="73">
        <v>14027</v>
      </c>
      <c r="D893" s="73">
        <v>81</v>
      </c>
      <c r="E893" s="82">
        <f t="shared" si="231"/>
        <v>3</v>
      </c>
      <c r="F893" s="82">
        <v>31</v>
      </c>
      <c r="G893" s="82">
        <f t="shared" si="232"/>
        <v>4</v>
      </c>
      <c r="H893" s="82">
        <f t="shared" si="233"/>
        <v>3</v>
      </c>
      <c r="I893" s="73">
        <f t="shared" si="221"/>
        <v>10</v>
      </c>
      <c r="J893" s="73">
        <f t="shared" si="222"/>
        <v>103</v>
      </c>
      <c r="K893" s="73">
        <f t="shared" si="234"/>
        <v>103</v>
      </c>
      <c r="L893" s="93"/>
      <c r="M893" s="73">
        <f t="shared" si="224"/>
        <v>89</v>
      </c>
      <c r="N893" s="73">
        <f t="shared" si="225"/>
        <v>1</v>
      </c>
      <c r="O893" s="97">
        <f t="shared" si="228"/>
        <v>3</v>
      </c>
      <c r="P893" s="82">
        <f t="shared" si="226"/>
        <v>4</v>
      </c>
      <c r="Q893" s="90">
        <v>2</v>
      </c>
      <c r="R893" s="98">
        <f t="shared" si="235"/>
        <v>2190</v>
      </c>
      <c r="S893" s="100">
        <f t="shared" si="236"/>
        <v>105</v>
      </c>
      <c r="T893" s="91" t="s">
        <v>455</v>
      </c>
      <c r="U893" s="74" t="s">
        <v>399</v>
      </c>
      <c r="V893" s="90"/>
      <c r="W893" s="82"/>
      <c r="X893" s="85">
        <f t="shared" si="229"/>
        <v>1034</v>
      </c>
      <c r="AE893" s="92"/>
      <c r="AF893" s="94"/>
      <c r="AG893" s="95">
        <v>1000</v>
      </c>
    </row>
    <row r="894" spans="2:33" x14ac:dyDescent="0.15">
      <c r="B894" s="82">
        <v>892</v>
      </c>
      <c r="C894" s="73">
        <v>14028</v>
      </c>
      <c r="D894" s="73">
        <v>81</v>
      </c>
      <c r="E894" s="82">
        <f t="shared" si="231"/>
        <v>4</v>
      </c>
      <c r="F894" s="82">
        <v>31</v>
      </c>
      <c r="G894" s="82">
        <f t="shared" si="232"/>
        <v>4</v>
      </c>
      <c r="H894" s="82">
        <f t="shared" si="233"/>
        <v>4</v>
      </c>
      <c r="I894" s="73">
        <f t="shared" si="221"/>
        <v>10</v>
      </c>
      <c r="J894" s="73">
        <f t="shared" si="222"/>
        <v>103</v>
      </c>
      <c r="K894" s="73">
        <f t="shared" si="234"/>
        <v>103</v>
      </c>
      <c r="L894" s="93"/>
      <c r="M894" s="73">
        <f t="shared" si="224"/>
        <v>89</v>
      </c>
      <c r="N894" s="73">
        <f t="shared" si="225"/>
        <v>1</v>
      </c>
      <c r="O894" s="97">
        <f t="shared" si="228"/>
        <v>3</v>
      </c>
      <c r="P894" s="82">
        <f t="shared" si="226"/>
        <v>4</v>
      </c>
      <c r="Q894" s="90">
        <v>3</v>
      </c>
      <c r="R894" s="98">
        <f t="shared" si="235"/>
        <v>2272</v>
      </c>
      <c r="S894" s="100">
        <f t="shared" si="236"/>
        <v>109</v>
      </c>
      <c r="T894" s="91" t="s">
        <v>455</v>
      </c>
      <c r="U894" s="74" t="s">
        <v>399</v>
      </c>
      <c r="V894" s="90"/>
      <c r="W894" s="82"/>
      <c r="X894" s="85">
        <f t="shared" si="229"/>
        <v>1034</v>
      </c>
      <c r="AE894" s="92"/>
      <c r="AF894" s="94"/>
      <c r="AG894" s="95">
        <v>1000</v>
      </c>
    </row>
    <row r="895" spans="2:33" x14ac:dyDescent="0.15">
      <c r="B895" s="82">
        <v>893</v>
      </c>
      <c r="C895" s="73">
        <v>14029</v>
      </c>
      <c r="D895" s="73">
        <v>91</v>
      </c>
      <c r="E895" s="82">
        <f t="shared" si="231"/>
        <v>1</v>
      </c>
      <c r="F895" s="82">
        <v>31</v>
      </c>
      <c r="G895" s="82">
        <f t="shared" si="232"/>
        <v>4</v>
      </c>
      <c r="H895" s="82">
        <f t="shared" si="233"/>
        <v>5</v>
      </c>
      <c r="I895" s="73">
        <f t="shared" si="221"/>
        <v>10</v>
      </c>
      <c r="J895" s="73">
        <f t="shared" si="222"/>
        <v>103</v>
      </c>
      <c r="K895" s="73">
        <f t="shared" si="234"/>
        <v>103</v>
      </c>
      <c r="L895" s="93"/>
      <c r="M895" s="73">
        <f t="shared" si="224"/>
        <v>89</v>
      </c>
      <c r="N895" s="73">
        <f t="shared" si="225"/>
        <v>1</v>
      </c>
      <c r="O895" s="97">
        <f t="shared" si="228"/>
        <v>3</v>
      </c>
      <c r="P895" s="82">
        <f t="shared" si="226"/>
        <v>4</v>
      </c>
      <c r="Q895" s="90">
        <v>4</v>
      </c>
      <c r="R895" s="98">
        <f t="shared" si="235"/>
        <v>2354</v>
      </c>
      <c r="S895" s="100">
        <f t="shared" si="236"/>
        <v>113</v>
      </c>
      <c r="T895" s="91" t="s">
        <v>455</v>
      </c>
      <c r="U895" s="74" t="s">
        <v>399</v>
      </c>
      <c r="V895" s="90"/>
      <c r="W895" s="82"/>
      <c r="X895" s="85">
        <f t="shared" si="229"/>
        <v>1034</v>
      </c>
      <c r="AE895" s="92"/>
      <c r="AF895" s="94"/>
      <c r="AG895" s="95">
        <v>1000</v>
      </c>
    </row>
    <row r="896" spans="2:33" x14ac:dyDescent="0.15">
      <c r="B896" s="82">
        <v>894</v>
      </c>
      <c r="C896" s="73">
        <v>14030</v>
      </c>
      <c r="D896" s="73">
        <v>91</v>
      </c>
      <c r="E896" s="82">
        <f t="shared" si="231"/>
        <v>2</v>
      </c>
      <c r="F896" s="82">
        <v>31</v>
      </c>
      <c r="G896" s="82">
        <f t="shared" si="232"/>
        <v>4</v>
      </c>
      <c r="H896" s="82">
        <f t="shared" si="233"/>
        <v>6</v>
      </c>
      <c r="I896" s="73">
        <f t="shared" si="221"/>
        <v>10</v>
      </c>
      <c r="J896" s="73">
        <f t="shared" si="222"/>
        <v>103</v>
      </c>
      <c r="K896" s="73">
        <f t="shared" si="234"/>
        <v>103</v>
      </c>
      <c r="L896" s="93"/>
      <c r="M896" s="73">
        <f t="shared" si="224"/>
        <v>89</v>
      </c>
      <c r="N896" s="73">
        <f t="shared" si="225"/>
        <v>1</v>
      </c>
      <c r="O896" s="97">
        <f t="shared" si="228"/>
        <v>3</v>
      </c>
      <c r="P896" s="82">
        <f t="shared" si="226"/>
        <v>4</v>
      </c>
      <c r="Q896" s="90">
        <v>5</v>
      </c>
      <c r="R896" s="98">
        <f t="shared" si="235"/>
        <v>2436</v>
      </c>
      <c r="S896" s="100">
        <f t="shared" si="236"/>
        <v>117</v>
      </c>
      <c r="T896" s="91" t="s">
        <v>455</v>
      </c>
      <c r="U896" s="74" t="s">
        <v>399</v>
      </c>
      <c r="V896" s="90"/>
      <c r="W896" s="82"/>
      <c r="X896" s="85">
        <f t="shared" si="229"/>
        <v>1034</v>
      </c>
      <c r="AE896" s="92"/>
      <c r="AF896" s="94"/>
      <c r="AG896" s="95">
        <v>1000</v>
      </c>
    </row>
    <row r="897" spans="2:33" x14ac:dyDescent="0.15">
      <c r="B897" s="82">
        <v>895</v>
      </c>
      <c r="C897" s="73">
        <v>14031</v>
      </c>
      <c r="D897" s="73">
        <v>91</v>
      </c>
      <c r="E897" s="82">
        <f t="shared" si="231"/>
        <v>3</v>
      </c>
      <c r="F897" s="82">
        <v>31</v>
      </c>
      <c r="G897" s="82">
        <f t="shared" si="232"/>
        <v>4</v>
      </c>
      <c r="H897" s="82">
        <f t="shared" si="233"/>
        <v>7</v>
      </c>
      <c r="I897" s="73">
        <f t="shared" si="221"/>
        <v>10</v>
      </c>
      <c r="J897" s="73">
        <f t="shared" si="222"/>
        <v>103</v>
      </c>
      <c r="K897" s="73">
        <f t="shared" si="234"/>
        <v>103</v>
      </c>
      <c r="L897" s="93"/>
      <c r="M897" s="73">
        <f t="shared" si="224"/>
        <v>89</v>
      </c>
      <c r="N897" s="73">
        <f t="shared" si="225"/>
        <v>1</v>
      </c>
      <c r="O897" s="97">
        <f t="shared" si="228"/>
        <v>3</v>
      </c>
      <c r="P897" s="82">
        <f t="shared" si="226"/>
        <v>4</v>
      </c>
      <c r="Q897" s="90">
        <v>6</v>
      </c>
      <c r="R897" s="98">
        <f t="shared" si="235"/>
        <v>2518</v>
      </c>
      <c r="S897" s="100">
        <f t="shared" si="236"/>
        <v>121</v>
      </c>
      <c r="T897" s="91" t="s">
        <v>455</v>
      </c>
      <c r="U897" s="74" t="s">
        <v>399</v>
      </c>
      <c r="V897" s="90"/>
      <c r="W897" s="82"/>
      <c r="X897" s="85">
        <f t="shared" si="229"/>
        <v>1034</v>
      </c>
      <c r="AE897" s="92"/>
      <c r="AF897" s="94"/>
      <c r="AG897" s="95">
        <v>1000</v>
      </c>
    </row>
    <row r="898" spans="2:33" x14ac:dyDescent="0.15">
      <c r="B898" s="82">
        <v>896</v>
      </c>
      <c r="C898" s="73">
        <v>14032</v>
      </c>
      <c r="D898" s="73">
        <v>91</v>
      </c>
      <c r="E898" s="82">
        <f t="shared" si="231"/>
        <v>4</v>
      </c>
      <c r="F898" s="82">
        <v>31</v>
      </c>
      <c r="G898" s="82">
        <f t="shared" si="232"/>
        <v>4</v>
      </c>
      <c r="H898" s="82">
        <f t="shared" si="233"/>
        <v>8</v>
      </c>
      <c r="I898" s="73">
        <f t="shared" si="221"/>
        <v>10</v>
      </c>
      <c r="J898" s="73">
        <f t="shared" si="222"/>
        <v>103</v>
      </c>
      <c r="K898" s="73">
        <f t="shared" si="234"/>
        <v>103</v>
      </c>
      <c r="L898" s="93"/>
      <c r="M898" s="73">
        <f t="shared" si="224"/>
        <v>89</v>
      </c>
      <c r="N898" s="73">
        <f t="shared" si="225"/>
        <v>1</v>
      </c>
      <c r="O898" s="97">
        <f t="shared" si="228"/>
        <v>3</v>
      </c>
      <c r="P898" s="82">
        <f t="shared" si="226"/>
        <v>4</v>
      </c>
      <c r="Q898" s="90">
        <v>7</v>
      </c>
      <c r="R898" s="98">
        <f t="shared" si="235"/>
        <v>2600</v>
      </c>
      <c r="S898" s="100">
        <f t="shared" si="236"/>
        <v>125</v>
      </c>
      <c r="T898" s="91" t="s">
        <v>455</v>
      </c>
      <c r="U898" s="74" t="s">
        <v>399</v>
      </c>
      <c r="V898" s="90"/>
      <c r="W898" s="82"/>
      <c r="X898" s="85">
        <f t="shared" si="229"/>
        <v>1034</v>
      </c>
      <c r="AE898" s="92"/>
      <c r="AF898" s="94"/>
      <c r="AG898" s="95">
        <v>1000</v>
      </c>
    </row>
    <row r="899" spans="2:33" x14ac:dyDescent="0.15">
      <c r="B899" s="82">
        <v>897</v>
      </c>
      <c r="C899" s="73">
        <v>14033</v>
      </c>
      <c r="D899" s="73">
        <v>111</v>
      </c>
      <c r="E899" s="82">
        <f t="shared" ref="E899:E918" si="237">MOD((C899-14000),4)+INT((4-MOD((C899-14000),4))/4)*4</f>
        <v>1</v>
      </c>
      <c r="F899" s="82">
        <v>31</v>
      </c>
      <c r="G899" s="82">
        <f t="shared" ref="G899:G930" si="238">MOD((INT((C899-14001)/8)+1),10)</f>
        <v>5</v>
      </c>
      <c r="H899" s="82">
        <f t="shared" ref="H899:H930" si="239">MOD((C899-14000),8)+INT((8-MOD((C899-14000),8))/8)*8</f>
        <v>1</v>
      </c>
      <c r="I899" s="73">
        <f t="shared" ref="I899:I962" si="240">INT(K899/10)</f>
        <v>10</v>
      </c>
      <c r="J899" s="73">
        <f t="shared" ref="J899:J962" si="241">K899</f>
        <v>104</v>
      </c>
      <c r="K899" s="73">
        <f t="shared" ref="K899:K930" si="242">INT(MOD((C899-14001),64)/8)+100+10*INT((C899-14001)/64)</f>
        <v>104</v>
      </c>
      <c r="L899" s="93"/>
      <c r="M899" s="73">
        <f t="shared" ref="M899:M962" si="243">(N899-1)*60+89</f>
        <v>89</v>
      </c>
      <c r="N899" s="73">
        <f t="shared" ref="N899:N962" si="244">INT(C899/10000)</f>
        <v>1</v>
      </c>
      <c r="O899" s="97">
        <f t="shared" si="228"/>
        <v>3</v>
      </c>
      <c r="P899" s="82">
        <f t="shared" ref="P899:P962" si="245">MOD(J899,10)+1</f>
        <v>5</v>
      </c>
      <c r="Q899" s="90">
        <v>0</v>
      </c>
      <c r="R899" s="98">
        <f t="shared" si="235"/>
        <v>2682</v>
      </c>
      <c r="S899" s="100">
        <f t="shared" si="236"/>
        <v>129</v>
      </c>
      <c r="T899" s="91" t="s">
        <v>455</v>
      </c>
      <c r="U899" s="74" t="s">
        <v>399</v>
      </c>
      <c r="V899" s="90"/>
      <c r="W899" s="82"/>
      <c r="X899" s="85">
        <f t="shared" si="229"/>
        <v>1035</v>
      </c>
      <c r="AE899" s="92"/>
      <c r="AF899" s="94"/>
      <c r="AG899" s="95">
        <v>1000</v>
      </c>
    </row>
    <row r="900" spans="2:33" x14ac:dyDescent="0.15">
      <c r="B900" s="82">
        <v>898</v>
      </c>
      <c r="C900" s="73">
        <v>14034</v>
      </c>
      <c r="D900" s="73">
        <v>111</v>
      </c>
      <c r="E900" s="82">
        <f t="shared" si="237"/>
        <v>2</v>
      </c>
      <c r="F900" s="82">
        <v>31</v>
      </c>
      <c r="G900" s="82">
        <f t="shared" si="238"/>
        <v>5</v>
      </c>
      <c r="H900" s="82">
        <f t="shared" si="239"/>
        <v>2</v>
      </c>
      <c r="I900" s="73">
        <f t="shared" si="240"/>
        <v>10</v>
      </c>
      <c r="J900" s="73">
        <f t="shared" si="241"/>
        <v>104</v>
      </c>
      <c r="K900" s="73">
        <f t="shared" si="242"/>
        <v>104</v>
      </c>
      <c r="L900" s="93"/>
      <c r="M900" s="73">
        <f t="shared" si="243"/>
        <v>89</v>
      </c>
      <c r="N900" s="73">
        <f t="shared" si="244"/>
        <v>1</v>
      </c>
      <c r="O900" s="97">
        <f t="shared" ref="O900:O963" si="246">I900-10+3</f>
        <v>3</v>
      </c>
      <c r="P900" s="82">
        <f t="shared" si="245"/>
        <v>5</v>
      </c>
      <c r="Q900" s="90">
        <v>1</v>
      </c>
      <c r="R900" s="98">
        <f t="shared" si="235"/>
        <v>2764</v>
      </c>
      <c r="S900" s="100">
        <f t="shared" si="236"/>
        <v>133</v>
      </c>
      <c r="T900" s="91" t="s">
        <v>455</v>
      </c>
      <c r="U900" s="74" t="s">
        <v>399</v>
      </c>
      <c r="V900" s="90"/>
      <c r="W900" s="82"/>
      <c r="X900" s="85">
        <f t="shared" ref="X900:X963" si="247">N900*1000+O900*10+P900</f>
        <v>1035</v>
      </c>
      <c r="AE900" s="92"/>
      <c r="AF900" s="94"/>
      <c r="AG900" s="95">
        <v>1000</v>
      </c>
    </row>
    <row r="901" spans="2:33" x14ac:dyDescent="0.15">
      <c r="B901" s="82">
        <v>899</v>
      </c>
      <c r="C901" s="73">
        <v>14035</v>
      </c>
      <c r="D901" s="73">
        <v>111</v>
      </c>
      <c r="E901" s="82">
        <f t="shared" si="237"/>
        <v>3</v>
      </c>
      <c r="F901" s="82">
        <v>31</v>
      </c>
      <c r="G901" s="82">
        <f t="shared" si="238"/>
        <v>5</v>
      </c>
      <c r="H901" s="82">
        <f t="shared" si="239"/>
        <v>3</v>
      </c>
      <c r="I901" s="73">
        <f t="shared" si="240"/>
        <v>10</v>
      </c>
      <c r="J901" s="73">
        <f t="shared" si="241"/>
        <v>104</v>
      </c>
      <c r="K901" s="73">
        <f t="shared" si="242"/>
        <v>104</v>
      </c>
      <c r="L901" s="93"/>
      <c r="M901" s="73">
        <f t="shared" si="243"/>
        <v>89</v>
      </c>
      <c r="N901" s="73">
        <f t="shared" si="244"/>
        <v>1</v>
      </c>
      <c r="O901" s="97">
        <f t="shared" si="246"/>
        <v>3</v>
      </c>
      <c r="P901" s="82">
        <f t="shared" si="245"/>
        <v>5</v>
      </c>
      <c r="Q901" s="90">
        <v>2</v>
      </c>
      <c r="R901" s="98">
        <f t="shared" si="235"/>
        <v>2846</v>
      </c>
      <c r="S901" s="100">
        <f t="shared" si="236"/>
        <v>137</v>
      </c>
      <c r="T901" s="91" t="s">
        <v>455</v>
      </c>
      <c r="U901" s="74" t="s">
        <v>399</v>
      </c>
      <c r="V901" s="90"/>
      <c r="W901" s="82"/>
      <c r="X901" s="85">
        <f t="shared" si="247"/>
        <v>1035</v>
      </c>
      <c r="AE901" s="92"/>
      <c r="AF901" s="94"/>
      <c r="AG901" s="95">
        <v>1000</v>
      </c>
    </row>
    <row r="902" spans="2:33" x14ac:dyDescent="0.15">
      <c r="B902" s="82">
        <v>900</v>
      </c>
      <c r="C902" s="73">
        <v>14036</v>
      </c>
      <c r="D902" s="73">
        <v>111</v>
      </c>
      <c r="E902" s="82">
        <f t="shared" si="237"/>
        <v>4</v>
      </c>
      <c r="F902" s="82">
        <v>31</v>
      </c>
      <c r="G902" s="82">
        <f t="shared" si="238"/>
        <v>5</v>
      </c>
      <c r="H902" s="82">
        <f t="shared" si="239"/>
        <v>4</v>
      </c>
      <c r="I902" s="73">
        <f t="shared" si="240"/>
        <v>10</v>
      </c>
      <c r="J902" s="73">
        <f t="shared" si="241"/>
        <v>104</v>
      </c>
      <c r="K902" s="73">
        <f t="shared" si="242"/>
        <v>104</v>
      </c>
      <c r="L902" s="93"/>
      <c r="M902" s="73">
        <f t="shared" si="243"/>
        <v>89</v>
      </c>
      <c r="N902" s="73">
        <f t="shared" si="244"/>
        <v>1</v>
      </c>
      <c r="O902" s="97">
        <f t="shared" si="246"/>
        <v>3</v>
      </c>
      <c r="P902" s="82">
        <f t="shared" si="245"/>
        <v>5</v>
      </c>
      <c r="Q902" s="90">
        <v>3</v>
      </c>
      <c r="R902" s="98">
        <f t="shared" si="235"/>
        <v>2928</v>
      </c>
      <c r="S902" s="100">
        <f t="shared" si="236"/>
        <v>141</v>
      </c>
      <c r="T902" s="91" t="s">
        <v>455</v>
      </c>
      <c r="U902" s="74" t="s">
        <v>399</v>
      </c>
      <c r="V902" s="90"/>
      <c r="W902" s="82"/>
      <c r="X902" s="85">
        <f t="shared" si="247"/>
        <v>1035</v>
      </c>
      <c r="AE902" s="92"/>
      <c r="AF902" s="94"/>
      <c r="AG902" s="95">
        <v>1000</v>
      </c>
    </row>
    <row r="903" spans="2:33" x14ac:dyDescent="0.15">
      <c r="B903" s="82">
        <v>901</v>
      </c>
      <c r="C903" s="73">
        <v>14037</v>
      </c>
      <c r="D903" s="73">
        <v>121</v>
      </c>
      <c r="E903" s="82">
        <f t="shared" si="237"/>
        <v>1</v>
      </c>
      <c r="F903" s="82">
        <v>31</v>
      </c>
      <c r="G903" s="82">
        <f t="shared" si="238"/>
        <v>5</v>
      </c>
      <c r="H903" s="82">
        <f t="shared" si="239"/>
        <v>5</v>
      </c>
      <c r="I903" s="73">
        <f t="shared" si="240"/>
        <v>10</v>
      </c>
      <c r="J903" s="73">
        <f t="shared" si="241"/>
        <v>104</v>
      </c>
      <c r="K903" s="73">
        <f t="shared" si="242"/>
        <v>104</v>
      </c>
      <c r="L903" s="93"/>
      <c r="M903" s="73">
        <f t="shared" si="243"/>
        <v>89</v>
      </c>
      <c r="N903" s="73">
        <f t="shared" si="244"/>
        <v>1</v>
      </c>
      <c r="O903" s="97">
        <f t="shared" si="246"/>
        <v>3</v>
      </c>
      <c r="P903" s="82">
        <f t="shared" si="245"/>
        <v>5</v>
      </c>
      <c r="Q903" s="90">
        <v>4</v>
      </c>
      <c r="R903" s="98">
        <f t="shared" si="235"/>
        <v>3010</v>
      </c>
      <c r="S903" s="100">
        <f t="shared" si="236"/>
        <v>145</v>
      </c>
      <c r="T903" s="91" t="s">
        <v>455</v>
      </c>
      <c r="U903" s="74" t="s">
        <v>399</v>
      </c>
      <c r="V903" s="90"/>
      <c r="W903" s="82"/>
      <c r="X903" s="85">
        <f t="shared" si="247"/>
        <v>1035</v>
      </c>
      <c r="AE903" s="92"/>
      <c r="AF903" s="94"/>
      <c r="AG903" s="95">
        <v>1000</v>
      </c>
    </row>
    <row r="904" spans="2:33" x14ac:dyDescent="0.15">
      <c r="B904" s="82">
        <v>902</v>
      </c>
      <c r="C904" s="73">
        <v>14038</v>
      </c>
      <c r="D904" s="73">
        <v>121</v>
      </c>
      <c r="E904" s="82">
        <f t="shared" si="237"/>
        <v>2</v>
      </c>
      <c r="F904" s="82">
        <v>31</v>
      </c>
      <c r="G904" s="82">
        <f t="shared" si="238"/>
        <v>5</v>
      </c>
      <c r="H904" s="82">
        <f t="shared" si="239"/>
        <v>6</v>
      </c>
      <c r="I904" s="73">
        <f t="shared" si="240"/>
        <v>10</v>
      </c>
      <c r="J904" s="73">
        <f t="shared" si="241"/>
        <v>104</v>
      </c>
      <c r="K904" s="73">
        <f t="shared" si="242"/>
        <v>104</v>
      </c>
      <c r="L904" s="93"/>
      <c r="M904" s="73">
        <f t="shared" si="243"/>
        <v>89</v>
      </c>
      <c r="N904" s="73">
        <f t="shared" si="244"/>
        <v>1</v>
      </c>
      <c r="O904" s="97">
        <f t="shared" si="246"/>
        <v>3</v>
      </c>
      <c r="P904" s="82">
        <f t="shared" si="245"/>
        <v>5</v>
      </c>
      <c r="Q904" s="90">
        <v>5</v>
      </c>
      <c r="R904" s="98">
        <f t="shared" si="235"/>
        <v>3092</v>
      </c>
      <c r="S904" s="100">
        <f t="shared" si="236"/>
        <v>149</v>
      </c>
      <c r="T904" s="91" t="s">
        <v>455</v>
      </c>
      <c r="U904" s="74" t="s">
        <v>399</v>
      </c>
      <c r="V904" s="90"/>
      <c r="W904" s="82"/>
      <c r="X904" s="85">
        <f t="shared" si="247"/>
        <v>1035</v>
      </c>
      <c r="AE904" s="92"/>
      <c r="AF904" s="94"/>
      <c r="AG904" s="95">
        <v>1000</v>
      </c>
    </row>
    <row r="905" spans="2:33" x14ac:dyDescent="0.15">
      <c r="B905" s="82">
        <v>903</v>
      </c>
      <c r="C905" s="73">
        <v>14039</v>
      </c>
      <c r="D905" s="73">
        <v>121</v>
      </c>
      <c r="E905" s="82">
        <f t="shared" si="237"/>
        <v>3</v>
      </c>
      <c r="F905" s="82">
        <v>31</v>
      </c>
      <c r="G905" s="82">
        <f t="shared" si="238"/>
        <v>5</v>
      </c>
      <c r="H905" s="82">
        <f t="shared" si="239"/>
        <v>7</v>
      </c>
      <c r="I905" s="73">
        <f t="shared" si="240"/>
        <v>10</v>
      </c>
      <c r="J905" s="73">
        <f t="shared" si="241"/>
        <v>104</v>
      </c>
      <c r="K905" s="73">
        <f t="shared" si="242"/>
        <v>104</v>
      </c>
      <c r="L905" s="93"/>
      <c r="M905" s="73">
        <f t="shared" si="243"/>
        <v>89</v>
      </c>
      <c r="N905" s="73">
        <f t="shared" si="244"/>
        <v>1</v>
      </c>
      <c r="O905" s="97">
        <f t="shared" si="246"/>
        <v>3</v>
      </c>
      <c r="P905" s="82">
        <f t="shared" si="245"/>
        <v>5</v>
      </c>
      <c r="Q905" s="90">
        <v>6</v>
      </c>
      <c r="R905" s="98">
        <f t="shared" si="235"/>
        <v>3174</v>
      </c>
      <c r="S905" s="100">
        <f t="shared" si="236"/>
        <v>153</v>
      </c>
      <c r="T905" s="91" t="s">
        <v>455</v>
      </c>
      <c r="U905" s="74" t="s">
        <v>399</v>
      </c>
      <c r="V905" s="90"/>
      <c r="W905" s="82"/>
      <c r="X905" s="85">
        <f t="shared" si="247"/>
        <v>1035</v>
      </c>
      <c r="AE905" s="92"/>
      <c r="AF905" s="94"/>
      <c r="AG905" s="95">
        <v>1000</v>
      </c>
    </row>
    <row r="906" spans="2:33" x14ac:dyDescent="0.15">
      <c r="B906" s="82">
        <v>904</v>
      </c>
      <c r="C906" s="73">
        <v>14040</v>
      </c>
      <c r="D906" s="73">
        <v>121</v>
      </c>
      <c r="E906" s="82">
        <f t="shared" si="237"/>
        <v>4</v>
      </c>
      <c r="F906" s="82">
        <v>31</v>
      </c>
      <c r="G906" s="82">
        <f t="shared" si="238"/>
        <v>5</v>
      </c>
      <c r="H906" s="82">
        <f t="shared" si="239"/>
        <v>8</v>
      </c>
      <c r="I906" s="73">
        <f t="shared" si="240"/>
        <v>10</v>
      </c>
      <c r="J906" s="73">
        <f t="shared" si="241"/>
        <v>104</v>
      </c>
      <c r="K906" s="73">
        <f t="shared" si="242"/>
        <v>104</v>
      </c>
      <c r="L906" s="93"/>
      <c r="M906" s="73">
        <f t="shared" si="243"/>
        <v>89</v>
      </c>
      <c r="N906" s="73">
        <f t="shared" si="244"/>
        <v>1</v>
      </c>
      <c r="O906" s="97">
        <f t="shared" si="246"/>
        <v>3</v>
      </c>
      <c r="P906" s="82">
        <f t="shared" si="245"/>
        <v>5</v>
      </c>
      <c r="Q906" s="90">
        <v>7</v>
      </c>
      <c r="R906" s="98">
        <f t="shared" si="235"/>
        <v>3256</v>
      </c>
      <c r="S906" s="100">
        <f t="shared" si="236"/>
        <v>157</v>
      </c>
      <c r="T906" s="91" t="s">
        <v>455</v>
      </c>
      <c r="U906" s="74" t="s">
        <v>399</v>
      </c>
      <c r="V906" s="90"/>
      <c r="W906" s="82"/>
      <c r="X906" s="85">
        <f t="shared" si="247"/>
        <v>1035</v>
      </c>
      <c r="AE906" s="92"/>
      <c r="AF906" s="94"/>
      <c r="AG906" s="95">
        <v>1000</v>
      </c>
    </row>
    <row r="907" spans="2:33" x14ac:dyDescent="0.15">
      <c r="B907" s="82">
        <v>905</v>
      </c>
      <c r="C907" s="73">
        <v>14041</v>
      </c>
      <c r="D907" s="73">
        <v>141</v>
      </c>
      <c r="E907" s="82">
        <f t="shared" si="237"/>
        <v>1</v>
      </c>
      <c r="F907" s="82">
        <v>31</v>
      </c>
      <c r="G907" s="82">
        <f t="shared" si="238"/>
        <v>6</v>
      </c>
      <c r="H907" s="82">
        <f t="shared" si="239"/>
        <v>1</v>
      </c>
      <c r="I907" s="73">
        <f t="shared" si="240"/>
        <v>10</v>
      </c>
      <c r="J907" s="73">
        <f t="shared" si="241"/>
        <v>105</v>
      </c>
      <c r="K907" s="73">
        <f t="shared" si="242"/>
        <v>105</v>
      </c>
      <c r="L907" s="93"/>
      <c r="M907" s="73">
        <f t="shared" si="243"/>
        <v>89</v>
      </c>
      <c r="N907" s="73">
        <f t="shared" si="244"/>
        <v>1</v>
      </c>
      <c r="O907" s="97">
        <f t="shared" si="246"/>
        <v>3</v>
      </c>
      <c r="P907" s="82">
        <f t="shared" si="245"/>
        <v>6</v>
      </c>
      <c r="Q907" s="90">
        <v>0</v>
      </c>
      <c r="R907" s="98">
        <f t="shared" si="235"/>
        <v>3338</v>
      </c>
      <c r="S907" s="100">
        <f t="shared" si="236"/>
        <v>161</v>
      </c>
      <c r="T907" s="91" t="s">
        <v>455</v>
      </c>
      <c r="U907" s="74" t="s">
        <v>399</v>
      </c>
      <c r="V907" s="90"/>
      <c r="W907" s="82"/>
      <c r="X907" s="85">
        <f t="shared" si="247"/>
        <v>1036</v>
      </c>
      <c r="AE907" s="92"/>
      <c r="AF907" s="94"/>
      <c r="AG907" s="95">
        <v>1000</v>
      </c>
    </row>
    <row r="908" spans="2:33" x14ac:dyDescent="0.15">
      <c r="B908" s="82">
        <v>906</v>
      </c>
      <c r="C908" s="73">
        <v>14042</v>
      </c>
      <c r="D908" s="73">
        <v>141</v>
      </c>
      <c r="E908" s="82">
        <f t="shared" si="237"/>
        <v>2</v>
      </c>
      <c r="F908" s="82">
        <v>31</v>
      </c>
      <c r="G908" s="82">
        <f t="shared" si="238"/>
        <v>6</v>
      </c>
      <c r="H908" s="82">
        <f t="shared" si="239"/>
        <v>2</v>
      </c>
      <c r="I908" s="73">
        <f t="shared" si="240"/>
        <v>10</v>
      </c>
      <c r="J908" s="73">
        <f t="shared" si="241"/>
        <v>105</v>
      </c>
      <c r="K908" s="73">
        <f t="shared" si="242"/>
        <v>105</v>
      </c>
      <c r="L908" s="93"/>
      <c r="M908" s="73">
        <f t="shared" si="243"/>
        <v>89</v>
      </c>
      <c r="N908" s="73">
        <f t="shared" si="244"/>
        <v>1</v>
      </c>
      <c r="O908" s="97">
        <f t="shared" si="246"/>
        <v>3</v>
      </c>
      <c r="P908" s="82">
        <f t="shared" si="245"/>
        <v>6</v>
      </c>
      <c r="Q908" s="90">
        <v>1</v>
      </c>
      <c r="R908" s="98">
        <f t="shared" si="235"/>
        <v>3420</v>
      </c>
      <c r="S908" s="100">
        <f t="shared" si="236"/>
        <v>165</v>
      </c>
      <c r="T908" s="91" t="s">
        <v>455</v>
      </c>
      <c r="U908" s="74" t="s">
        <v>399</v>
      </c>
      <c r="V908" s="90"/>
      <c r="W908" s="82"/>
      <c r="X908" s="85">
        <f t="shared" si="247"/>
        <v>1036</v>
      </c>
      <c r="AE908" s="92"/>
      <c r="AF908" s="94"/>
      <c r="AG908" s="95">
        <v>1000</v>
      </c>
    </row>
    <row r="909" spans="2:33" x14ac:dyDescent="0.15">
      <c r="B909" s="82">
        <v>907</v>
      </c>
      <c r="C909" s="73">
        <v>14043</v>
      </c>
      <c r="D909" s="73">
        <v>141</v>
      </c>
      <c r="E909" s="82">
        <f t="shared" si="237"/>
        <v>3</v>
      </c>
      <c r="F909" s="82">
        <v>31</v>
      </c>
      <c r="G909" s="82">
        <f t="shared" si="238"/>
        <v>6</v>
      </c>
      <c r="H909" s="82">
        <f t="shared" si="239"/>
        <v>3</v>
      </c>
      <c r="I909" s="73">
        <f t="shared" si="240"/>
        <v>10</v>
      </c>
      <c r="J909" s="73">
        <f t="shared" si="241"/>
        <v>105</v>
      </c>
      <c r="K909" s="73">
        <f t="shared" si="242"/>
        <v>105</v>
      </c>
      <c r="L909" s="93"/>
      <c r="M909" s="73">
        <f t="shared" si="243"/>
        <v>89</v>
      </c>
      <c r="N909" s="73">
        <f t="shared" si="244"/>
        <v>1</v>
      </c>
      <c r="O909" s="97">
        <f t="shared" si="246"/>
        <v>3</v>
      </c>
      <c r="P909" s="82">
        <f t="shared" si="245"/>
        <v>6</v>
      </c>
      <c r="Q909" s="90">
        <v>2</v>
      </c>
      <c r="R909" s="98">
        <f t="shared" si="235"/>
        <v>3502</v>
      </c>
      <c r="S909" s="100">
        <f t="shared" si="236"/>
        <v>169</v>
      </c>
      <c r="T909" s="91" t="s">
        <v>455</v>
      </c>
      <c r="U909" s="74" t="s">
        <v>399</v>
      </c>
      <c r="V909" s="90"/>
      <c r="W909" s="82"/>
      <c r="X909" s="85">
        <f t="shared" si="247"/>
        <v>1036</v>
      </c>
      <c r="AE909" s="92"/>
      <c r="AF909" s="94"/>
      <c r="AG909" s="95">
        <v>1000</v>
      </c>
    </row>
    <row r="910" spans="2:33" x14ac:dyDescent="0.15">
      <c r="B910" s="82">
        <v>908</v>
      </c>
      <c r="C910" s="73">
        <v>14044</v>
      </c>
      <c r="D910" s="73">
        <v>141</v>
      </c>
      <c r="E910" s="82">
        <f t="shared" si="237"/>
        <v>4</v>
      </c>
      <c r="F910" s="82">
        <v>31</v>
      </c>
      <c r="G910" s="82">
        <f t="shared" si="238"/>
        <v>6</v>
      </c>
      <c r="H910" s="82">
        <f t="shared" si="239"/>
        <v>4</v>
      </c>
      <c r="I910" s="73">
        <f t="shared" si="240"/>
        <v>10</v>
      </c>
      <c r="J910" s="73">
        <f t="shared" si="241"/>
        <v>105</v>
      </c>
      <c r="K910" s="73">
        <f t="shared" si="242"/>
        <v>105</v>
      </c>
      <c r="L910" s="93"/>
      <c r="M910" s="73">
        <f t="shared" si="243"/>
        <v>89</v>
      </c>
      <c r="N910" s="73">
        <f t="shared" si="244"/>
        <v>1</v>
      </c>
      <c r="O910" s="97">
        <f t="shared" si="246"/>
        <v>3</v>
      </c>
      <c r="P910" s="82">
        <f t="shared" si="245"/>
        <v>6</v>
      </c>
      <c r="Q910" s="90">
        <v>3</v>
      </c>
      <c r="R910" s="98">
        <f t="shared" si="235"/>
        <v>3584</v>
      </c>
      <c r="S910" s="100">
        <f t="shared" si="236"/>
        <v>173</v>
      </c>
      <c r="T910" s="91" t="s">
        <v>455</v>
      </c>
      <c r="U910" s="74" t="s">
        <v>399</v>
      </c>
      <c r="V910" s="90"/>
      <c r="W910" s="82"/>
      <c r="X910" s="85">
        <f t="shared" si="247"/>
        <v>1036</v>
      </c>
      <c r="AE910" s="92"/>
      <c r="AF910" s="94"/>
      <c r="AG910" s="95">
        <v>1000</v>
      </c>
    </row>
    <row r="911" spans="2:33" x14ac:dyDescent="0.15">
      <c r="B911" s="82">
        <v>909</v>
      </c>
      <c r="C911" s="73">
        <v>14045</v>
      </c>
      <c r="D911" s="73">
        <v>151</v>
      </c>
      <c r="E911" s="82">
        <f t="shared" si="237"/>
        <v>1</v>
      </c>
      <c r="F911" s="82">
        <v>31</v>
      </c>
      <c r="G911" s="82">
        <f t="shared" si="238"/>
        <v>6</v>
      </c>
      <c r="H911" s="82">
        <f t="shared" si="239"/>
        <v>5</v>
      </c>
      <c r="I911" s="73">
        <f t="shared" si="240"/>
        <v>10</v>
      </c>
      <c r="J911" s="73">
        <f t="shared" si="241"/>
        <v>105</v>
      </c>
      <c r="K911" s="73">
        <f t="shared" si="242"/>
        <v>105</v>
      </c>
      <c r="L911" s="93"/>
      <c r="M911" s="73">
        <f t="shared" si="243"/>
        <v>89</v>
      </c>
      <c r="N911" s="73">
        <f t="shared" si="244"/>
        <v>1</v>
      </c>
      <c r="O911" s="97">
        <f t="shared" si="246"/>
        <v>3</v>
      </c>
      <c r="P911" s="82">
        <f t="shared" si="245"/>
        <v>6</v>
      </c>
      <c r="Q911" s="90">
        <v>4</v>
      </c>
      <c r="R911" s="98">
        <f t="shared" si="235"/>
        <v>3666</v>
      </c>
      <c r="S911" s="100">
        <f t="shared" si="236"/>
        <v>177</v>
      </c>
      <c r="T911" s="91" t="s">
        <v>455</v>
      </c>
      <c r="U911" s="74" t="s">
        <v>399</v>
      </c>
      <c r="V911" s="90"/>
      <c r="W911" s="82"/>
      <c r="X911" s="85">
        <f t="shared" si="247"/>
        <v>1036</v>
      </c>
      <c r="AE911" s="92"/>
      <c r="AF911" s="94"/>
      <c r="AG911" s="95">
        <v>1000</v>
      </c>
    </row>
    <row r="912" spans="2:33" x14ac:dyDescent="0.15">
      <c r="B912" s="82">
        <v>910</v>
      </c>
      <c r="C912" s="73">
        <v>14046</v>
      </c>
      <c r="D912" s="73">
        <v>151</v>
      </c>
      <c r="E912" s="82">
        <f t="shared" si="237"/>
        <v>2</v>
      </c>
      <c r="F912" s="82">
        <v>31</v>
      </c>
      <c r="G912" s="82">
        <f t="shared" si="238"/>
        <v>6</v>
      </c>
      <c r="H912" s="82">
        <f t="shared" si="239"/>
        <v>6</v>
      </c>
      <c r="I912" s="73">
        <f t="shared" si="240"/>
        <v>10</v>
      </c>
      <c r="J912" s="73">
        <f t="shared" si="241"/>
        <v>105</v>
      </c>
      <c r="K912" s="73">
        <f t="shared" si="242"/>
        <v>105</v>
      </c>
      <c r="L912" s="93"/>
      <c r="M912" s="73">
        <f t="shared" si="243"/>
        <v>89</v>
      </c>
      <c r="N912" s="73">
        <f t="shared" si="244"/>
        <v>1</v>
      </c>
      <c r="O912" s="97">
        <f t="shared" si="246"/>
        <v>3</v>
      </c>
      <c r="P912" s="82">
        <f t="shared" si="245"/>
        <v>6</v>
      </c>
      <c r="Q912" s="90">
        <v>5</v>
      </c>
      <c r="R912" s="98">
        <f t="shared" si="235"/>
        <v>3748</v>
      </c>
      <c r="S912" s="100">
        <f t="shared" si="236"/>
        <v>181</v>
      </c>
      <c r="T912" s="91" t="s">
        <v>455</v>
      </c>
      <c r="U912" s="74" t="s">
        <v>399</v>
      </c>
      <c r="V912" s="90"/>
      <c r="W912" s="82"/>
      <c r="X912" s="85">
        <f t="shared" si="247"/>
        <v>1036</v>
      </c>
      <c r="AE912" s="92"/>
      <c r="AF912" s="94"/>
      <c r="AG912" s="95">
        <v>1000</v>
      </c>
    </row>
    <row r="913" spans="2:33" x14ac:dyDescent="0.15">
      <c r="B913" s="82">
        <v>911</v>
      </c>
      <c r="C913" s="73">
        <v>14047</v>
      </c>
      <c r="D913" s="73">
        <v>151</v>
      </c>
      <c r="E913" s="82">
        <f t="shared" si="237"/>
        <v>3</v>
      </c>
      <c r="F913" s="82">
        <v>31</v>
      </c>
      <c r="G913" s="82">
        <f t="shared" si="238"/>
        <v>6</v>
      </c>
      <c r="H913" s="82">
        <f t="shared" si="239"/>
        <v>7</v>
      </c>
      <c r="I913" s="73">
        <f t="shared" si="240"/>
        <v>10</v>
      </c>
      <c r="J913" s="73">
        <f t="shared" si="241"/>
        <v>105</v>
      </c>
      <c r="K913" s="73">
        <f t="shared" si="242"/>
        <v>105</v>
      </c>
      <c r="L913" s="93"/>
      <c r="M913" s="73">
        <f t="shared" si="243"/>
        <v>89</v>
      </c>
      <c r="N913" s="73">
        <f t="shared" si="244"/>
        <v>1</v>
      </c>
      <c r="O913" s="97">
        <f t="shared" si="246"/>
        <v>3</v>
      </c>
      <c r="P913" s="82">
        <f t="shared" si="245"/>
        <v>6</v>
      </c>
      <c r="Q913" s="90">
        <v>6</v>
      </c>
      <c r="R913" s="98">
        <f t="shared" si="235"/>
        <v>3830</v>
      </c>
      <c r="S913" s="100">
        <f t="shared" si="236"/>
        <v>185</v>
      </c>
      <c r="T913" s="91" t="s">
        <v>455</v>
      </c>
      <c r="U913" s="74" t="s">
        <v>399</v>
      </c>
      <c r="V913" s="90"/>
      <c r="W913" s="82"/>
      <c r="X913" s="85">
        <f t="shared" si="247"/>
        <v>1036</v>
      </c>
      <c r="AE913" s="92"/>
      <c r="AF913" s="94"/>
      <c r="AG913" s="95">
        <v>1000</v>
      </c>
    </row>
    <row r="914" spans="2:33" x14ac:dyDescent="0.15">
      <c r="B914" s="82">
        <v>912</v>
      </c>
      <c r="C914" s="73">
        <v>14048</v>
      </c>
      <c r="D914" s="73">
        <v>151</v>
      </c>
      <c r="E914" s="82">
        <f t="shared" si="237"/>
        <v>4</v>
      </c>
      <c r="F914" s="82">
        <v>31</v>
      </c>
      <c r="G914" s="82">
        <f t="shared" si="238"/>
        <v>6</v>
      </c>
      <c r="H914" s="82">
        <f t="shared" si="239"/>
        <v>8</v>
      </c>
      <c r="I914" s="73">
        <f t="shared" si="240"/>
        <v>10</v>
      </c>
      <c r="J914" s="73">
        <f t="shared" si="241"/>
        <v>105</v>
      </c>
      <c r="K914" s="73">
        <f t="shared" si="242"/>
        <v>105</v>
      </c>
      <c r="L914" s="93"/>
      <c r="M914" s="73">
        <f t="shared" si="243"/>
        <v>89</v>
      </c>
      <c r="N914" s="73">
        <f t="shared" si="244"/>
        <v>1</v>
      </c>
      <c r="O914" s="97">
        <f t="shared" si="246"/>
        <v>3</v>
      </c>
      <c r="P914" s="82">
        <f t="shared" si="245"/>
        <v>6</v>
      </c>
      <c r="Q914" s="90">
        <v>7</v>
      </c>
      <c r="R914" s="98">
        <f t="shared" si="235"/>
        <v>3912</v>
      </c>
      <c r="S914" s="100">
        <f t="shared" si="236"/>
        <v>189</v>
      </c>
      <c r="T914" s="91" t="s">
        <v>455</v>
      </c>
      <c r="U914" s="74" t="s">
        <v>399</v>
      </c>
      <c r="V914" s="90"/>
      <c r="W914" s="82"/>
      <c r="X914" s="85">
        <f t="shared" si="247"/>
        <v>1036</v>
      </c>
      <c r="AE914" s="92"/>
      <c r="AF914" s="94"/>
      <c r="AG914" s="95">
        <v>1000</v>
      </c>
    </row>
    <row r="915" spans="2:33" x14ac:dyDescent="0.15">
      <c r="B915" s="82">
        <v>913</v>
      </c>
      <c r="C915" s="73">
        <v>14049</v>
      </c>
      <c r="D915" s="73">
        <v>152</v>
      </c>
      <c r="E915" s="82">
        <f t="shared" si="237"/>
        <v>1</v>
      </c>
      <c r="F915" s="82">
        <v>31</v>
      </c>
      <c r="G915" s="82">
        <f t="shared" si="238"/>
        <v>7</v>
      </c>
      <c r="H915" s="82">
        <f t="shared" si="239"/>
        <v>1</v>
      </c>
      <c r="I915" s="73">
        <f t="shared" si="240"/>
        <v>10</v>
      </c>
      <c r="J915" s="73">
        <f t="shared" si="241"/>
        <v>106</v>
      </c>
      <c r="K915" s="73">
        <f t="shared" si="242"/>
        <v>106</v>
      </c>
      <c r="L915" s="93"/>
      <c r="M915" s="73">
        <f t="shared" si="243"/>
        <v>89</v>
      </c>
      <c r="N915" s="73">
        <f t="shared" si="244"/>
        <v>1</v>
      </c>
      <c r="O915" s="97">
        <f t="shared" si="246"/>
        <v>3</v>
      </c>
      <c r="P915" s="82">
        <f t="shared" si="245"/>
        <v>7</v>
      </c>
      <c r="Q915" s="90">
        <v>0</v>
      </c>
      <c r="R915" s="98">
        <f t="shared" si="235"/>
        <v>3994</v>
      </c>
      <c r="S915" s="100">
        <f t="shared" si="236"/>
        <v>193</v>
      </c>
      <c r="T915" s="91" t="s">
        <v>455</v>
      </c>
      <c r="U915" s="74" t="s">
        <v>399</v>
      </c>
      <c r="V915" s="90"/>
      <c r="W915" s="82"/>
      <c r="X915" s="85">
        <f t="shared" si="247"/>
        <v>1037</v>
      </c>
      <c r="AE915" s="92"/>
      <c r="AF915" s="94"/>
      <c r="AG915" s="95">
        <v>1000</v>
      </c>
    </row>
    <row r="916" spans="2:33" x14ac:dyDescent="0.15">
      <c r="B916" s="82">
        <v>914</v>
      </c>
      <c r="C916" s="73">
        <v>14050</v>
      </c>
      <c r="D916" s="82">
        <v>152</v>
      </c>
      <c r="E916" s="82">
        <f t="shared" si="237"/>
        <v>2</v>
      </c>
      <c r="F916" s="82">
        <v>31</v>
      </c>
      <c r="G916" s="82">
        <f t="shared" si="238"/>
        <v>7</v>
      </c>
      <c r="H916" s="82">
        <f t="shared" si="239"/>
        <v>2</v>
      </c>
      <c r="I916" s="73">
        <f t="shared" si="240"/>
        <v>10</v>
      </c>
      <c r="J916" s="73">
        <f t="shared" si="241"/>
        <v>106</v>
      </c>
      <c r="K916" s="73">
        <f t="shared" si="242"/>
        <v>106</v>
      </c>
      <c r="L916" s="93"/>
      <c r="M916" s="73">
        <f t="shared" si="243"/>
        <v>89</v>
      </c>
      <c r="N916" s="73">
        <f t="shared" si="244"/>
        <v>1</v>
      </c>
      <c r="O916" s="97">
        <f t="shared" si="246"/>
        <v>3</v>
      </c>
      <c r="P916" s="82">
        <f t="shared" si="245"/>
        <v>7</v>
      </c>
      <c r="Q916" s="90">
        <v>1</v>
      </c>
      <c r="R916" s="98">
        <f t="shared" si="235"/>
        <v>4076</v>
      </c>
      <c r="S916" s="100">
        <f t="shared" si="236"/>
        <v>197</v>
      </c>
      <c r="T916" s="91" t="s">
        <v>455</v>
      </c>
      <c r="U916" s="74" t="s">
        <v>399</v>
      </c>
      <c r="V916" s="90"/>
      <c r="W916" s="82"/>
      <c r="X916" s="85">
        <f t="shared" si="247"/>
        <v>1037</v>
      </c>
      <c r="AE916" s="92"/>
      <c r="AF916" s="94"/>
      <c r="AG916" s="95">
        <v>1000</v>
      </c>
    </row>
    <row r="917" spans="2:33" x14ac:dyDescent="0.15">
      <c r="B917" s="82">
        <v>915</v>
      </c>
      <c r="C917" s="73">
        <v>14051</v>
      </c>
      <c r="D917" s="82">
        <v>152</v>
      </c>
      <c r="E917" s="82">
        <f t="shared" si="237"/>
        <v>3</v>
      </c>
      <c r="F917" s="82">
        <v>31</v>
      </c>
      <c r="G917" s="82">
        <f t="shared" si="238"/>
        <v>7</v>
      </c>
      <c r="H917" s="82">
        <f t="shared" si="239"/>
        <v>3</v>
      </c>
      <c r="I917" s="73">
        <f t="shared" si="240"/>
        <v>10</v>
      </c>
      <c r="J917" s="73">
        <f t="shared" si="241"/>
        <v>106</v>
      </c>
      <c r="K917" s="73">
        <f t="shared" si="242"/>
        <v>106</v>
      </c>
      <c r="L917" s="93"/>
      <c r="M917" s="73">
        <f t="shared" si="243"/>
        <v>89</v>
      </c>
      <c r="N917" s="73">
        <f t="shared" si="244"/>
        <v>1</v>
      </c>
      <c r="O917" s="97">
        <f t="shared" si="246"/>
        <v>3</v>
      </c>
      <c r="P917" s="82">
        <f t="shared" si="245"/>
        <v>7</v>
      </c>
      <c r="Q917" s="90">
        <v>2</v>
      </c>
      <c r="R917" s="98">
        <v>4200</v>
      </c>
      <c r="S917" s="100">
        <v>201</v>
      </c>
      <c r="T917" s="91" t="s">
        <v>455</v>
      </c>
      <c r="U917" s="74" t="s">
        <v>399</v>
      </c>
      <c r="V917" s="90"/>
      <c r="W917" s="82"/>
      <c r="X917" s="85">
        <f t="shared" si="247"/>
        <v>1037</v>
      </c>
      <c r="AE917" s="92"/>
      <c r="AF917" s="94"/>
      <c r="AG917" s="95">
        <v>1000</v>
      </c>
    </row>
    <row r="918" spans="2:33" x14ac:dyDescent="0.15">
      <c r="B918" s="82">
        <v>916</v>
      </c>
      <c r="C918" s="73">
        <v>14052</v>
      </c>
      <c r="D918" s="82">
        <v>152</v>
      </c>
      <c r="E918" s="82">
        <f t="shared" si="237"/>
        <v>4</v>
      </c>
      <c r="F918" s="82">
        <v>31</v>
      </c>
      <c r="G918" s="82">
        <f t="shared" si="238"/>
        <v>7</v>
      </c>
      <c r="H918" s="82">
        <f t="shared" si="239"/>
        <v>4</v>
      </c>
      <c r="I918" s="73">
        <f t="shared" si="240"/>
        <v>10</v>
      </c>
      <c r="J918" s="73">
        <f t="shared" si="241"/>
        <v>106</v>
      </c>
      <c r="K918" s="73">
        <f t="shared" si="242"/>
        <v>106</v>
      </c>
      <c r="L918" s="93"/>
      <c r="M918" s="73">
        <f t="shared" si="243"/>
        <v>89</v>
      </c>
      <c r="N918" s="73">
        <f t="shared" si="244"/>
        <v>1</v>
      </c>
      <c r="O918" s="97">
        <f t="shared" si="246"/>
        <v>3</v>
      </c>
      <c r="P918" s="82">
        <f t="shared" si="245"/>
        <v>7</v>
      </c>
      <c r="Q918" s="90">
        <v>3</v>
      </c>
      <c r="R918" s="98">
        <f>R917+99</f>
        <v>4299</v>
      </c>
      <c r="S918" s="100">
        <f>S917+3</f>
        <v>204</v>
      </c>
      <c r="T918" s="91" t="s">
        <v>455</v>
      </c>
      <c r="U918" s="74" t="s">
        <v>399</v>
      </c>
      <c r="V918" s="90"/>
      <c r="W918" s="82"/>
      <c r="X918" s="85">
        <f t="shared" si="247"/>
        <v>1037</v>
      </c>
      <c r="AE918" s="92"/>
      <c r="AF918" s="94"/>
      <c r="AG918" s="95">
        <v>1000</v>
      </c>
    </row>
    <row r="919" spans="2:33" x14ac:dyDescent="0.15">
      <c r="B919" s="82">
        <v>917</v>
      </c>
      <c r="C919" s="73">
        <v>14053</v>
      </c>
      <c r="D919" s="82">
        <v>152</v>
      </c>
      <c r="E919" s="82">
        <v>5</v>
      </c>
      <c r="F919" s="82">
        <v>31</v>
      </c>
      <c r="G919" s="82">
        <f t="shared" si="238"/>
        <v>7</v>
      </c>
      <c r="H919" s="82">
        <f t="shared" si="239"/>
        <v>5</v>
      </c>
      <c r="I919" s="73">
        <f t="shared" si="240"/>
        <v>10</v>
      </c>
      <c r="J919" s="73">
        <f t="shared" si="241"/>
        <v>106</v>
      </c>
      <c r="K919" s="73">
        <f t="shared" si="242"/>
        <v>106</v>
      </c>
      <c r="L919" s="93"/>
      <c r="M919" s="73">
        <f t="shared" si="243"/>
        <v>89</v>
      </c>
      <c r="N919" s="73">
        <f t="shared" si="244"/>
        <v>1</v>
      </c>
      <c r="O919" s="97">
        <f t="shared" si="246"/>
        <v>3</v>
      </c>
      <c r="P919" s="82">
        <f t="shared" si="245"/>
        <v>7</v>
      </c>
      <c r="Q919" s="90">
        <v>4</v>
      </c>
      <c r="R919" s="98">
        <f t="shared" ref="R919:R956" si="248">R918+99</f>
        <v>4398</v>
      </c>
      <c r="S919" s="100">
        <f t="shared" ref="S919:S982" si="249">S918+3</f>
        <v>207</v>
      </c>
      <c r="T919" s="91" t="s">
        <v>455</v>
      </c>
      <c r="U919" s="74" t="s">
        <v>399</v>
      </c>
      <c r="V919" s="90"/>
      <c r="W919" s="82"/>
      <c r="X919" s="85">
        <f t="shared" si="247"/>
        <v>1037</v>
      </c>
      <c r="AE919" s="92"/>
      <c r="AF919" s="94"/>
      <c r="AG919" s="95">
        <v>1000</v>
      </c>
    </row>
    <row r="920" spans="2:33" x14ac:dyDescent="0.15">
      <c r="B920" s="82">
        <v>918</v>
      </c>
      <c r="C920" s="73">
        <v>14054</v>
      </c>
      <c r="D920" s="82">
        <v>152</v>
      </c>
      <c r="E920" s="82">
        <v>6</v>
      </c>
      <c r="F920" s="82">
        <v>31</v>
      </c>
      <c r="G920" s="82">
        <f t="shared" si="238"/>
        <v>7</v>
      </c>
      <c r="H920" s="82">
        <f t="shared" si="239"/>
        <v>6</v>
      </c>
      <c r="I920" s="73">
        <f t="shared" si="240"/>
        <v>10</v>
      </c>
      <c r="J920" s="73">
        <f t="shared" si="241"/>
        <v>106</v>
      </c>
      <c r="K920" s="73">
        <f t="shared" si="242"/>
        <v>106</v>
      </c>
      <c r="L920" s="93"/>
      <c r="M920" s="73">
        <f t="shared" si="243"/>
        <v>89</v>
      </c>
      <c r="N920" s="73">
        <f t="shared" si="244"/>
        <v>1</v>
      </c>
      <c r="O920" s="97">
        <f t="shared" si="246"/>
        <v>3</v>
      </c>
      <c r="P920" s="82">
        <f t="shared" si="245"/>
        <v>7</v>
      </c>
      <c r="Q920" s="90">
        <v>5</v>
      </c>
      <c r="R920" s="98">
        <f t="shared" si="248"/>
        <v>4497</v>
      </c>
      <c r="S920" s="100">
        <f t="shared" si="249"/>
        <v>210</v>
      </c>
      <c r="T920" s="91" t="s">
        <v>455</v>
      </c>
      <c r="U920" s="74" t="s">
        <v>399</v>
      </c>
      <c r="V920" s="90"/>
      <c r="W920" s="82"/>
      <c r="X920" s="85">
        <f t="shared" si="247"/>
        <v>1037</v>
      </c>
      <c r="AE920" s="92"/>
      <c r="AF920" s="94"/>
      <c r="AG920" s="95">
        <v>1000</v>
      </c>
    </row>
    <row r="921" spans="2:33" x14ac:dyDescent="0.15">
      <c r="B921" s="82">
        <v>919</v>
      </c>
      <c r="C921" s="73">
        <v>14055</v>
      </c>
      <c r="D921" s="73">
        <v>171</v>
      </c>
      <c r="E921" s="82">
        <f t="shared" ref="E921:E932" si="250">MOD((C921-14002),4)+INT((4-MOD((C921-14002),4))/4)*4</f>
        <v>1</v>
      </c>
      <c r="F921" s="82">
        <v>31</v>
      </c>
      <c r="G921" s="82">
        <f t="shared" si="238"/>
        <v>7</v>
      </c>
      <c r="H921" s="82">
        <f t="shared" si="239"/>
        <v>7</v>
      </c>
      <c r="I921" s="73">
        <f t="shared" si="240"/>
        <v>10</v>
      </c>
      <c r="J921" s="73">
        <f t="shared" si="241"/>
        <v>106</v>
      </c>
      <c r="K921" s="73">
        <f t="shared" si="242"/>
        <v>106</v>
      </c>
      <c r="L921" s="93"/>
      <c r="M921" s="73">
        <f t="shared" si="243"/>
        <v>89</v>
      </c>
      <c r="N921" s="73">
        <f t="shared" si="244"/>
        <v>1</v>
      </c>
      <c r="O921" s="97">
        <f t="shared" si="246"/>
        <v>3</v>
      </c>
      <c r="P921" s="82">
        <f t="shared" si="245"/>
        <v>7</v>
      </c>
      <c r="Q921" s="90">
        <v>6</v>
      </c>
      <c r="R921" s="98">
        <f t="shared" si="248"/>
        <v>4596</v>
      </c>
      <c r="S921" s="100">
        <f t="shared" si="249"/>
        <v>213</v>
      </c>
      <c r="T921" s="91" t="s">
        <v>455</v>
      </c>
      <c r="U921" s="74" t="s">
        <v>399</v>
      </c>
      <c r="V921" s="90"/>
      <c r="W921" s="82"/>
      <c r="X921" s="85">
        <f t="shared" si="247"/>
        <v>1037</v>
      </c>
      <c r="AE921" s="92"/>
      <c r="AF921" s="94"/>
      <c r="AG921" s="95">
        <v>1000</v>
      </c>
    </row>
    <row r="922" spans="2:33" x14ac:dyDescent="0.15">
      <c r="B922" s="82">
        <v>920</v>
      </c>
      <c r="C922" s="73">
        <v>14056</v>
      </c>
      <c r="D922" s="73">
        <v>171</v>
      </c>
      <c r="E922" s="82">
        <f t="shared" si="250"/>
        <v>2</v>
      </c>
      <c r="F922" s="82">
        <v>31</v>
      </c>
      <c r="G922" s="82">
        <f t="shared" si="238"/>
        <v>7</v>
      </c>
      <c r="H922" s="82">
        <f t="shared" si="239"/>
        <v>8</v>
      </c>
      <c r="I922" s="73">
        <f t="shared" si="240"/>
        <v>10</v>
      </c>
      <c r="J922" s="73">
        <f t="shared" si="241"/>
        <v>106</v>
      </c>
      <c r="K922" s="73">
        <f t="shared" si="242"/>
        <v>106</v>
      </c>
      <c r="L922" s="93"/>
      <c r="M922" s="73">
        <f t="shared" si="243"/>
        <v>89</v>
      </c>
      <c r="N922" s="73">
        <f t="shared" si="244"/>
        <v>1</v>
      </c>
      <c r="O922" s="97">
        <f t="shared" si="246"/>
        <v>3</v>
      </c>
      <c r="P922" s="82">
        <f t="shared" si="245"/>
        <v>7</v>
      </c>
      <c r="Q922" s="90">
        <v>7</v>
      </c>
      <c r="R922" s="98">
        <f t="shared" si="248"/>
        <v>4695</v>
      </c>
      <c r="S922" s="100">
        <f t="shared" si="249"/>
        <v>216</v>
      </c>
      <c r="T922" s="91" t="s">
        <v>455</v>
      </c>
      <c r="U922" s="74" t="s">
        <v>399</v>
      </c>
      <c r="V922" s="90"/>
      <c r="W922" s="82"/>
      <c r="X922" s="85">
        <f t="shared" si="247"/>
        <v>1037</v>
      </c>
      <c r="AE922" s="92"/>
      <c r="AF922" s="94"/>
      <c r="AG922" s="95">
        <v>1000</v>
      </c>
    </row>
    <row r="923" spans="2:33" x14ac:dyDescent="0.15">
      <c r="B923" s="82">
        <v>921</v>
      </c>
      <c r="C923" s="73">
        <v>14057</v>
      </c>
      <c r="D923" s="73">
        <v>171</v>
      </c>
      <c r="E923" s="82">
        <f t="shared" si="250"/>
        <v>3</v>
      </c>
      <c r="F923" s="82">
        <v>31</v>
      </c>
      <c r="G923" s="82">
        <f t="shared" si="238"/>
        <v>8</v>
      </c>
      <c r="H923" s="82">
        <f t="shared" si="239"/>
        <v>1</v>
      </c>
      <c r="I923" s="73">
        <f t="shared" si="240"/>
        <v>10</v>
      </c>
      <c r="J923" s="73">
        <f t="shared" si="241"/>
        <v>107</v>
      </c>
      <c r="K923" s="73">
        <f t="shared" si="242"/>
        <v>107</v>
      </c>
      <c r="L923" s="93"/>
      <c r="M923" s="73">
        <f t="shared" si="243"/>
        <v>89</v>
      </c>
      <c r="N923" s="73">
        <f t="shared" si="244"/>
        <v>1</v>
      </c>
      <c r="O923" s="97">
        <f t="shared" si="246"/>
        <v>3</v>
      </c>
      <c r="P923" s="82">
        <f t="shared" si="245"/>
        <v>8</v>
      </c>
      <c r="Q923" s="90">
        <v>0</v>
      </c>
      <c r="R923" s="98">
        <f t="shared" si="248"/>
        <v>4794</v>
      </c>
      <c r="S923" s="100">
        <f t="shared" si="249"/>
        <v>219</v>
      </c>
      <c r="T923" s="91" t="s">
        <v>455</v>
      </c>
      <c r="U923" s="74" t="s">
        <v>399</v>
      </c>
      <c r="V923" s="90"/>
      <c r="W923" s="82"/>
      <c r="X923" s="85">
        <f t="shared" si="247"/>
        <v>1038</v>
      </c>
      <c r="AE923" s="92"/>
      <c r="AF923" s="94"/>
      <c r="AG923" s="95">
        <v>1000</v>
      </c>
    </row>
    <row r="924" spans="2:33" x14ac:dyDescent="0.15">
      <c r="B924" s="82">
        <v>922</v>
      </c>
      <c r="C924" s="73">
        <v>14058</v>
      </c>
      <c r="D924" s="73">
        <v>171</v>
      </c>
      <c r="E924" s="82">
        <f t="shared" si="250"/>
        <v>4</v>
      </c>
      <c r="F924" s="82">
        <v>31</v>
      </c>
      <c r="G924" s="82">
        <f t="shared" si="238"/>
        <v>8</v>
      </c>
      <c r="H924" s="82">
        <f t="shared" si="239"/>
        <v>2</v>
      </c>
      <c r="I924" s="73">
        <f t="shared" si="240"/>
        <v>10</v>
      </c>
      <c r="J924" s="73">
        <f t="shared" si="241"/>
        <v>107</v>
      </c>
      <c r="K924" s="73">
        <f t="shared" si="242"/>
        <v>107</v>
      </c>
      <c r="L924" s="93"/>
      <c r="M924" s="73">
        <f t="shared" si="243"/>
        <v>89</v>
      </c>
      <c r="N924" s="73">
        <f t="shared" si="244"/>
        <v>1</v>
      </c>
      <c r="O924" s="97">
        <f t="shared" si="246"/>
        <v>3</v>
      </c>
      <c r="P924" s="82">
        <f t="shared" si="245"/>
        <v>8</v>
      </c>
      <c r="Q924" s="90">
        <v>1</v>
      </c>
      <c r="R924" s="98">
        <f t="shared" si="248"/>
        <v>4893</v>
      </c>
      <c r="S924" s="100">
        <f t="shared" si="249"/>
        <v>222</v>
      </c>
      <c r="T924" s="91" t="s">
        <v>455</v>
      </c>
      <c r="U924" s="74" t="s">
        <v>399</v>
      </c>
      <c r="V924" s="90"/>
      <c r="W924" s="82"/>
      <c r="X924" s="85">
        <f t="shared" si="247"/>
        <v>1038</v>
      </c>
      <c r="AE924" s="92"/>
      <c r="AF924" s="94"/>
      <c r="AG924" s="95">
        <v>1000</v>
      </c>
    </row>
    <row r="925" spans="2:33" x14ac:dyDescent="0.15">
      <c r="B925" s="82">
        <v>923</v>
      </c>
      <c r="C925" s="73">
        <v>14059</v>
      </c>
      <c r="D925" s="73">
        <v>181</v>
      </c>
      <c r="E925" s="82">
        <f t="shared" si="250"/>
        <v>1</v>
      </c>
      <c r="F925" s="82">
        <v>31</v>
      </c>
      <c r="G925" s="82">
        <f t="shared" si="238"/>
        <v>8</v>
      </c>
      <c r="H925" s="82">
        <f t="shared" si="239"/>
        <v>3</v>
      </c>
      <c r="I925" s="73">
        <f t="shared" si="240"/>
        <v>10</v>
      </c>
      <c r="J925" s="73">
        <f t="shared" si="241"/>
        <v>107</v>
      </c>
      <c r="K925" s="73">
        <f t="shared" si="242"/>
        <v>107</v>
      </c>
      <c r="L925" s="93"/>
      <c r="M925" s="73">
        <f t="shared" si="243"/>
        <v>89</v>
      </c>
      <c r="N925" s="73">
        <f t="shared" si="244"/>
        <v>1</v>
      </c>
      <c r="O925" s="97">
        <f t="shared" si="246"/>
        <v>3</v>
      </c>
      <c r="P925" s="82">
        <f t="shared" si="245"/>
        <v>8</v>
      </c>
      <c r="Q925" s="90">
        <v>2</v>
      </c>
      <c r="R925" s="98">
        <f t="shared" si="248"/>
        <v>4992</v>
      </c>
      <c r="S925" s="100">
        <f t="shared" si="249"/>
        <v>225</v>
      </c>
      <c r="T925" s="91" t="s">
        <v>455</v>
      </c>
      <c r="U925" s="74" t="s">
        <v>399</v>
      </c>
      <c r="V925" s="90"/>
      <c r="W925" s="82"/>
      <c r="X925" s="85">
        <f t="shared" si="247"/>
        <v>1038</v>
      </c>
      <c r="AE925" s="92"/>
      <c r="AF925" s="94"/>
      <c r="AG925" s="95">
        <v>1000</v>
      </c>
    </row>
    <row r="926" spans="2:33" x14ac:dyDescent="0.15">
      <c r="B926" s="82">
        <v>924</v>
      </c>
      <c r="C926" s="73">
        <v>14060</v>
      </c>
      <c r="D926" s="73">
        <v>181</v>
      </c>
      <c r="E926" s="82">
        <f t="shared" si="250"/>
        <v>2</v>
      </c>
      <c r="F926" s="82">
        <v>31</v>
      </c>
      <c r="G926" s="82">
        <f t="shared" si="238"/>
        <v>8</v>
      </c>
      <c r="H926" s="82">
        <f t="shared" si="239"/>
        <v>4</v>
      </c>
      <c r="I926" s="73">
        <f t="shared" si="240"/>
        <v>10</v>
      </c>
      <c r="J926" s="73">
        <f t="shared" si="241"/>
        <v>107</v>
      </c>
      <c r="K926" s="73">
        <f t="shared" si="242"/>
        <v>107</v>
      </c>
      <c r="L926" s="93"/>
      <c r="M926" s="73">
        <f t="shared" si="243"/>
        <v>89</v>
      </c>
      <c r="N926" s="73">
        <f t="shared" si="244"/>
        <v>1</v>
      </c>
      <c r="O926" s="97">
        <f t="shared" si="246"/>
        <v>3</v>
      </c>
      <c r="P926" s="82">
        <f t="shared" si="245"/>
        <v>8</v>
      </c>
      <c r="Q926" s="90">
        <v>3</v>
      </c>
      <c r="R926" s="98">
        <f t="shared" si="248"/>
        <v>5091</v>
      </c>
      <c r="S926" s="100">
        <f t="shared" si="249"/>
        <v>228</v>
      </c>
      <c r="T926" s="91" t="s">
        <v>455</v>
      </c>
      <c r="U926" s="74" t="s">
        <v>399</v>
      </c>
      <c r="V926" s="90"/>
      <c r="W926" s="82"/>
      <c r="X926" s="85">
        <f t="shared" si="247"/>
        <v>1038</v>
      </c>
      <c r="AE926" s="92"/>
      <c r="AF926" s="94"/>
      <c r="AG926" s="95">
        <v>1000</v>
      </c>
    </row>
    <row r="927" spans="2:33" x14ac:dyDescent="0.15">
      <c r="B927" s="82">
        <v>925</v>
      </c>
      <c r="C927" s="73">
        <v>14061</v>
      </c>
      <c r="D927" s="73">
        <v>181</v>
      </c>
      <c r="E927" s="82">
        <f t="shared" si="250"/>
        <v>3</v>
      </c>
      <c r="F927" s="82">
        <v>31</v>
      </c>
      <c r="G927" s="82">
        <f t="shared" si="238"/>
        <v>8</v>
      </c>
      <c r="H927" s="82">
        <f t="shared" si="239"/>
        <v>5</v>
      </c>
      <c r="I927" s="73">
        <f t="shared" si="240"/>
        <v>10</v>
      </c>
      <c r="J927" s="73">
        <f t="shared" si="241"/>
        <v>107</v>
      </c>
      <c r="K927" s="73">
        <f t="shared" si="242"/>
        <v>107</v>
      </c>
      <c r="L927" s="93"/>
      <c r="M927" s="73">
        <f t="shared" si="243"/>
        <v>89</v>
      </c>
      <c r="N927" s="73">
        <f t="shared" si="244"/>
        <v>1</v>
      </c>
      <c r="O927" s="97">
        <f t="shared" si="246"/>
        <v>3</v>
      </c>
      <c r="P927" s="82">
        <f t="shared" si="245"/>
        <v>8</v>
      </c>
      <c r="Q927" s="90">
        <v>4</v>
      </c>
      <c r="R927" s="98">
        <f t="shared" si="248"/>
        <v>5190</v>
      </c>
      <c r="S927" s="100">
        <f t="shared" si="249"/>
        <v>231</v>
      </c>
      <c r="T927" s="91" t="s">
        <v>455</v>
      </c>
      <c r="U927" s="74" t="s">
        <v>399</v>
      </c>
      <c r="V927" s="90"/>
      <c r="W927" s="82"/>
      <c r="X927" s="85">
        <f t="shared" si="247"/>
        <v>1038</v>
      </c>
      <c r="AE927" s="92"/>
      <c r="AF927" s="94"/>
      <c r="AG927" s="95">
        <v>1000</v>
      </c>
    </row>
    <row r="928" spans="2:33" x14ac:dyDescent="0.15">
      <c r="B928" s="82">
        <v>926</v>
      </c>
      <c r="C928" s="73">
        <v>14062</v>
      </c>
      <c r="D928" s="73">
        <v>181</v>
      </c>
      <c r="E928" s="82">
        <f t="shared" si="250"/>
        <v>4</v>
      </c>
      <c r="F928" s="82">
        <v>31</v>
      </c>
      <c r="G928" s="82">
        <f t="shared" si="238"/>
        <v>8</v>
      </c>
      <c r="H928" s="82">
        <f t="shared" si="239"/>
        <v>6</v>
      </c>
      <c r="I928" s="73">
        <f t="shared" si="240"/>
        <v>10</v>
      </c>
      <c r="J928" s="73">
        <f t="shared" si="241"/>
        <v>107</v>
      </c>
      <c r="K928" s="73">
        <f t="shared" si="242"/>
        <v>107</v>
      </c>
      <c r="L928" s="93"/>
      <c r="M928" s="73">
        <f t="shared" si="243"/>
        <v>89</v>
      </c>
      <c r="N928" s="73">
        <f t="shared" si="244"/>
        <v>1</v>
      </c>
      <c r="O928" s="97">
        <f t="shared" si="246"/>
        <v>3</v>
      </c>
      <c r="P928" s="82">
        <f t="shared" si="245"/>
        <v>8</v>
      </c>
      <c r="Q928" s="90">
        <v>5</v>
      </c>
      <c r="R928" s="98">
        <f t="shared" si="248"/>
        <v>5289</v>
      </c>
      <c r="S928" s="100">
        <f t="shared" si="249"/>
        <v>234</v>
      </c>
      <c r="T928" s="91" t="s">
        <v>455</v>
      </c>
      <c r="U928" s="74" t="s">
        <v>399</v>
      </c>
      <c r="V928" s="90"/>
      <c r="W928" s="82"/>
      <c r="X928" s="85">
        <f t="shared" si="247"/>
        <v>1038</v>
      </c>
      <c r="AE928" s="92"/>
      <c r="AF928" s="94"/>
      <c r="AG928" s="95">
        <v>1000</v>
      </c>
    </row>
    <row r="929" spans="2:33" x14ac:dyDescent="0.15">
      <c r="B929" s="82">
        <v>927</v>
      </c>
      <c r="C929" s="73">
        <v>14063</v>
      </c>
      <c r="D929" s="73">
        <v>202</v>
      </c>
      <c r="E929" s="82">
        <f t="shared" si="250"/>
        <v>1</v>
      </c>
      <c r="F929" s="82">
        <v>31</v>
      </c>
      <c r="G929" s="82">
        <f t="shared" si="238"/>
        <v>8</v>
      </c>
      <c r="H929" s="82">
        <f t="shared" si="239"/>
        <v>7</v>
      </c>
      <c r="I929" s="73">
        <f t="shared" si="240"/>
        <v>10</v>
      </c>
      <c r="J929" s="73">
        <f t="shared" si="241"/>
        <v>107</v>
      </c>
      <c r="K929" s="73">
        <f t="shared" si="242"/>
        <v>107</v>
      </c>
      <c r="L929" s="93"/>
      <c r="M929" s="73">
        <f t="shared" si="243"/>
        <v>89</v>
      </c>
      <c r="N929" s="73">
        <f t="shared" si="244"/>
        <v>1</v>
      </c>
      <c r="O929" s="97">
        <f t="shared" si="246"/>
        <v>3</v>
      </c>
      <c r="P929" s="82">
        <f t="shared" si="245"/>
        <v>8</v>
      </c>
      <c r="Q929" s="90">
        <v>6</v>
      </c>
      <c r="R929" s="98">
        <f t="shared" si="248"/>
        <v>5388</v>
      </c>
      <c r="S929" s="100">
        <f t="shared" si="249"/>
        <v>237</v>
      </c>
      <c r="T929" s="91" t="s">
        <v>455</v>
      </c>
      <c r="U929" s="74" t="s">
        <v>399</v>
      </c>
      <c r="V929" s="90"/>
      <c r="W929" s="82"/>
      <c r="X929" s="85">
        <f t="shared" si="247"/>
        <v>1038</v>
      </c>
      <c r="AE929" s="92"/>
      <c r="AF929" s="94"/>
      <c r="AG929" s="95">
        <v>1000</v>
      </c>
    </row>
    <row r="930" spans="2:33" x14ac:dyDescent="0.15">
      <c r="B930" s="82">
        <v>928</v>
      </c>
      <c r="C930" s="73">
        <v>14064</v>
      </c>
      <c r="D930" s="82">
        <v>202</v>
      </c>
      <c r="E930" s="82">
        <f t="shared" si="250"/>
        <v>2</v>
      </c>
      <c r="F930" s="82">
        <v>31</v>
      </c>
      <c r="G930" s="82">
        <f t="shared" si="238"/>
        <v>8</v>
      </c>
      <c r="H930" s="82">
        <f t="shared" si="239"/>
        <v>8</v>
      </c>
      <c r="I930" s="73">
        <f t="shared" si="240"/>
        <v>10</v>
      </c>
      <c r="J930" s="73">
        <f t="shared" si="241"/>
        <v>107</v>
      </c>
      <c r="K930" s="73">
        <f t="shared" si="242"/>
        <v>107</v>
      </c>
      <c r="L930" s="93"/>
      <c r="M930" s="73">
        <f t="shared" si="243"/>
        <v>89</v>
      </c>
      <c r="N930" s="73">
        <f t="shared" si="244"/>
        <v>1</v>
      </c>
      <c r="O930" s="97">
        <f t="shared" si="246"/>
        <v>3</v>
      </c>
      <c r="P930" s="82">
        <f t="shared" si="245"/>
        <v>8</v>
      </c>
      <c r="Q930" s="90">
        <v>7</v>
      </c>
      <c r="R930" s="98">
        <f t="shared" si="248"/>
        <v>5487</v>
      </c>
      <c r="S930" s="100">
        <f t="shared" si="249"/>
        <v>240</v>
      </c>
      <c r="T930" s="91" t="s">
        <v>455</v>
      </c>
      <c r="U930" s="74" t="s">
        <v>399</v>
      </c>
      <c r="V930" s="90"/>
      <c r="W930" s="82"/>
      <c r="X930" s="85">
        <f t="shared" si="247"/>
        <v>1038</v>
      </c>
      <c r="AE930" s="92"/>
      <c r="AF930" s="94"/>
      <c r="AG930" s="95">
        <v>1000</v>
      </c>
    </row>
    <row r="931" spans="2:33" x14ac:dyDescent="0.15">
      <c r="B931" s="82">
        <v>929</v>
      </c>
      <c r="C931" s="73">
        <v>14065</v>
      </c>
      <c r="D931" s="82">
        <v>202</v>
      </c>
      <c r="E931" s="82">
        <f t="shared" si="250"/>
        <v>3</v>
      </c>
      <c r="F931" s="82">
        <v>31</v>
      </c>
      <c r="G931" s="82">
        <f t="shared" ref="G931:G938" si="251">MOD((INT((C931-14001)/8)+1),10)</f>
        <v>9</v>
      </c>
      <c r="H931" s="82">
        <f t="shared" ref="H931:H962" si="252">MOD((C931-14000),8)+INT((8-MOD((C931-14000),8))/8)*8</f>
        <v>1</v>
      </c>
      <c r="I931" s="73">
        <f t="shared" si="240"/>
        <v>11</v>
      </c>
      <c r="J931" s="73">
        <f t="shared" si="241"/>
        <v>110</v>
      </c>
      <c r="K931" s="73">
        <f t="shared" ref="K931:K962" si="253">INT(MOD((C931-14001),64)/8)+100+10*INT((C931-14001)/64)</f>
        <v>110</v>
      </c>
      <c r="L931" s="93"/>
      <c r="M931" s="73">
        <f t="shared" si="243"/>
        <v>89</v>
      </c>
      <c r="N931" s="73">
        <f t="shared" si="244"/>
        <v>1</v>
      </c>
      <c r="O931" s="97">
        <f t="shared" si="246"/>
        <v>4</v>
      </c>
      <c r="P931" s="82">
        <f t="shared" si="245"/>
        <v>1</v>
      </c>
      <c r="Q931" s="90">
        <v>0</v>
      </c>
      <c r="R931" s="98">
        <f t="shared" si="248"/>
        <v>5586</v>
      </c>
      <c r="S931" s="100">
        <f t="shared" si="249"/>
        <v>243</v>
      </c>
      <c r="T931" s="91" t="s">
        <v>455</v>
      </c>
      <c r="U931" s="74" t="s">
        <v>399</v>
      </c>
      <c r="V931" s="90"/>
      <c r="W931" s="82"/>
      <c r="X931" s="85">
        <f t="shared" si="247"/>
        <v>1041</v>
      </c>
      <c r="AE931" s="92"/>
      <c r="AF931" s="94"/>
      <c r="AG931" s="95">
        <v>1000</v>
      </c>
    </row>
    <row r="932" spans="2:33" x14ac:dyDescent="0.15">
      <c r="B932" s="82">
        <v>930</v>
      </c>
      <c r="C932" s="73">
        <v>14066</v>
      </c>
      <c r="D932" s="82">
        <v>202</v>
      </c>
      <c r="E932" s="82">
        <f t="shared" si="250"/>
        <v>4</v>
      </c>
      <c r="F932" s="82">
        <v>31</v>
      </c>
      <c r="G932" s="82">
        <f t="shared" si="251"/>
        <v>9</v>
      </c>
      <c r="H932" s="82">
        <f t="shared" si="252"/>
        <v>2</v>
      </c>
      <c r="I932" s="73">
        <f t="shared" si="240"/>
        <v>11</v>
      </c>
      <c r="J932" s="73">
        <f t="shared" si="241"/>
        <v>110</v>
      </c>
      <c r="K932" s="73">
        <f t="shared" si="253"/>
        <v>110</v>
      </c>
      <c r="L932" s="93"/>
      <c r="M932" s="73">
        <f t="shared" si="243"/>
        <v>89</v>
      </c>
      <c r="N932" s="73">
        <f t="shared" si="244"/>
        <v>1</v>
      </c>
      <c r="O932" s="97">
        <f t="shared" si="246"/>
        <v>4</v>
      </c>
      <c r="P932" s="82">
        <f t="shared" si="245"/>
        <v>1</v>
      </c>
      <c r="Q932" s="90">
        <v>1</v>
      </c>
      <c r="R932" s="98">
        <f t="shared" si="248"/>
        <v>5685</v>
      </c>
      <c r="S932" s="100">
        <f t="shared" si="249"/>
        <v>246</v>
      </c>
      <c r="T932" s="91" t="s">
        <v>455</v>
      </c>
      <c r="U932" s="74" t="s">
        <v>399</v>
      </c>
      <c r="V932" s="90"/>
      <c r="W932" s="82"/>
      <c r="X932" s="85">
        <f t="shared" si="247"/>
        <v>1041</v>
      </c>
      <c r="AE932" s="92"/>
      <c r="AF932" s="94"/>
      <c r="AG932" s="95">
        <v>1000</v>
      </c>
    </row>
    <row r="933" spans="2:33" x14ac:dyDescent="0.15">
      <c r="B933" s="82">
        <v>931</v>
      </c>
      <c r="C933" s="73">
        <v>14067</v>
      </c>
      <c r="D933" s="82">
        <v>202</v>
      </c>
      <c r="E933" s="82">
        <v>5</v>
      </c>
      <c r="F933" s="82">
        <v>31</v>
      </c>
      <c r="G933" s="82">
        <f t="shared" si="251"/>
        <v>9</v>
      </c>
      <c r="H933" s="82">
        <f t="shared" si="252"/>
        <v>3</v>
      </c>
      <c r="I933" s="73">
        <f t="shared" si="240"/>
        <v>11</v>
      </c>
      <c r="J933" s="73">
        <f t="shared" si="241"/>
        <v>110</v>
      </c>
      <c r="K933" s="73">
        <f t="shared" si="253"/>
        <v>110</v>
      </c>
      <c r="L933" s="93"/>
      <c r="M933" s="73">
        <f t="shared" si="243"/>
        <v>89</v>
      </c>
      <c r="N933" s="73">
        <f t="shared" si="244"/>
        <v>1</v>
      </c>
      <c r="O933" s="97">
        <f t="shared" si="246"/>
        <v>4</v>
      </c>
      <c r="P933" s="82">
        <f t="shared" si="245"/>
        <v>1</v>
      </c>
      <c r="Q933" s="90">
        <v>2</v>
      </c>
      <c r="R933" s="98">
        <f t="shared" si="248"/>
        <v>5784</v>
      </c>
      <c r="S933" s="100">
        <f t="shared" si="249"/>
        <v>249</v>
      </c>
      <c r="T933" s="91" t="s">
        <v>455</v>
      </c>
      <c r="U933" s="74" t="s">
        <v>399</v>
      </c>
      <c r="V933" s="90"/>
      <c r="W933" s="82"/>
      <c r="X933" s="85">
        <f t="shared" si="247"/>
        <v>1041</v>
      </c>
      <c r="AE933" s="92"/>
      <c r="AF933" s="94"/>
      <c r="AG933" s="95">
        <v>1000</v>
      </c>
    </row>
    <row r="934" spans="2:33" x14ac:dyDescent="0.15">
      <c r="B934" s="82">
        <v>932</v>
      </c>
      <c r="C934" s="73">
        <v>14068</v>
      </c>
      <c r="D934" s="82">
        <v>202</v>
      </c>
      <c r="E934" s="82">
        <v>6</v>
      </c>
      <c r="F934" s="82">
        <v>31</v>
      </c>
      <c r="G934" s="82">
        <f t="shared" si="251"/>
        <v>9</v>
      </c>
      <c r="H934" s="82">
        <f t="shared" si="252"/>
        <v>4</v>
      </c>
      <c r="I934" s="73">
        <f t="shared" si="240"/>
        <v>11</v>
      </c>
      <c r="J934" s="73">
        <f t="shared" si="241"/>
        <v>110</v>
      </c>
      <c r="K934" s="73">
        <f t="shared" si="253"/>
        <v>110</v>
      </c>
      <c r="L934" s="93"/>
      <c r="M934" s="73">
        <f t="shared" si="243"/>
        <v>89</v>
      </c>
      <c r="N934" s="73">
        <f t="shared" si="244"/>
        <v>1</v>
      </c>
      <c r="O934" s="97">
        <f t="shared" si="246"/>
        <v>4</v>
      </c>
      <c r="P934" s="82">
        <f t="shared" si="245"/>
        <v>1</v>
      </c>
      <c r="Q934" s="90">
        <v>3</v>
      </c>
      <c r="R934" s="98">
        <f t="shared" si="248"/>
        <v>5883</v>
      </c>
      <c r="S934" s="100">
        <f t="shared" si="249"/>
        <v>252</v>
      </c>
      <c r="T934" s="91" t="s">
        <v>455</v>
      </c>
      <c r="U934" s="74" t="s">
        <v>399</v>
      </c>
      <c r="V934" s="90"/>
      <c r="W934" s="82"/>
      <c r="X934" s="85">
        <f t="shared" si="247"/>
        <v>1041</v>
      </c>
      <c r="AE934" s="92"/>
      <c r="AF934" s="94"/>
      <c r="AG934" s="95">
        <v>1000</v>
      </c>
    </row>
    <row r="935" spans="2:33" x14ac:dyDescent="0.15">
      <c r="B935" s="82">
        <v>933</v>
      </c>
      <c r="C935" s="73">
        <v>14069</v>
      </c>
      <c r="D935" s="73">
        <v>211</v>
      </c>
      <c r="E935" s="82">
        <f t="shared" ref="E935:E946" si="254">MOD((C935-14000),4)+INT((4-MOD((C935-14000),4))/4)*4</f>
        <v>1</v>
      </c>
      <c r="F935" s="82">
        <v>31</v>
      </c>
      <c r="G935" s="82">
        <f t="shared" si="251"/>
        <v>9</v>
      </c>
      <c r="H935" s="82">
        <f t="shared" si="252"/>
        <v>5</v>
      </c>
      <c r="I935" s="73">
        <f t="shared" si="240"/>
        <v>11</v>
      </c>
      <c r="J935" s="73">
        <f t="shared" si="241"/>
        <v>110</v>
      </c>
      <c r="K935" s="73">
        <f t="shared" si="253"/>
        <v>110</v>
      </c>
      <c r="L935" s="93"/>
      <c r="M935" s="73">
        <f t="shared" si="243"/>
        <v>89</v>
      </c>
      <c r="N935" s="73">
        <f t="shared" si="244"/>
        <v>1</v>
      </c>
      <c r="O935" s="97">
        <f t="shared" si="246"/>
        <v>4</v>
      </c>
      <c r="P935" s="82">
        <f t="shared" si="245"/>
        <v>1</v>
      </c>
      <c r="Q935" s="90">
        <v>4</v>
      </c>
      <c r="R935" s="98">
        <f t="shared" si="248"/>
        <v>5982</v>
      </c>
      <c r="S935" s="100">
        <f t="shared" si="249"/>
        <v>255</v>
      </c>
      <c r="T935" s="91" t="s">
        <v>455</v>
      </c>
      <c r="U935" s="74" t="s">
        <v>399</v>
      </c>
      <c r="V935" s="90"/>
      <c r="W935" s="82"/>
      <c r="X935" s="85">
        <f t="shared" si="247"/>
        <v>1041</v>
      </c>
      <c r="AE935" s="92"/>
      <c r="AF935" s="94"/>
      <c r="AG935" s="95">
        <v>1000</v>
      </c>
    </row>
    <row r="936" spans="2:33" x14ac:dyDescent="0.15">
      <c r="B936" s="82">
        <v>934</v>
      </c>
      <c r="C936" s="73">
        <v>14070</v>
      </c>
      <c r="D936" s="73">
        <v>211</v>
      </c>
      <c r="E936" s="82">
        <f t="shared" si="254"/>
        <v>2</v>
      </c>
      <c r="F936" s="82">
        <v>31</v>
      </c>
      <c r="G936" s="82">
        <f t="shared" si="251"/>
        <v>9</v>
      </c>
      <c r="H936" s="82">
        <f t="shared" si="252"/>
        <v>6</v>
      </c>
      <c r="I936" s="73">
        <f t="shared" si="240"/>
        <v>11</v>
      </c>
      <c r="J936" s="73">
        <f t="shared" si="241"/>
        <v>110</v>
      </c>
      <c r="K936" s="73">
        <f t="shared" si="253"/>
        <v>110</v>
      </c>
      <c r="L936" s="93"/>
      <c r="M936" s="73">
        <f t="shared" si="243"/>
        <v>89</v>
      </c>
      <c r="N936" s="73">
        <f t="shared" si="244"/>
        <v>1</v>
      </c>
      <c r="O936" s="97">
        <f t="shared" si="246"/>
        <v>4</v>
      </c>
      <c r="P936" s="82">
        <f t="shared" si="245"/>
        <v>1</v>
      </c>
      <c r="Q936" s="90">
        <v>5</v>
      </c>
      <c r="R936" s="98">
        <f t="shared" si="248"/>
        <v>6081</v>
      </c>
      <c r="S936" s="100">
        <f t="shared" si="249"/>
        <v>258</v>
      </c>
      <c r="T936" s="91" t="s">
        <v>455</v>
      </c>
      <c r="U936" s="74" t="s">
        <v>399</v>
      </c>
      <c r="V936" s="90"/>
      <c r="W936" s="82"/>
      <c r="X936" s="85">
        <f t="shared" si="247"/>
        <v>1041</v>
      </c>
      <c r="AE936" s="92"/>
      <c r="AF936" s="94"/>
      <c r="AG936" s="95">
        <v>1000</v>
      </c>
    </row>
    <row r="937" spans="2:33" x14ac:dyDescent="0.15">
      <c r="B937" s="82">
        <v>935</v>
      </c>
      <c r="C937" s="73">
        <v>14071</v>
      </c>
      <c r="D937" s="73">
        <v>211</v>
      </c>
      <c r="E937" s="82">
        <f t="shared" si="254"/>
        <v>3</v>
      </c>
      <c r="F937" s="82">
        <v>31</v>
      </c>
      <c r="G937" s="82">
        <f t="shared" si="251"/>
        <v>9</v>
      </c>
      <c r="H937" s="82">
        <f t="shared" si="252"/>
        <v>7</v>
      </c>
      <c r="I937" s="73">
        <f t="shared" si="240"/>
        <v>11</v>
      </c>
      <c r="J937" s="73">
        <f t="shared" si="241"/>
        <v>110</v>
      </c>
      <c r="K937" s="73">
        <f t="shared" si="253"/>
        <v>110</v>
      </c>
      <c r="L937" s="93"/>
      <c r="M937" s="73">
        <f t="shared" si="243"/>
        <v>89</v>
      </c>
      <c r="N937" s="73">
        <f t="shared" si="244"/>
        <v>1</v>
      </c>
      <c r="O937" s="97">
        <f t="shared" si="246"/>
        <v>4</v>
      </c>
      <c r="P937" s="82">
        <f t="shared" si="245"/>
        <v>1</v>
      </c>
      <c r="Q937" s="90">
        <v>6</v>
      </c>
      <c r="R937" s="98">
        <f t="shared" si="248"/>
        <v>6180</v>
      </c>
      <c r="S937" s="100">
        <f t="shared" si="249"/>
        <v>261</v>
      </c>
      <c r="T937" s="91" t="s">
        <v>455</v>
      </c>
      <c r="U937" s="74" t="s">
        <v>399</v>
      </c>
      <c r="V937" s="90"/>
      <c r="W937" s="82"/>
      <c r="X937" s="85">
        <f t="shared" si="247"/>
        <v>1041</v>
      </c>
      <c r="AE937" s="92"/>
      <c r="AF937" s="94"/>
      <c r="AG937" s="95">
        <v>1000</v>
      </c>
    </row>
    <row r="938" spans="2:33" x14ac:dyDescent="0.15">
      <c r="B938" s="82">
        <v>936</v>
      </c>
      <c r="C938" s="73">
        <v>14072</v>
      </c>
      <c r="D938" s="73">
        <v>211</v>
      </c>
      <c r="E938" s="82">
        <f t="shared" si="254"/>
        <v>4</v>
      </c>
      <c r="F938" s="82">
        <v>31</v>
      </c>
      <c r="G938" s="82">
        <f t="shared" si="251"/>
        <v>9</v>
      </c>
      <c r="H938" s="82">
        <f t="shared" si="252"/>
        <v>8</v>
      </c>
      <c r="I938" s="73">
        <f t="shared" si="240"/>
        <v>11</v>
      </c>
      <c r="J938" s="73">
        <f t="shared" si="241"/>
        <v>110</v>
      </c>
      <c r="K938" s="73">
        <f t="shared" si="253"/>
        <v>110</v>
      </c>
      <c r="L938" s="93"/>
      <c r="M938" s="73">
        <f t="shared" si="243"/>
        <v>89</v>
      </c>
      <c r="N938" s="73">
        <f t="shared" si="244"/>
        <v>1</v>
      </c>
      <c r="O938" s="97">
        <f t="shared" si="246"/>
        <v>4</v>
      </c>
      <c r="P938" s="82">
        <f t="shared" si="245"/>
        <v>1</v>
      </c>
      <c r="Q938" s="90">
        <v>7</v>
      </c>
      <c r="R938" s="98">
        <f t="shared" si="248"/>
        <v>6279</v>
      </c>
      <c r="S938" s="100">
        <f t="shared" si="249"/>
        <v>264</v>
      </c>
      <c r="T938" s="91" t="s">
        <v>455</v>
      </c>
      <c r="U938" s="74" t="s">
        <v>399</v>
      </c>
      <c r="V938" s="90"/>
      <c r="W938" s="82"/>
      <c r="X938" s="85">
        <f t="shared" si="247"/>
        <v>1041</v>
      </c>
      <c r="AE938" s="92"/>
      <c r="AF938" s="94"/>
      <c r="AG938" s="95">
        <v>1000</v>
      </c>
    </row>
    <row r="939" spans="2:33" x14ac:dyDescent="0.15">
      <c r="B939" s="82">
        <v>937</v>
      </c>
      <c r="C939" s="73">
        <v>14073</v>
      </c>
      <c r="D939" s="73">
        <v>221</v>
      </c>
      <c r="E939" s="82">
        <f t="shared" si="254"/>
        <v>1</v>
      </c>
      <c r="F939" s="82">
        <v>31</v>
      </c>
      <c r="G939" s="82">
        <v>10</v>
      </c>
      <c r="H939" s="82">
        <f t="shared" si="252"/>
        <v>1</v>
      </c>
      <c r="I939" s="73">
        <f t="shared" si="240"/>
        <v>11</v>
      </c>
      <c r="J939" s="73">
        <f t="shared" si="241"/>
        <v>111</v>
      </c>
      <c r="K939" s="73">
        <f t="shared" si="253"/>
        <v>111</v>
      </c>
      <c r="L939" s="93"/>
      <c r="M939" s="73">
        <f t="shared" si="243"/>
        <v>89</v>
      </c>
      <c r="N939" s="73">
        <f t="shared" si="244"/>
        <v>1</v>
      </c>
      <c r="O939" s="97">
        <f t="shared" si="246"/>
        <v>4</v>
      </c>
      <c r="P939" s="82">
        <f t="shared" si="245"/>
        <v>2</v>
      </c>
      <c r="Q939" s="90">
        <v>0</v>
      </c>
      <c r="R939" s="98">
        <f t="shared" si="248"/>
        <v>6378</v>
      </c>
      <c r="S939" s="100">
        <f t="shared" si="249"/>
        <v>267</v>
      </c>
      <c r="T939" s="91" t="s">
        <v>455</v>
      </c>
      <c r="U939" s="74" t="s">
        <v>399</v>
      </c>
      <c r="V939" s="90"/>
      <c r="W939" s="82"/>
      <c r="X939" s="85">
        <f t="shared" si="247"/>
        <v>1042</v>
      </c>
      <c r="AE939" s="92"/>
      <c r="AF939" s="94"/>
      <c r="AG939" s="95">
        <v>1000</v>
      </c>
    </row>
    <row r="940" spans="2:33" x14ac:dyDescent="0.15">
      <c r="B940" s="82">
        <v>938</v>
      </c>
      <c r="C940" s="73">
        <v>14074</v>
      </c>
      <c r="D940" s="73">
        <v>221</v>
      </c>
      <c r="E940" s="82">
        <f t="shared" si="254"/>
        <v>2</v>
      </c>
      <c r="F940" s="82">
        <v>31</v>
      </c>
      <c r="G940" s="82">
        <v>10</v>
      </c>
      <c r="H940" s="82">
        <f t="shared" si="252"/>
        <v>2</v>
      </c>
      <c r="I940" s="73">
        <f t="shared" si="240"/>
        <v>11</v>
      </c>
      <c r="J940" s="73">
        <f t="shared" si="241"/>
        <v>111</v>
      </c>
      <c r="K940" s="73">
        <f t="shared" si="253"/>
        <v>111</v>
      </c>
      <c r="L940" s="93"/>
      <c r="M940" s="73">
        <f t="shared" si="243"/>
        <v>89</v>
      </c>
      <c r="N940" s="73">
        <f t="shared" si="244"/>
        <v>1</v>
      </c>
      <c r="O940" s="97">
        <f t="shared" si="246"/>
        <v>4</v>
      </c>
      <c r="P940" s="82">
        <f t="shared" si="245"/>
        <v>2</v>
      </c>
      <c r="Q940" s="90">
        <v>1</v>
      </c>
      <c r="R940" s="98">
        <f t="shared" si="248"/>
        <v>6477</v>
      </c>
      <c r="S940" s="100">
        <f t="shared" si="249"/>
        <v>270</v>
      </c>
      <c r="T940" s="91" t="s">
        <v>455</v>
      </c>
      <c r="U940" s="74" t="s">
        <v>399</v>
      </c>
      <c r="V940" s="90"/>
      <c r="W940" s="82"/>
      <c r="X940" s="85">
        <f t="shared" si="247"/>
        <v>1042</v>
      </c>
      <c r="AE940" s="92"/>
      <c r="AF940" s="94"/>
      <c r="AG940" s="95">
        <v>1000</v>
      </c>
    </row>
    <row r="941" spans="2:33" x14ac:dyDescent="0.15">
      <c r="B941" s="82">
        <v>939</v>
      </c>
      <c r="C941" s="73">
        <v>14075</v>
      </c>
      <c r="D941" s="73">
        <v>221</v>
      </c>
      <c r="E941" s="82">
        <f t="shared" si="254"/>
        <v>3</v>
      </c>
      <c r="F941" s="82">
        <v>31</v>
      </c>
      <c r="G941" s="82">
        <v>10</v>
      </c>
      <c r="H941" s="82">
        <f t="shared" si="252"/>
        <v>3</v>
      </c>
      <c r="I941" s="73">
        <f t="shared" si="240"/>
        <v>11</v>
      </c>
      <c r="J941" s="73">
        <f t="shared" si="241"/>
        <v>111</v>
      </c>
      <c r="K941" s="73">
        <f t="shared" si="253"/>
        <v>111</v>
      </c>
      <c r="L941" s="93"/>
      <c r="M941" s="73">
        <f t="shared" si="243"/>
        <v>89</v>
      </c>
      <c r="N941" s="73">
        <f t="shared" si="244"/>
        <v>1</v>
      </c>
      <c r="O941" s="97">
        <f t="shared" si="246"/>
        <v>4</v>
      </c>
      <c r="P941" s="82">
        <f t="shared" si="245"/>
        <v>2</v>
      </c>
      <c r="Q941" s="90">
        <v>2</v>
      </c>
      <c r="R941" s="98">
        <f t="shared" si="248"/>
        <v>6576</v>
      </c>
      <c r="S941" s="100">
        <f t="shared" si="249"/>
        <v>273</v>
      </c>
      <c r="T941" s="91" t="s">
        <v>455</v>
      </c>
      <c r="U941" s="74" t="s">
        <v>399</v>
      </c>
      <c r="V941" s="90"/>
      <c r="W941" s="82"/>
      <c r="X941" s="85">
        <f t="shared" si="247"/>
        <v>1042</v>
      </c>
      <c r="AE941" s="92"/>
      <c r="AF941" s="94"/>
      <c r="AG941" s="95">
        <v>1000</v>
      </c>
    </row>
    <row r="942" spans="2:33" x14ac:dyDescent="0.15">
      <c r="B942" s="82">
        <v>940</v>
      </c>
      <c r="C942" s="73">
        <v>14076</v>
      </c>
      <c r="D942" s="73">
        <v>221</v>
      </c>
      <c r="E942" s="82">
        <f t="shared" si="254"/>
        <v>4</v>
      </c>
      <c r="F942" s="82">
        <v>31</v>
      </c>
      <c r="G942" s="82">
        <v>10</v>
      </c>
      <c r="H942" s="82">
        <f t="shared" si="252"/>
        <v>4</v>
      </c>
      <c r="I942" s="73">
        <f t="shared" si="240"/>
        <v>11</v>
      </c>
      <c r="J942" s="73">
        <f t="shared" si="241"/>
        <v>111</v>
      </c>
      <c r="K942" s="73">
        <f t="shared" si="253"/>
        <v>111</v>
      </c>
      <c r="L942" s="93"/>
      <c r="M942" s="73">
        <f t="shared" si="243"/>
        <v>89</v>
      </c>
      <c r="N942" s="73">
        <f t="shared" si="244"/>
        <v>1</v>
      </c>
      <c r="O942" s="97">
        <f t="shared" si="246"/>
        <v>4</v>
      </c>
      <c r="P942" s="82">
        <f t="shared" si="245"/>
        <v>2</v>
      </c>
      <c r="Q942" s="90">
        <v>3</v>
      </c>
      <c r="R942" s="98">
        <f t="shared" si="248"/>
        <v>6675</v>
      </c>
      <c r="S942" s="100">
        <f t="shared" si="249"/>
        <v>276</v>
      </c>
      <c r="T942" s="91" t="s">
        <v>455</v>
      </c>
      <c r="U942" s="74" t="s">
        <v>399</v>
      </c>
      <c r="V942" s="90"/>
      <c r="W942" s="82"/>
      <c r="X942" s="85">
        <f t="shared" si="247"/>
        <v>1042</v>
      </c>
      <c r="AE942" s="92"/>
      <c r="AF942" s="94"/>
      <c r="AG942" s="95">
        <v>1000</v>
      </c>
    </row>
    <row r="943" spans="2:33" x14ac:dyDescent="0.15">
      <c r="B943" s="82">
        <v>941</v>
      </c>
      <c r="C943" s="73">
        <v>14077</v>
      </c>
      <c r="D943" s="73">
        <v>232</v>
      </c>
      <c r="E943" s="82">
        <f t="shared" si="254"/>
        <v>1</v>
      </c>
      <c r="F943" s="82">
        <v>31</v>
      </c>
      <c r="G943" s="82">
        <v>10</v>
      </c>
      <c r="H943" s="82">
        <f t="shared" si="252"/>
        <v>5</v>
      </c>
      <c r="I943" s="73">
        <f t="shared" si="240"/>
        <v>11</v>
      </c>
      <c r="J943" s="73">
        <f t="shared" si="241"/>
        <v>111</v>
      </c>
      <c r="K943" s="73">
        <f t="shared" si="253"/>
        <v>111</v>
      </c>
      <c r="L943" s="93"/>
      <c r="M943" s="73">
        <f t="shared" si="243"/>
        <v>89</v>
      </c>
      <c r="N943" s="73">
        <f t="shared" si="244"/>
        <v>1</v>
      </c>
      <c r="O943" s="97">
        <f t="shared" si="246"/>
        <v>4</v>
      </c>
      <c r="P943" s="82">
        <f t="shared" si="245"/>
        <v>2</v>
      </c>
      <c r="Q943" s="90">
        <v>4</v>
      </c>
      <c r="R943" s="98">
        <f t="shared" si="248"/>
        <v>6774</v>
      </c>
      <c r="S943" s="100">
        <f t="shared" si="249"/>
        <v>279</v>
      </c>
      <c r="T943" s="91" t="s">
        <v>455</v>
      </c>
      <c r="U943" s="74" t="s">
        <v>399</v>
      </c>
      <c r="V943" s="90"/>
      <c r="W943" s="82"/>
      <c r="X943" s="85">
        <f t="shared" si="247"/>
        <v>1042</v>
      </c>
      <c r="AE943" s="92"/>
      <c r="AF943" s="94"/>
      <c r="AG943" s="95">
        <v>1000</v>
      </c>
    </row>
    <row r="944" spans="2:33" x14ac:dyDescent="0.15">
      <c r="B944" s="82">
        <v>942</v>
      </c>
      <c r="C944" s="73">
        <v>14078</v>
      </c>
      <c r="D944" s="82">
        <v>232</v>
      </c>
      <c r="E944" s="82">
        <f t="shared" si="254"/>
        <v>2</v>
      </c>
      <c r="F944" s="82">
        <v>31</v>
      </c>
      <c r="G944" s="82">
        <v>10</v>
      </c>
      <c r="H944" s="82">
        <f t="shared" si="252"/>
        <v>6</v>
      </c>
      <c r="I944" s="73">
        <f t="shared" si="240"/>
        <v>11</v>
      </c>
      <c r="J944" s="73">
        <f t="shared" si="241"/>
        <v>111</v>
      </c>
      <c r="K944" s="73">
        <f t="shared" si="253"/>
        <v>111</v>
      </c>
      <c r="L944" s="93"/>
      <c r="M944" s="73">
        <f t="shared" si="243"/>
        <v>89</v>
      </c>
      <c r="N944" s="73">
        <f t="shared" si="244"/>
        <v>1</v>
      </c>
      <c r="O944" s="97">
        <f t="shared" si="246"/>
        <v>4</v>
      </c>
      <c r="P944" s="82">
        <f t="shared" si="245"/>
        <v>2</v>
      </c>
      <c r="Q944" s="90">
        <v>5</v>
      </c>
      <c r="R944" s="98">
        <f t="shared" si="248"/>
        <v>6873</v>
      </c>
      <c r="S944" s="100">
        <f t="shared" si="249"/>
        <v>282</v>
      </c>
      <c r="T944" s="91" t="s">
        <v>455</v>
      </c>
      <c r="U944" s="74" t="s">
        <v>399</v>
      </c>
      <c r="V944" s="90"/>
      <c r="W944" s="82"/>
      <c r="X944" s="85">
        <f t="shared" si="247"/>
        <v>1042</v>
      </c>
      <c r="AE944" s="92"/>
      <c r="AF944" s="94"/>
      <c r="AG944" s="95">
        <v>1000</v>
      </c>
    </row>
    <row r="945" spans="2:33" x14ac:dyDescent="0.15">
      <c r="B945" s="82">
        <v>943</v>
      </c>
      <c r="C945" s="73">
        <v>14079</v>
      </c>
      <c r="D945" s="82">
        <v>232</v>
      </c>
      <c r="E945" s="82">
        <f t="shared" si="254"/>
        <v>3</v>
      </c>
      <c r="F945" s="82">
        <v>31</v>
      </c>
      <c r="G945" s="82">
        <v>10</v>
      </c>
      <c r="H945" s="82">
        <f t="shared" si="252"/>
        <v>7</v>
      </c>
      <c r="I945" s="73">
        <f t="shared" si="240"/>
        <v>11</v>
      </c>
      <c r="J945" s="73">
        <f t="shared" si="241"/>
        <v>111</v>
      </c>
      <c r="K945" s="73">
        <f t="shared" si="253"/>
        <v>111</v>
      </c>
      <c r="L945" s="93"/>
      <c r="M945" s="73">
        <f t="shared" si="243"/>
        <v>89</v>
      </c>
      <c r="N945" s="73">
        <f t="shared" si="244"/>
        <v>1</v>
      </c>
      <c r="O945" s="97">
        <f t="shared" si="246"/>
        <v>4</v>
      </c>
      <c r="P945" s="82">
        <f t="shared" si="245"/>
        <v>2</v>
      </c>
      <c r="Q945" s="90">
        <v>6</v>
      </c>
      <c r="R945" s="98">
        <f t="shared" si="248"/>
        <v>6972</v>
      </c>
      <c r="S945" s="100">
        <f t="shared" si="249"/>
        <v>285</v>
      </c>
      <c r="T945" s="91" t="s">
        <v>455</v>
      </c>
      <c r="U945" s="74" t="s">
        <v>399</v>
      </c>
      <c r="V945" s="90"/>
      <c r="W945" s="82"/>
      <c r="X945" s="85">
        <f t="shared" si="247"/>
        <v>1042</v>
      </c>
      <c r="AE945" s="92"/>
      <c r="AF945" s="94"/>
      <c r="AG945" s="95">
        <v>1000</v>
      </c>
    </row>
    <row r="946" spans="2:33" x14ac:dyDescent="0.15">
      <c r="B946" s="82">
        <v>944</v>
      </c>
      <c r="C946" s="73">
        <v>14080</v>
      </c>
      <c r="D946" s="82">
        <v>232</v>
      </c>
      <c r="E946" s="82">
        <f t="shared" si="254"/>
        <v>4</v>
      </c>
      <c r="F946" s="82">
        <v>31</v>
      </c>
      <c r="G946" s="82">
        <v>10</v>
      </c>
      <c r="H946" s="82">
        <f t="shared" si="252"/>
        <v>8</v>
      </c>
      <c r="I946" s="73">
        <f t="shared" si="240"/>
        <v>11</v>
      </c>
      <c r="J946" s="73">
        <f t="shared" si="241"/>
        <v>111</v>
      </c>
      <c r="K946" s="73">
        <f t="shared" si="253"/>
        <v>111</v>
      </c>
      <c r="L946" s="93"/>
      <c r="M946" s="73">
        <f t="shared" si="243"/>
        <v>89</v>
      </c>
      <c r="N946" s="73">
        <f t="shared" si="244"/>
        <v>1</v>
      </c>
      <c r="O946" s="97">
        <f t="shared" si="246"/>
        <v>4</v>
      </c>
      <c r="P946" s="82">
        <f t="shared" si="245"/>
        <v>2</v>
      </c>
      <c r="Q946" s="90">
        <v>7</v>
      </c>
      <c r="R946" s="98">
        <f t="shared" si="248"/>
        <v>7071</v>
      </c>
      <c r="S946" s="100">
        <f t="shared" si="249"/>
        <v>288</v>
      </c>
      <c r="T946" s="91" t="s">
        <v>455</v>
      </c>
      <c r="U946" s="74" t="s">
        <v>399</v>
      </c>
      <c r="V946" s="90"/>
      <c r="W946" s="82"/>
      <c r="X946" s="85">
        <f t="shared" si="247"/>
        <v>1042</v>
      </c>
      <c r="AE946" s="92"/>
      <c r="AF946" s="94"/>
      <c r="AG946" s="95">
        <v>1000</v>
      </c>
    </row>
    <row r="947" spans="2:33" x14ac:dyDescent="0.15">
      <c r="B947" s="82">
        <v>945</v>
      </c>
      <c r="C947" s="73">
        <v>14081</v>
      </c>
      <c r="D947" s="82">
        <v>232</v>
      </c>
      <c r="E947" s="82">
        <v>5</v>
      </c>
      <c r="F947" s="73">
        <v>41</v>
      </c>
      <c r="G947" s="82">
        <f t="shared" ref="G947:G978" si="255">MOD((INT((C947-14001)/8)+1),10)</f>
        <v>1</v>
      </c>
      <c r="H947" s="82">
        <f t="shared" si="252"/>
        <v>1</v>
      </c>
      <c r="I947" s="73">
        <f t="shared" si="240"/>
        <v>11</v>
      </c>
      <c r="J947" s="73">
        <f t="shared" si="241"/>
        <v>112</v>
      </c>
      <c r="K947" s="73">
        <f t="shared" si="253"/>
        <v>112</v>
      </c>
      <c r="L947" s="93"/>
      <c r="M947" s="73">
        <f t="shared" si="243"/>
        <v>89</v>
      </c>
      <c r="N947" s="73">
        <f t="shared" si="244"/>
        <v>1</v>
      </c>
      <c r="O947" s="97">
        <f t="shared" si="246"/>
        <v>4</v>
      </c>
      <c r="P947" s="82">
        <f t="shared" si="245"/>
        <v>3</v>
      </c>
      <c r="Q947" s="90">
        <v>0</v>
      </c>
      <c r="R947" s="98">
        <f t="shared" si="248"/>
        <v>7170</v>
      </c>
      <c r="S947" s="100">
        <f t="shared" si="249"/>
        <v>291</v>
      </c>
      <c r="T947" s="91" t="s">
        <v>455</v>
      </c>
      <c r="U947" s="74" t="s">
        <v>399</v>
      </c>
      <c r="V947" s="90"/>
      <c r="W947" s="82"/>
      <c r="X947" s="85">
        <f t="shared" si="247"/>
        <v>1043</v>
      </c>
      <c r="AE947" s="92"/>
      <c r="AF947" s="94"/>
      <c r="AG947" s="95">
        <v>1000</v>
      </c>
    </row>
    <row r="948" spans="2:33" x14ac:dyDescent="0.15">
      <c r="B948" s="82">
        <v>946</v>
      </c>
      <c r="C948" s="73">
        <v>14082</v>
      </c>
      <c r="D948" s="82">
        <v>232</v>
      </c>
      <c r="E948" s="82">
        <v>6</v>
      </c>
      <c r="F948" s="82">
        <v>41</v>
      </c>
      <c r="G948" s="82">
        <f t="shared" si="255"/>
        <v>1</v>
      </c>
      <c r="H948" s="82">
        <f t="shared" si="252"/>
        <v>2</v>
      </c>
      <c r="I948" s="73">
        <f t="shared" si="240"/>
        <v>11</v>
      </c>
      <c r="J948" s="73">
        <f t="shared" si="241"/>
        <v>112</v>
      </c>
      <c r="K948" s="73">
        <f t="shared" si="253"/>
        <v>112</v>
      </c>
      <c r="L948" s="93"/>
      <c r="M948" s="73">
        <f t="shared" si="243"/>
        <v>89</v>
      </c>
      <c r="N948" s="73">
        <f t="shared" si="244"/>
        <v>1</v>
      </c>
      <c r="O948" s="97">
        <f t="shared" si="246"/>
        <v>4</v>
      </c>
      <c r="P948" s="82">
        <f t="shared" si="245"/>
        <v>3</v>
      </c>
      <c r="Q948" s="90">
        <v>1</v>
      </c>
      <c r="R948" s="98">
        <f t="shared" si="248"/>
        <v>7269</v>
      </c>
      <c r="S948" s="100">
        <f t="shared" si="249"/>
        <v>294</v>
      </c>
      <c r="T948" s="91" t="s">
        <v>455</v>
      </c>
      <c r="U948" s="74" t="s">
        <v>399</v>
      </c>
      <c r="V948" s="90"/>
      <c r="W948" s="82"/>
      <c r="X948" s="85">
        <f t="shared" si="247"/>
        <v>1043</v>
      </c>
      <c r="AE948" s="92"/>
      <c r="AF948" s="94"/>
      <c r="AG948" s="95">
        <v>1000</v>
      </c>
    </row>
    <row r="949" spans="2:33" x14ac:dyDescent="0.15">
      <c r="B949" s="82">
        <v>947</v>
      </c>
      <c r="C949" s="73">
        <v>14083</v>
      </c>
      <c r="D949" s="73">
        <v>241</v>
      </c>
      <c r="E949" s="82">
        <f t="shared" ref="E949:E960" si="256">MOD((C949-14002),4)+INT((4-MOD((C949-14002),4))/4)*4</f>
        <v>1</v>
      </c>
      <c r="F949" s="82">
        <v>41</v>
      </c>
      <c r="G949" s="82">
        <f t="shared" si="255"/>
        <v>1</v>
      </c>
      <c r="H949" s="82">
        <f t="shared" si="252"/>
        <v>3</v>
      </c>
      <c r="I949" s="73">
        <f t="shared" si="240"/>
        <v>11</v>
      </c>
      <c r="J949" s="73">
        <f t="shared" si="241"/>
        <v>112</v>
      </c>
      <c r="K949" s="73">
        <f t="shared" si="253"/>
        <v>112</v>
      </c>
      <c r="L949" s="93"/>
      <c r="M949" s="73">
        <f t="shared" si="243"/>
        <v>89</v>
      </c>
      <c r="N949" s="73">
        <f t="shared" si="244"/>
        <v>1</v>
      </c>
      <c r="O949" s="97">
        <f t="shared" si="246"/>
        <v>4</v>
      </c>
      <c r="P949" s="82">
        <f t="shared" si="245"/>
        <v>3</v>
      </c>
      <c r="Q949" s="90">
        <v>2</v>
      </c>
      <c r="R949" s="98">
        <f t="shared" si="248"/>
        <v>7368</v>
      </c>
      <c r="S949" s="100">
        <f t="shared" si="249"/>
        <v>297</v>
      </c>
      <c r="T949" s="91" t="s">
        <v>455</v>
      </c>
      <c r="U949" s="74" t="s">
        <v>399</v>
      </c>
      <c r="V949" s="90"/>
      <c r="W949" s="82"/>
      <c r="X949" s="85">
        <f t="shared" si="247"/>
        <v>1043</v>
      </c>
      <c r="AE949" s="92"/>
      <c r="AF949" s="94"/>
      <c r="AG949" s="95">
        <v>1000</v>
      </c>
    </row>
    <row r="950" spans="2:33" x14ac:dyDescent="0.15">
      <c r="B950" s="82">
        <v>948</v>
      </c>
      <c r="C950" s="73">
        <v>14084</v>
      </c>
      <c r="D950" s="73">
        <v>241</v>
      </c>
      <c r="E950" s="82">
        <f t="shared" si="256"/>
        <v>2</v>
      </c>
      <c r="F950" s="82">
        <v>41</v>
      </c>
      <c r="G950" s="82">
        <f t="shared" si="255"/>
        <v>1</v>
      </c>
      <c r="H950" s="82">
        <f t="shared" si="252"/>
        <v>4</v>
      </c>
      <c r="I950" s="73">
        <f t="shared" si="240"/>
        <v>11</v>
      </c>
      <c r="J950" s="73">
        <f t="shared" si="241"/>
        <v>112</v>
      </c>
      <c r="K950" s="73">
        <f t="shared" si="253"/>
        <v>112</v>
      </c>
      <c r="L950" s="93"/>
      <c r="M950" s="73">
        <f t="shared" si="243"/>
        <v>89</v>
      </c>
      <c r="N950" s="73">
        <f t="shared" si="244"/>
        <v>1</v>
      </c>
      <c r="O950" s="97">
        <f t="shared" si="246"/>
        <v>4</v>
      </c>
      <c r="P950" s="82">
        <f t="shared" si="245"/>
        <v>3</v>
      </c>
      <c r="Q950" s="90">
        <v>3</v>
      </c>
      <c r="R950" s="98">
        <f t="shared" si="248"/>
        <v>7467</v>
      </c>
      <c r="S950" s="100">
        <f t="shared" si="249"/>
        <v>300</v>
      </c>
      <c r="T950" s="91" t="s">
        <v>455</v>
      </c>
      <c r="U950" s="74" t="s">
        <v>399</v>
      </c>
      <c r="V950" s="90"/>
      <c r="W950" s="82"/>
      <c r="X950" s="85">
        <f t="shared" si="247"/>
        <v>1043</v>
      </c>
      <c r="AE950" s="92"/>
      <c r="AF950" s="94"/>
      <c r="AG950" s="95">
        <v>1000</v>
      </c>
    </row>
    <row r="951" spans="2:33" x14ac:dyDescent="0.15">
      <c r="B951" s="82">
        <v>949</v>
      </c>
      <c r="C951" s="73">
        <v>14085</v>
      </c>
      <c r="D951" s="73">
        <v>241</v>
      </c>
      <c r="E951" s="82">
        <f t="shared" si="256"/>
        <v>3</v>
      </c>
      <c r="F951" s="82">
        <v>41</v>
      </c>
      <c r="G951" s="82">
        <f t="shared" si="255"/>
        <v>1</v>
      </c>
      <c r="H951" s="82">
        <f t="shared" si="252"/>
        <v>5</v>
      </c>
      <c r="I951" s="73">
        <f t="shared" si="240"/>
        <v>11</v>
      </c>
      <c r="J951" s="73">
        <f t="shared" si="241"/>
        <v>112</v>
      </c>
      <c r="K951" s="73">
        <f t="shared" si="253"/>
        <v>112</v>
      </c>
      <c r="L951" s="93"/>
      <c r="M951" s="73">
        <f t="shared" si="243"/>
        <v>89</v>
      </c>
      <c r="N951" s="73">
        <f t="shared" si="244"/>
        <v>1</v>
      </c>
      <c r="O951" s="97">
        <f t="shared" si="246"/>
        <v>4</v>
      </c>
      <c r="P951" s="82">
        <f t="shared" si="245"/>
        <v>3</v>
      </c>
      <c r="Q951" s="90">
        <v>4</v>
      </c>
      <c r="R951" s="98">
        <f t="shared" si="248"/>
        <v>7566</v>
      </c>
      <c r="S951" s="100">
        <f t="shared" si="249"/>
        <v>303</v>
      </c>
      <c r="T951" s="91" t="s">
        <v>455</v>
      </c>
      <c r="U951" s="74" t="s">
        <v>399</v>
      </c>
      <c r="V951" s="90"/>
      <c r="W951" s="82"/>
      <c r="X951" s="85">
        <f t="shared" si="247"/>
        <v>1043</v>
      </c>
      <c r="AE951" s="92"/>
      <c r="AF951" s="94"/>
      <c r="AG951" s="95">
        <v>1000</v>
      </c>
    </row>
    <row r="952" spans="2:33" x14ac:dyDescent="0.15">
      <c r="B952" s="82">
        <v>950</v>
      </c>
      <c r="C952" s="73">
        <v>14086</v>
      </c>
      <c r="D952" s="73">
        <v>241</v>
      </c>
      <c r="E952" s="82">
        <f t="shared" si="256"/>
        <v>4</v>
      </c>
      <c r="F952" s="82">
        <v>41</v>
      </c>
      <c r="G952" s="82">
        <f t="shared" si="255"/>
        <v>1</v>
      </c>
      <c r="H952" s="82">
        <f t="shared" si="252"/>
        <v>6</v>
      </c>
      <c r="I952" s="73">
        <f t="shared" si="240"/>
        <v>11</v>
      </c>
      <c r="J952" s="73">
        <f t="shared" si="241"/>
        <v>112</v>
      </c>
      <c r="K952" s="73">
        <f t="shared" si="253"/>
        <v>112</v>
      </c>
      <c r="L952" s="93"/>
      <c r="M952" s="73">
        <f t="shared" si="243"/>
        <v>89</v>
      </c>
      <c r="N952" s="73">
        <f t="shared" si="244"/>
        <v>1</v>
      </c>
      <c r="O952" s="97">
        <f t="shared" si="246"/>
        <v>4</v>
      </c>
      <c r="P952" s="82">
        <f t="shared" si="245"/>
        <v>3</v>
      </c>
      <c r="Q952" s="90">
        <v>5</v>
      </c>
      <c r="R952" s="98">
        <f t="shared" si="248"/>
        <v>7665</v>
      </c>
      <c r="S952" s="100">
        <f t="shared" si="249"/>
        <v>306</v>
      </c>
      <c r="T952" s="91" t="s">
        <v>455</v>
      </c>
      <c r="U952" s="74" t="s">
        <v>399</v>
      </c>
      <c r="V952" s="90"/>
      <c r="W952" s="82"/>
      <c r="X952" s="85">
        <f t="shared" si="247"/>
        <v>1043</v>
      </c>
      <c r="AE952" s="92"/>
      <c r="AF952" s="94"/>
      <c r="AG952" s="95">
        <v>1000</v>
      </c>
    </row>
    <row r="953" spans="2:33" x14ac:dyDescent="0.15">
      <c r="B953" s="82">
        <v>951</v>
      </c>
      <c r="C953" s="73">
        <v>14087</v>
      </c>
      <c r="D953" s="73">
        <v>251</v>
      </c>
      <c r="E953" s="82">
        <f t="shared" si="256"/>
        <v>1</v>
      </c>
      <c r="F953" s="82">
        <v>41</v>
      </c>
      <c r="G953" s="82">
        <f t="shared" si="255"/>
        <v>1</v>
      </c>
      <c r="H953" s="82">
        <f t="shared" si="252"/>
        <v>7</v>
      </c>
      <c r="I953" s="73">
        <f t="shared" si="240"/>
        <v>11</v>
      </c>
      <c r="J953" s="73">
        <f t="shared" si="241"/>
        <v>112</v>
      </c>
      <c r="K953" s="73">
        <f t="shared" si="253"/>
        <v>112</v>
      </c>
      <c r="L953" s="93"/>
      <c r="M953" s="73">
        <f t="shared" si="243"/>
        <v>89</v>
      </c>
      <c r="N953" s="73">
        <f t="shared" si="244"/>
        <v>1</v>
      </c>
      <c r="O953" s="97">
        <f t="shared" si="246"/>
        <v>4</v>
      </c>
      <c r="P953" s="82">
        <f t="shared" si="245"/>
        <v>3</v>
      </c>
      <c r="Q953" s="90">
        <v>6</v>
      </c>
      <c r="R953" s="98">
        <f t="shared" si="248"/>
        <v>7764</v>
      </c>
      <c r="S953" s="100">
        <f t="shared" si="249"/>
        <v>309</v>
      </c>
      <c r="T953" s="91" t="s">
        <v>455</v>
      </c>
      <c r="U953" s="74" t="s">
        <v>399</v>
      </c>
      <c r="V953" s="90"/>
      <c r="W953" s="82"/>
      <c r="X953" s="85">
        <f t="shared" si="247"/>
        <v>1043</v>
      </c>
      <c r="AE953" s="92"/>
      <c r="AF953" s="94"/>
      <c r="AG953" s="95">
        <v>1000</v>
      </c>
    </row>
    <row r="954" spans="2:33" x14ac:dyDescent="0.15">
      <c r="B954" s="82">
        <v>952</v>
      </c>
      <c r="C954" s="73">
        <v>14088</v>
      </c>
      <c r="D954" s="73">
        <v>251</v>
      </c>
      <c r="E954" s="82">
        <f t="shared" si="256"/>
        <v>2</v>
      </c>
      <c r="F954" s="82">
        <v>41</v>
      </c>
      <c r="G954" s="82">
        <f t="shared" si="255"/>
        <v>1</v>
      </c>
      <c r="H954" s="82">
        <f t="shared" si="252"/>
        <v>8</v>
      </c>
      <c r="I954" s="73">
        <f t="shared" si="240"/>
        <v>11</v>
      </c>
      <c r="J954" s="73">
        <f t="shared" si="241"/>
        <v>112</v>
      </c>
      <c r="K954" s="73">
        <f t="shared" si="253"/>
        <v>112</v>
      </c>
      <c r="L954" s="93"/>
      <c r="M954" s="73">
        <f t="shared" si="243"/>
        <v>89</v>
      </c>
      <c r="N954" s="73">
        <f t="shared" si="244"/>
        <v>1</v>
      </c>
      <c r="O954" s="97">
        <f t="shared" si="246"/>
        <v>4</v>
      </c>
      <c r="P954" s="82">
        <f t="shared" si="245"/>
        <v>3</v>
      </c>
      <c r="Q954" s="90">
        <v>7</v>
      </c>
      <c r="R954" s="98">
        <f t="shared" si="248"/>
        <v>7863</v>
      </c>
      <c r="S954" s="100">
        <f t="shared" si="249"/>
        <v>312</v>
      </c>
      <c r="T954" s="91" t="s">
        <v>455</v>
      </c>
      <c r="U954" s="74" t="s">
        <v>399</v>
      </c>
      <c r="V954" s="90"/>
      <c r="W954" s="82"/>
      <c r="X954" s="85">
        <f t="shared" si="247"/>
        <v>1043</v>
      </c>
      <c r="AE954" s="92"/>
      <c r="AF954" s="94"/>
      <c r="AG954" s="95">
        <v>1000</v>
      </c>
    </row>
    <row r="955" spans="2:33" x14ac:dyDescent="0.15">
      <c r="B955" s="82">
        <v>953</v>
      </c>
      <c r="C955" s="73">
        <v>14089</v>
      </c>
      <c r="D955" s="73">
        <v>251</v>
      </c>
      <c r="E955" s="82">
        <f t="shared" si="256"/>
        <v>3</v>
      </c>
      <c r="F955" s="82">
        <v>41</v>
      </c>
      <c r="G955" s="82">
        <f t="shared" si="255"/>
        <v>2</v>
      </c>
      <c r="H955" s="82">
        <f t="shared" si="252"/>
        <v>1</v>
      </c>
      <c r="I955" s="73">
        <f t="shared" si="240"/>
        <v>11</v>
      </c>
      <c r="J955" s="73">
        <f t="shared" si="241"/>
        <v>113</v>
      </c>
      <c r="K955" s="73">
        <f t="shared" si="253"/>
        <v>113</v>
      </c>
      <c r="L955" s="93"/>
      <c r="M955" s="73">
        <f t="shared" si="243"/>
        <v>89</v>
      </c>
      <c r="N955" s="73">
        <f t="shared" si="244"/>
        <v>1</v>
      </c>
      <c r="O955" s="97">
        <f t="shared" si="246"/>
        <v>4</v>
      </c>
      <c r="P955" s="82">
        <f t="shared" si="245"/>
        <v>4</v>
      </c>
      <c r="Q955" s="90">
        <v>0</v>
      </c>
      <c r="R955" s="98">
        <f t="shared" si="248"/>
        <v>7962</v>
      </c>
      <c r="S955" s="100">
        <f t="shared" si="249"/>
        <v>315</v>
      </c>
      <c r="T955" s="91" t="s">
        <v>455</v>
      </c>
      <c r="U955" s="74" t="s">
        <v>399</v>
      </c>
      <c r="V955" s="90"/>
      <c r="W955" s="82"/>
      <c r="X955" s="85">
        <f t="shared" si="247"/>
        <v>1044</v>
      </c>
      <c r="AE955" s="92"/>
      <c r="AF955" s="94"/>
      <c r="AG955" s="95">
        <v>1000</v>
      </c>
    </row>
    <row r="956" spans="2:33" x14ac:dyDescent="0.15">
      <c r="B956" s="82">
        <v>954</v>
      </c>
      <c r="C956" s="73">
        <v>14090</v>
      </c>
      <c r="D956" s="73">
        <v>251</v>
      </c>
      <c r="E956" s="82">
        <f t="shared" si="256"/>
        <v>4</v>
      </c>
      <c r="F956" s="82">
        <v>41</v>
      </c>
      <c r="G956" s="82">
        <f t="shared" si="255"/>
        <v>2</v>
      </c>
      <c r="H956" s="82">
        <f t="shared" si="252"/>
        <v>2</v>
      </c>
      <c r="I956" s="73">
        <f t="shared" si="240"/>
        <v>11</v>
      </c>
      <c r="J956" s="73">
        <f t="shared" si="241"/>
        <v>113</v>
      </c>
      <c r="K956" s="73">
        <f t="shared" si="253"/>
        <v>113</v>
      </c>
      <c r="L956" s="93"/>
      <c r="M956" s="73">
        <f t="shared" si="243"/>
        <v>89</v>
      </c>
      <c r="N956" s="73">
        <f t="shared" si="244"/>
        <v>1</v>
      </c>
      <c r="O956" s="97">
        <f t="shared" si="246"/>
        <v>4</v>
      </c>
      <c r="P956" s="82">
        <f t="shared" si="245"/>
        <v>4</v>
      </c>
      <c r="Q956" s="90">
        <v>1</v>
      </c>
      <c r="R956" s="98">
        <f t="shared" si="248"/>
        <v>8061</v>
      </c>
      <c r="S956" s="100">
        <f t="shared" si="249"/>
        <v>318</v>
      </c>
      <c r="T956" s="91" t="s">
        <v>455</v>
      </c>
      <c r="U956" s="74" t="s">
        <v>399</v>
      </c>
      <c r="V956" s="90"/>
      <c r="W956" s="82"/>
      <c r="X956" s="85">
        <f t="shared" si="247"/>
        <v>1044</v>
      </c>
      <c r="AE956" s="92"/>
      <c r="AF956" s="94"/>
      <c r="AG956" s="95">
        <v>1000</v>
      </c>
    </row>
    <row r="957" spans="2:33" x14ac:dyDescent="0.15">
      <c r="B957" s="82">
        <v>955</v>
      </c>
      <c r="C957" s="73">
        <v>14091</v>
      </c>
      <c r="D957" s="73">
        <v>271</v>
      </c>
      <c r="E957" s="82">
        <f t="shared" si="256"/>
        <v>1</v>
      </c>
      <c r="F957" s="82">
        <v>41</v>
      </c>
      <c r="G957" s="82">
        <f t="shared" si="255"/>
        <v>2</v>
      </c>
      <c r="H957" s="82">
        <f t="shared" si="252"/>
        <v>3</v>
      </c>
      <c r="I957" s="73">
        <f t="shared" si="240"/>
        <v>11</v>
      </c>
      <c r="J957" s="73">
        <f t="shared" si="241"/>
        <v>113</v>
      </c>
      <c r="K957" s="73">
        <f t="shared" si="253"/>
        <v>113</v>
      </c>
      <c r="L957" s="93"/>
      <c r="M957" s="73">
        <f t="shared" si="243"/>
        <v>89</v>
      </c>
      <c r="N957" s="73">
        <f t="shared" si="244"/>
        <v>1</v>
      </c>
      <c r="O957" s="97">
        <f t="shared" si="246"/>
        <v>4</v>
      </c>
      <c r="P957" s="82">
        <f t="shared" si="245"/>
        <v>4</v>
      </c>
      <c r="Q957" s="90">
        <v>2</v>
      </c>
      <c r="R957" s="98">
        <v>8408</v>
      </c>
      <c r="S957" s="100">
        <f t="shared" si="249"/>
        <v>321</v>
      </c>
      <c r="T957" s="91" t="s">
        <v>455</v>
      </c>
      <c r="U957" s="74" t="s">
        <v>399</v>
      </c>
      <c r="V957" s="90"/>
      <c r="W957" s="82"/>
      <c r="X957" s="85">
        <f t="shared" si="247"/>
        <v>1044</v>
      </c>
      <c r="AE957" s="92"/>
      <c r="AF957" s="94"/>
      <c r="AG957" s="95">
        <v>1000</v>
      </c>
    </row>
    <row r="958" spans="2:33" x14ac:dyDescent="0.15">
      <c r="B958" s="82">
        <v>956</v>
      </c>
      <c r="C958" s="73">
        <v>14092</v>
      </c>
      <c r="D958" s="82">
        <v>271</v>
      </c>
      <c r="E958" s="82">
        <f t="shared" si="256"/>
        <v>2</v>
      </c>
      <c r="F958" s="82">
        <v>41</v>
      </c>
      <c r="G958" s="82">
        <f t="shared" si="255"/>
        <v>2</v>
      </c>
      <c r="H958" s="82">
        <f t="shared" si="252"/>
        <v>4</v>
      </c>
      <c r="I958" s="73">
        <f t="shared" si="240"/>
        <v>11</v>
      </c>
      <c r="J958" s="73">
        <f t="shared" si="241"/>
        <v>113</v>
      </c>
      <c r="K958" s="73">
        <f t="shared" si="253"/>
        <v>113</v>
      </c>
      <c r="L958" s="93"/>
      <c r="M958" s="73">
        <f t="shared" si="243"/>
        <v>89</v>
      </c>
      <c r="N958" s="73">
        <f t="shared" si="244"/>
        <v>1</v>
      </c>
      <c r="O958" s="97">
        <f t="shared" si="246"/>
        <v>4</v>
      </c>
      <c r="P958" s="82">
        <f t="shared" si="245"/>
        <v>4</v>
      </c>
      <c r="Q958" s="90">
        <v>3</v>
      </c>
      <c r="R958" s="98">
        <f>R957+99</f>
        <v>8507</v>
      </c>
      <c r="S958" s="100">
        <f t="shared" si="249"/>
        <v>324</v>
      </c>
      <c r="T958" s="91" t="s">
        <v>455</v>
      </c>
      <c r="U958" s="74" t="s">
        <v>399</v>
      </c>
      <c r="V958" s="90"/>
      <c r="W958" s="82"/>
      <c r="X958" s="85">
        <f t="shared" si="247"/>
        <v>1044</v>
      </c>
      <c r="AE958" s="92"/>
      <c r="AF958" s="94"/>
      <c r="AG958" s="95">
        <v>1000</v>
      </c>
    </row>
    <row r="959" spans="2:33" x14ac:dyDescent="0.15">
      <c r="B959" s="82">
        <v>957</v>
      </c>
      <c r="C959" s="73">
        <v>14093</v>
      </c>
      <c r="D959" s="82">
        <v>271</v>
      </c>
      <c r="E959" s="82">
        <f t="shared" si="256"/>
        <v>3</v>
      </c>
      <c r="F959" s="82">
        <v>41</v>
      </c>
      <c r="G959" s="82">
        <f t="shared" si="255"/>
        <v>2</v>
      </c>
      <c r="H959" s="82">
        <f t="shared" si="252"/>
        <v>5</v>
      </c>
      <c r="I959" s="73">
        <f t="shared" si="240"/>
        <v>11</v>
      </c>
      <c r="J959" s="73">
        <f t="shared" si="241"/>
        <v>113</v>
      </c>
      <c r="K959" s="73">
        <f t="shared" si="253"/>
        <v>113</v>
      </c>
      <c r="L959" s="93"/>
      <c r="M959" s="73">
        <f t="shared" si="243"/>
        <v>89</v>
      </c>
      <c r="N959" s="73">
        <f t="shared" si="244"/>
        <v>1</v>
      </c>
      <c r="O959" s="97">
        <f t="shared" si="246"/>
        <v>4</v>
      </c>
      <c r="P959" s="82">
        <f t="shared" si="245"/>
        <v>4</v>
      </c>
      <c r="Q959" s="90">
        <v>4</v>
      </c>
      <c r="R959" s="98">
        <f t="shared" ref="R959:R998" si="257">R958+99</f>
        <v>8606</v>
      </c>
      <c r="S959" s="100">
        <f t="shared" si="249"/>
        <v>327</v>
      </c>
      <c r="T959" s="91" t="s">
        <v>455</v>
      </c>
      <c r="U959" s="74" t="s">
        <v>399</v>
      </c>
      <c r="V959" s="90"/>
      <c r="W959" s="82"/>
      <c r="X959" s="85">
        <f t="shared" si="247"/>
        <v>1044</v>
      </c>
      <c r="AE959" s="92"/>
      <c r="AF959" s="94"/>
      <c r="AG959" s="95">
        <v>1000</v>
      </c>
    </row>
    <row r="960" spans="2:33" x14ac:dyDescent="0.15">
      <c r="B960" s="82">
        <v>958</v>
      </c>
      <c r="C960" s="73">
        <v>14094</v>
      </c>
      <c r="D960" s="82">
        <v>271</v>
      </c>
      <c r="E960" s="82">
        <f t="shared" si="256"/>
        <v>4</v>
      </c>
      <c r="F960" s="82">
        <v>41</v>
      </c>
      <c r="G960" s="82">
        <f t="shared" si="255"/>
        <v>2</v>
      </c>
      <c r="H960" s="82">
        <f t="shared" si="252"/>
        <v>6</v>
      </c>
      <c r="I960" s="73">
        <f t="shared" si="240"/>
        <v>11</v>
      </c>
      <c r="J960" s="73">
        <f t="shared" si="241"/>
        <v>113</v>
      </c>
      <c r="K960" s="73">
        <f t="shared" si="253"/>
        <v>113</v>
      </c>
      <c r="L960" s="93"/>
      <c r="M960" s="73">
        <f t="shared" si="243"/>
        <v>89</v>
      </c>
      <c r="N960" s="73">
        <f t="shared" si="244"/>
        <v>1</v>
      </c>
      <c r="O960" s="97">
        <f t="shared" si="246"/>
        <v>4</v>
      </c>
      <c r="P960" s="82">
        <f t="shared" si="245"/>
        <v>4</v>
      </c>
      <c r="Q960" s="90">
        <v>5</v>
      </c>
      <c r="R960" s="98">
        <f t="shared" si="257"/>
        <v>8705</v>
      </c>
      <c r="S960" s="100">
        <f t="shared" si="249"/>
        <v>330</v>
      </c>
      <c r="T960" s="91" t="s">
        <v>455</v>
      </c>
      <c r="U960" s="74" t="s">
        <v>399</v>
      </c>
      <c r="V960" s="90"/>
      <c r="W960" s="82"/>
      <c r="X960" s="85">
        <f t="shared" si="247"/>
        <v>1044</v>
      </c>
      <c r="AE960" s="92"/>
      <c r="AF960" s="94"/>
      <c r="AG960" s="95">
        <v>1000</v>
      </c>
    </row>
    <row r="961" spans="2:33" x14ac:dyDescent="0.15">
      <c r="B961" s="82">
        <v>959</v>
      </c>
      <c r="C961" s="73">
        <v>14095</v>
      </c>
      <c r="D961" s="82">
        <v>271</v>
      </c>
      <c r="E961" s="82">
        <v>5</v>
      </c>
      <c r="F961" s="82">
        <v>41</v>
      </c>
      <c r="G961" s="82">
        <f t="shared" si="255"/>
        <v>2</v>
      </c>
      <c r="H961" s="82">
        <f t="shared" si="252"/>
        <v>7</v>
      </c>
      <c r="I961" s="73">
        <f t="shared" si="240"/>
        <v>11</v>
      </c>
      <c r="J961" s="73">
        <f t="shared" si="241"/>
        <v>113</v>
      </c>
      <c r="K961" s="73">
        <f t="shared" si="253"/>
        <v>113</v>
      </c>
      <c r="L961" s="93"/>
      <c r="M961" s="73">
        <f t="shared" si="243"/>
        <v>89</v>
      </c>
      <c r="N961" s="73">
        <f t="shared" si="244"/>
        <v>1</v>
      </c>
      <c r="O961" s="97">
        <f t="shared" si="246"/>
        <v>4</v>
      </c>
      <c r="P961" s="82">
        <f t="shared" si="245"/>
        <v>4</v>
      </c>
      <c r="Q961" s="90">
        <v>6</v>
      </c>
      <c r="R961" s="98">
        <f t="shared" si="257"/>
        <v>8804</v>
      </c>
      <c r="S961" s="100">
        <f t="shared" si="249"/>
        <v>333</v>
      </c>
      <c r="T961" s="91" t="s">
        <v>455</v>
      </c>
      <c r="U961" s="74" t="s">
        <v>399</v>
      </c>
      <c r="V961" s="90"/>
      <c r="W961" s="82"/>
      <c r="X961" s="85">
        <f t="shared" si="247"/>
        <v>1044</v>
      </c>
      <c r="AE961" s="92"/>
      <c r="AF961" s="94"/>
      <c r="AG961" s="95">
        <v>1000</v>
      </c>
    </row>
    <row r="962" spans="2:33" x14ac:dyDescent="0.15">
      <c r="B962" s="82">
        <v>960</v>
      </c>
      <c r="C962" s="73">
        <v>14096</v>
      </c>
      <c r="D962" s="82">
        <v>271</v>
      </c>
      <c r="E962" s="82">
        <v>6</v>
      </c>
      <c r="F962" s="82">
        <v>41</v>
      </c>
      <c r="G962" s="82">
        <f t="shared" si="255"/>
        <v>2</v>
      </c>
      <c r="H962" s="82">
        <f t="shared" si="252"/>
        <v>8</v>
      </c>
      <c r="I962" s="73">
        <f t="shared" si="240"/>
        <v>11</v>
      </c>
      <c r="J962" s="73">
        <f t="shared" si="241"/>
        <v>113</v>
      </c>
      <c r="K962" s="73">
        <f t="shared" si="253"/>
        <v>113</v>
      </c>
      <c r="L962" s="93"/>
      <c r="M962" s="73">
        <f t="shared" si="243"/>
        <v>89</v>
      </c>
      <c r="N962" s="73">
        <f t="shared" si="244"/>
        <v>1</v>
      </c>
      <c r="O962" s="97">
        <f t="shared" si="246"/>
        <v>4</v>
      </c>
      <c r="P962" s="82">
        <f t="shared" si="245"/>
        <v>4</v>
      </c>
      <c r="Q962" s="90">
        <v>7</v>
      </c>
      <c r="R962" s="98">
        <f t="shared" si="257"/>
        <v>8903</v>
      </c>
      <c r="S962" s="100">
        <f t="shared" si="249"/>
        <v>336</v>
      </c>
      <c r="T962" s="91" t="s">
        <v>455</v>
      </c>
      <c r="U962" s="74" t="s">
        <v>399</v>
      </c>
      <c r="V962" s="90"/>
      <c r="W962" s="82"/>
      <c r="X962" s="85">
        <f t="shared" si="247"/>
        <v>1044</v>
      </c>
      <c r="AE962" s="92"/>
      <c r="AF962" s="94"/>
      <c r="AG962" s="95">
        <v>1000</v>
      </c>
    </row>
    <row r="963" spans="2:33" x14ac:dyDescent="0.15">
      <c r="B963" s="82">
        <v>961</v>
      </c>
      <c r="C963" s="73">
        <v>14097</v>
      </c>
      <c r="D963" s="73">
        <v>281</v>
      </c>
      <c r="E963" s="82">
        <v>1</v>
      </c>
      <c r="F963" s="82">
        <v>41</v>
      </c>
      <c r="G963" s="82">
        <f t="shared" si="255"/>
        <v>3</v>
      </c>
      <c r="H963" s="82">
        <f t="shared" ref="H963:H998" si="258">MOD((C963-14000),8)+INT((8-MOD((C963-14000),8))/8)*8</f>
        <v>1</v>
      </c>
      <c r="I963" s="73">
        <f t="shared" ref="I963:I1026" si="259">INT(K963/10)</f>
        <v>11</v>
      </c>
      <c r="J963" s="73">
        <f t="shared" ref="J963:J1026" si="260">K963</f>
        <v>114</v>
      </c>
      <c r="K963" s="73">
        <f t="shared" ref="K963:K998" si="261">INT(MOD((C963-14001),64)/8)+100+10*INT((C963-14001)/64)</f>
        <v>114</v>
      </c>
      <c r="L963" s="93"/>
      <c r="M963" s="73">
        <f t="shared" ref="M963:M1026" si="262">(N963-1)*60+89</f>
        <v>89</v>
      </c>
      <c r="N963" s="73">
        <f t="shared" ref="N963:N1026" si="263">INT(C963/10000)</f>
        <v>1</v>
      </c>
      <c r="O963" s="97">
        <f t="shared" si="246"/>
        <v>4</v>
      </c>
      <c r="P963" s="82">
        <f t="shared" ref="P963:P1026" si="264">MOD(J963,10)+1</f>
        <v>5</v>
      </c>
      <c r="Q963" s="90">
        <v>0</v>
      </c>
      <c r="R963" s="98">
        <f t="shared" si="257"/>
        <v>9002</v>
      </c>
      <c r="S963" s="100">
        <f t="shared" si="249"/>
        <v>339</v>
      </c>
      <c r="T963" s="91" t="s">
        <v>455</v>
      </c>
      <c r="U963" s="74" t="s">
        <v>399</v>
      </c>
      <c r="V963" s="90"/>
      <c r="W963" s="82"/>
      <c r="X963" s="85">
        <f t="shared" si="247"/>
        <v>1045</v>
      </c>
      <c r="AE963" s="92"/>
      <c r="AF963" s="94"/>
      <c r="AG963" s="95">
        <v>1000</v>
      </c>
    </row>
    <row r="964" spans="2:33" x14ac:dyDescent="0.15">
      <c r="B964" s="82">
        <v>962</v>
      </c>
      <c r="C964" s="73">
        <v>14098</v>
      </c>
      <c r="D964" s="73">
        <v>281</v>
      </c>
      <c r="E964" s="82">
        <f t="shared" ref="E964:E974" si="265">MOD((C964-14000),4)+INT((4-MOD((C964-14000),4))/4)*4</f>
        <v>2</v>
      </c>
      <c r="F964" s="82">
        <v>41</v>
      </c>
      <c r="G964" s="82">
        <f t="shared" si="255"/>
        <v>3</v>
      </c>
      <c r="H964" s="82">
        <f t="shared" si="258"/>
        <v>2</v>
      </c>
      <c r="I964" s="73">
        <f t="shared" si="259"/>
        <v>11</v>
      </c>
      <c r="J964" s="73">
        <f t="shared" si="260"/>
        <v>114</v>
      </c>
      <c r="K964" s="73">
        <f t="shared" si="261"/>
        <v>114</v>
      </c>
      <c r="L964" s="93"/>
      <c r="M964" s="73">
        <f t="shared" si="262"/>
        <v>89</v>
      </c>
      <c r="N964" s="73">
        <f t="shared" si="263"/>
        <v>1</v>
      </c>
      <c r="O964" s="97">
        <f t="shared" ref="O964:O998" si="266">I964-10+3</f>
        <v>4</v>
      </c>
      <c r="P964" s="82">
        <f t="shared" si="264"/>
        <v>5</v>
      </c>
      <c r="Q964" s="90">
        <v>1</v>
      </c>
      <c r="R964" s="98">
        <f t="shared" si="257"/>
        <v>9101</v>
      </c>
      <c r="S964" s="100">
        <f t="shared" si="249"/>
        <v>342</v>
      </c>
      <c r="T964" s="91" t="s">
        <v>455</v>
      </c>
      <c r="U964" s="74" t="s">
        <v>399</v>
      </c>
      <c r="V964" s="90"/>
      <c r="W964" s="82"/>
      <c r="X964" s="85">
        <f t="shared" ref="X964:X1027" si="267">N964*1000+O964*10+P964</f>
        <v>1045</v>
      </c>
      <c r="AE964" s="92"/>
      <c r="AF964" s="94"/>
      <c r="AG964" s="95">
        <v>1000</v>
      </c>
    </row>
    <row r="965" spans="2:33" x14ac:dyDescent="0.15">
      <c r="B965" s="82">
        <v>963</v>
      </c>
      <c r="C965" s="73">
        <v>14099</v>
      </c>
      <c r="D965" s="73">
        <v>281</v>
      </c>
      <c r="E965" s="82">
        <f t="shared" si="265"/>
        <v>3</v>
      </c>
      <c r="F965" s="82">
        <v>41</v>
      </c>
      <c r="G965" s="82">
        <f t="shared" si="255"/>
        <v>3</v>
      </c>
      <c r="H965" s="82">
        <f t="shared" si="258"/>
        <v>3</v>
      </c>
      <c r="I965" s="73">
        <f t="shared" si="259"/>
        <v>11</v>
      </c>
      <c r="J965" s="73">
        <f t="shared" si="260"/>
        <v>114</v>
      </c>
      <c r="K965" s="73">
        <f t="shared" si="261"/>
        <v>114</v>
      </c>
      <c r="L965" s="93"/>
      <c r="M965" s="73">
        <f t="shared" si="262"/>
        <v>89</v>
      </c>
      <c r="N965" s="73">
        <f t="shared" si="263"/>
        <v>1</v>
      </c>
      <c r="O965" s="97">
        <f t="shared" si="266"/>
        <v>4</v>
      </c>
      <c r="P965" s="82">
        <f t="shared" si="264"/>
        <v>5</v>
      </c>
      <c r="Q965" s="90">
        <v>2</v>
      </c>
      <c r="R965" s="98">
        <f t="shared" si="257"/>
        <v>9200</v>
      </c>
      <c r="S965" s="100">
        <f t="shared" si="249"/>
        <v>345</v>
      </c>
      <c r="T965" s="91" t="s">
        <v>455</v>
      </c>
      <c r="U965" s="74" t="s">
        <v>399</v>
      </c>
      <c r="V965" s="90"/>
      <c r="W965" s="82"/>
      <c r="X965" s="85">
        <f t="shared" si="267"/>
        <v>1045</v>
      </c>
      <c r="AE965" s="92"/>
      <c r="AF965" s="94"/>
      <c r="AG965" s="95">
        <v>1000</v>
      </c>
    </row>
    <row r="966" spans="2:33" x14ac:dyDescent="0.15">
      <c r="B966" s="82">
        <v>964</v>
      </c>
      <c r="C966" s="73">
        <v>14100</v>
      </c>
      <c r="D966" s="73">
        <v>281</v>
      </c>
      <c r="E966" s="82">
        <f t="shared" si="265"/>
        <v>4</v>
      </c>
      <c r="F966" s="82">
        <v>41</v>
      </c>
      <c r="G966" s="82">
        <f t="shared" si="255"/>
        <v>3</v>
      </c>
      <c r="H966" s="82">
        <f t="shared" si="258"/>
        <v>4</v>
      </c>
      <c r="I966" s="73">
        <f t="shared" si="259"/>
        <v>11</v>
      </c>
      <c r="J966" s="73">
        <f t="shared" si="260"/>
        <v>114</v>
      </c>
      <c r="K966" s="73">
        <f t="shared" si="261"/>
        <v>114</v>
      </c>
      <c r="L966" s="93"/>
      <c r="M966" s="73">
        <f t="shared" si="262"/>
        <v>89</v>
      </c>
      <c r="N966" s="73">
        <f t="shared" si="263"/>
        <v>1</v>
      </c>
      <c r="O966" s="97">
        <f t="shared" si="266"/>
        <v>4</v>
      </c>
      <c r="P966" s="82">
        <f t="shared" si="264"/>
        <v>5</v>
      </c>
      <c r="Q966" s="90">
        <v>3</v>
      </c>
      <c r="R966" s="98">
        <f t="shared" si="257"/>
        <v>9299</v>
      </c>
      <c r="S966" s="100">
        <f t="shared" si="249"/>
        <v>348</v>
      </c>
      <c r="T966" s="91" t="s">
        <v>455</v>
      </c>
      <c r="U966" s="74" t="s">
        <v>399</v>
      </c>
      <c r="V966" s="90"/>
      <c r="W966" s="82"/>
      <c r="X966" s="85">
        <f t="shared" si="267"/>
        <v>1045</v>
      </c>
      <c r="AE966" s="92"/>
      <c r="AF966" s="94"/>
      <c r="AG966" s="95">
        <v>1000</v>
      </c>
    </row>
    <row r="967" spans="2:33" x14ac:dyDescent="0.15">
      <c r="B967" s="82">
        <v>965</v>
      </c>
      <c r="C967" s="73">
        <v>14101</v>
      </c>
      <c r="D967" s="73">
        <v>291</v>
      </c>
      <c r="E967" s="82">
        <f t="shared" si="265"/>
        <v>1</v>
      </c>
      <c r="F967" s="82">
        <v>41</v>
      </c>
      <c r="G967" s="82">
        <f t="shared" si="255"/>
        <v>3</v>
      </c>
      <c r="H967" s="82">
        <f t="shared" si="258"/>
        <v>5</v>
      </c>
      <c r="I967" s="73">
        <f t="shared" si="259"/>
        <v>11</v>
      </c>
      <c r="J967" s="73">
        <f t="shared" si="260"/>
        <v>114</v>
      </c>
      <c r="K967" s="73">
        <f t="shared" si="261"/>
        <v>114</v>
      </c>
      <c r="L967" s="93"/>
      <c r="M967" s="73">
        <f t="shared" si="262"/>
        <v>89</v>
      </c>
      <c r="N967" s="73">
        <f t="shared" si="263"/>
        <v>1</v>
      </c>
      <c r="O967" s="97">
        <f t="shared" si="266"/>
        <v>4</v>
      </c>
      <c r="P967" s="82">
        <f t="shared" si="264"/>
        <v>5</v>
      </c>
      <c r="Q967" s="90">
        <v>4</v>
      </c>
      <c r="R967" s="98">
        <f t="shared" si="257"/>
        <v>9398</v>
      </c>
      <c r="S967" s="100">
        <f t="shared" si="249"/>
        <v>351</v>
      </c>
      <c r="T967" s="91" t="s">
        <v>455</v>
      </c>
      <c r="U967" s="74" t="s">
        <v>399</v>
      </c>
      <c r="V967" s="90"/>
      <c r="W967" s="82"/>
      <c r="X967" s="85">
        <f t="shared" si="267"/>
        <v>1045</v>
      </c>
      <c r="AE967" s="92"/>
      <c r="AF967" s="94"/>
      <c r="AG967" s="95">
        <v>1000</v>
      </c>
    </row>
    <row r="968" spans="2:33" x14ac:dyDescent="0.15">
      <c r="B968" s="82">
        <v>966</v>
      </c>
      <c r="C968" s="73">
        <v>14102</v>
      </c>
      <c r="D968" s="73">
        <v>291</v>
      </c>
      <c r="E968" s="82">
        <f t="shared" si="265"/>
        <v>2</v>
      </c>
      <c r="F968" s="82">
        <v>41</v>
      </c>
      <c r="G968" s="82">
        <f t="shared" si="255"/>
        <v>3</v>
      </c>
      <c r="H968" s="82">
        <f t="shared" si="258"/>
        <v>6</v>
      </c>
      <c r="I968" s="73">
        <f t="shared" si="259"/>
        <v>11</v>
      </c>
      <c r="J968" s="73">
        <f t="shared" si="260"/>
        <v>114</v>
      </c>
      <c r="K968" s="73">
        <f t="shared" si="261"/>
        <v>114</v>
      </c>
      <c r="L968" s="93"/>
      <c r="M968" s="73">
        <f t="shared" si="262"/>
        <v>89</v>
      </c>
      <c r="N968" s="73">
        <f t="shared" si="263"/>
        <v>1</v>
      </c>
      <c r="O968" s="97">
        <f t="shared" si="266"/>
        <v>4</v>
      </c>
      <c r="P968" s="82">
        <f t="shared" si="264"/>
        <v>5</v>
      </c>
      <c r="Q968" s="90">
        <v>5</v>
      </c>
      <c r="R968" s="98">
        <f t="shared" si="257"/>
        <v>9497</v>
      </c>
      <c r="S968" s="100">
        <f t="shared" si="249"/>
        <v>354</v>
      </c>
      <c r="T968" s="91" t="s">
        <v>455</v>
      </c>
      <c r="U968" s="74" t="s">
        <v>399</v>
      </c>
      <c r="V968" s="90"/>
      <c r="W968" s="82"/>
      <c r="X968" s="85">
        <f t="shared" si="267"/>
        <v>1045</v>
      </c>
      <c r="AE968" s="92"/>
      <c r="AF968" s="94"/>
      <c r="AG968" s="95">
        <v>1000</v>
      </c>
    </row>
    <row r="969" spans="2:33" x14ac:dyDescent="0.15">
      <c r="B969" s="82">
        <v>967</v>
      </c>
      <c r="C969" s="73">
        <v>14103</v>
      </c>
      <c r="D969" s="73">
        <v>291</v>
      </c>
      <c r="E969" s="82">
        <f t="shared" si="265"/>
        <v>3</v>
      </c>
      <c r="F969" s="82">
        <v>41</v>
      </c>
      <c r="G969" s="82">
        <f t="shared" si="255"/>
        <v>3</v>
      </c>
      <c r="H969" s="82">
        <f t="shared" si="258"/>
        <v>7</v>
      </c>
      <c r="I969" s="73">
        <f t="shared" si="259"/>
        <v>11</v>
      </c>
      <c r="J969" s="73">
        <f t="shared" si="260"/>
        <v>114</v>
      </c>
      <c r="K969" s="73">
        <f t="shared" si="261"/>
        <v>114</v>
      </c>
      <c r="L969" s="93"/>
      <c r="M969" s="73">
        <f t="shared" si="262"/>
        <v>89</v>
      </c>
      <c r="N969" s="73">
        <f t="shared" si="263"/>
        <v>1</v>
      </c>
      <c r="O969" s="97">
        <f t="shared" si="266"/>
        <v>4</v>
      </c>
      <c r="P969" s="82">
        <f t="shared" si="264"/>
        <v>5</v>
      </c>
      <c r="Q969" s="90">
        <v>6</v>
      </c>
      <c r="R969" s="98">
        <f t="shared" si="257"/>
        <v>9596</v>
      </c>
      <c r="S969" s="100">
        <f t="shared" si="249"/>
        <v>357</v>
      </c>
      <c r="T969" s="91" t="s">
        <v>455</v>
      </c>
      <c r="U969" s="74" t="s">
        <v>399</v>
      </c>
      <c r="V969" s="90"/>
      <c r="W969" s="82"/>
      <c r="X969" s="85">
        <f t="shared" si="267"/>
        <v>1045</v>
      </c>
      <c r="AE969" s="92"/>
      <c r="AF969" s="94"/>
      <c r="AG969" s="95">
        <v>1000</v>
      </c>
    </row>
    <row r="970" spans="2:33" x14ac:dyDescent="0.15">
      <c r="B970" s="82">
        <v>968</v>
      </c>
      <c r="C970" s="73">
        <v>14104</v>
      </c>
      <c r="D970" s="73">
        <v>291</v>
      </c>
      <c r="E970" s="82">
        <f t="shared" si="265"/>
        <v>4</v>
      </c>
      <c r="F970" s="82">
        <v>41</v>
      </c>
      <c r="G970" s="82">
        <f t="shared" si="255"/>
        <v>3</v>
      </c>
      <c r="H970" s="82">
        <f t="shared" si="258"/>
        <v>8</v>
      </c>
      <c r="I970" s="73">
        <f t="shared" si="259"/>
        <v>11</v>
      </c>
      <c r="J970" s="73">
        <f t="shared" si="260"/>
        <v>114</v>
      </c>
      <c r="K970" s="73">
        <f t="shared" si="261"/>
        <v>114</v>
      </c>
      <c r="L970" s="93"/>
      <c r="M970" s="73">
        <f t="shared" si="262"/>
        <v>89</v>
      </c>
      <c r="N970" s="73">
        <f t="shared" si="263"/>
        <v>1</v>
      </c>
      <c r="O970" s="97">
        <f t="shared" si="266"/>
        <v>4</v>
      </c>
      <c r="P970" s="82">
        <f t="shared" si="264"/>
        <v>5</v>
      </c>
      <c r="Q970" s="90">
        <v>7</v>
      </c>
      <c r="R970" s="98">
        <f t="shared" si="257"/>
        <v>9695</v>
      </c>
      <c r="S970" s="100">
        <f t="shared" si="249"/>
        <v>360</v>
      </c>
      <c r="T970" s="91" t="s">
        <v>455</v>
      </c>
      <c r="U970" s="74" t="s">
        <v>399</v>
      </c>
      <c r="V970" s="90"/>
      <c r="W970" s="82"/>
      <c r="X970" s="85">
        <f t="shared" si="267"/>
        <v>1045</v>
      </c>
      <c r="AE970" s="92"/>
      <c r="AF970" s="94"/>
      <c r="AG970" s="95">
        <v>1000</v>
      </c>
    </row>
    <row r="971" spans="2:33" x14ac:dyDescent="0.15">
      <c r="B971" s="82">
        <v>969</v>
      </c>
      <c r="C971" s="73">
        <v>14105</v>
      </c>
      <c r="D971" s="73">
        <v>302</v>
      </c>
      <c r="E971" s="82">
        <f t="shared" si="265"/>
        <v>1</v>
      </c>
      <c r="F971" s="82">
        <v>41</v>
      </c>
      <c r="G971" s="82">
        <f t="shared" si="255"/>
        <v>4</v>
      </c>
      <c r="H971" s="82">
        <f t="shared" si="258"/>
        <v>1</v>
      </c>
      <c r="I971" s="73">
        <f t="shared" si="259"/>
        <v>11</v>
      </c>
      <c r="J971" s="73">
        <f t="shared" si="260"/>
        <v>115</v>
      </c>
      <c r="K971" s="73">
        <f t="shared" si="261"/>
        <v>115</v>
      </c>
      <c r="L971" s="93"/>
      <c r="M971" s="73">
        <f t="shared" si="262"/>
        <v>89</v>
      </c>
      <c r="N971" s="73">
        <f t="shared" si="263"/>
        <v>1</v>
      </c>
      <c r="O971" s="97">
        <f t="shared" si="266"/>
        <v>4</v>
      </c>
      <c r="P971" s="82">
        <f t="shared" si="264"/>
        <v>6</v>
      </c>
      <c r="Q971" s="90">
        <v>0</v>
      </c>
      <c r="R971" s="98">
        <f t="shared" si="257"/>
        <v>9794</v>
      </c>
      <c r="S971" s="100">
        <f t="shared" si="249"/>
        <v>363</v>
      </c>
      <c r="T971" s="91" t="s">
        <v>455</v>
      </c>
      <c r="U971" s="74" t="s">
        <v>399</v>
      </c>
      <c r="V971" s="90"/>
      <c r="W971" s="82"/>
      <c r="X971" s="85">
        <f t="shared" si="267"/>
        <v>1046</v>
      </c>
      <c r="AE971" s="92"/>
      <c r="AF971" s="94"/>
      <c r="AG971" s="95">
        <v>1000</v>
      </c>
    </row>
    <row r="972" spans="2:33" x14ac:dyDescent="0.15">
      <c r="B972" s="82">
        <v>970</v>
      </c>
      <c r="C972" s="73">
        <v>14106</v>
      </c>
      <c r="D972" s="82">
        <v>302</v>
      </c>
      <c r="E972" s="82">
        <f t="shared" si="265"/>
        <v>2</v>
      </c>
      <c r="F972" s="82">
        <v>41</v>
      </c>
      <c r="G972" s="82">
        <f t="shared" si="255"/>
        <v>4</v>
      </c>
      <c r="H972" s="82">
        <f t="shared" si="258"/>
        <v>2</v>
      </c>
      <c r="I972" s="73">
        <f t="shared" si="259"/>
        <v>11</v>
      </c>
      <c r="J972" s="73">
        <f t="shared" si="260"/>
        <v>115</v>
      </c>
      <c r="K972" s="73">
        <f t="shared" si="261"/>
        <v>115</v>
      </c>
      <c r="L972" s="93"/>
      <c r="M972" s="73">
        <f t="shared" si="262"/>
        <v>89</v>
      </c>
      <c r="N972" s="73">
        <f t="shared" si="263"/>
        <v>1</v>
      </c>
      <c r="O972" s="97">
        <f t="shared" si="266"/>
        <v>4</v>
      </c>
      <c r="P972" s="82">
        <f t="shared" si="264"/>
        <v>6</v>
      </c>
      <c r="Q972" s="90">
        <v>1</v>
      </c>
      <c r="R972" s="98">
        <f t="shared" si="257"/>
        <v>9893</v>
      </c>
      <c r="S972" s="100">
        <f t="shared" si="249"/>
        <v>366</v>
      </c>
      <c r="T972" s="91" t="s">
        <v>455</v>
      </c>
      <c r="U972" s="74" t="s">
        <v>399</v>
      </c>
      <c r="V972" s="90"/>
      <c r="W972" s="82"/>
      <c r="X972" s="85">
        <f t="shared" si="267"/>
        <v>1046</v>
      </c>
      <c r="AE972" s="92"/>
      <c r="AF972" s="94"/>
      <c r="AG972" s="95">
        <v>1000</v>
      </c>
    </row>
    <row r="973" spans="2:33" x14ac:dyDescent="0.15">
      <c r="B973" s="82">
        <v>971</v>
      </c>
      <c r="C973" s="73">
        <v>14107</v>
      </c>
      <c r="D973" s="82">
        <v>302</v>
      </c>
      <c r="E973" s="82">
        <f t="shared" si="265"/>
        <v>3</v>
      </c>
      <c r="F973" s="82">
        <v>41</v>
      </c>
      <c r="G973" s="82">
        <f t="shared" si="255"/>
        <v>4</v>
      </c>
      <c r="H973" s="82">
        <f t="shared" si="258"/>
        <v>3</v>
      </c>
      <c r="I973" s="73">
        <f t="shared" si="259"/>
        <v>11</v>
      </c>
      <c r="J973" s="73">
        <f t="shared" si="260"/>
        <v>115</v>
      </c>
      <c r="K973" s="73">
        <f t="shared" si="261"/>
        <v>115</v>
      </c>
      <c r="L973" s="93"/>
      <c r="M973" s="73">
        <f t="shared" si="262"/>
        <v>89</v>
      </c>
      <c r="N973" s="73">
        <f t="shared" si="263"/>
        <v>1</v>
      </c>
      <c r="O973" s="97">
        <f t="shared" si="266"/>
        <v>4</v>
      </c>
      <c r="P973" s="82">
        <f t="shared" si="264"/>
        <v>6</v>
      </c>
      <c r="Q973" s="90">
        <v>2</v>
      </c>
      <c r="R973" s="98">
        <f t="shared" si="257"/>
        <v>9992</v>
      </c>
      <c r="S973" s="100">
        <f t="shared" si="249"/>
        <v>369</v>
      </c>
      <c r="T973" s="91" t="s">
        <v>455</v>
      </c>
      <c r="U973" s="74" t="s">
        <v>399</v>
      </c>
      <c r="V973" s="90"/>
      <c r="W973" s="82"/>
      <c r="X973" s="85">
        <f t="shared" si="267"/>
        <v>1046</v>
      </c>
      <c r="AE973" s="92"/>
      <c r="AF973" s="94"/>
      <c r="AG973" s="95">
        <v>1000</v>
      </c>
    </row>
    <row r="974" spans="2:33" x14ac:dyDescent="0.15">
      <c r="B974" s="82">
        <v>972</v>
      </c>
      <c r="C974" s="73">
        <v>14108</v>
      </c>
      <c r="D974" s="82">
        <v>302</v>
      </c>
      <c r="E974" s="82">
        <f t="shared" si="265"/>
        <v>4</v>
      </c>
      <c r="F974" s="82">
        <v>41</v>
      </c>
      <c r="G974" s="82">
        <f t="shared" si="255"/>
        <v>4</v>
      </c>
      <c r="H974" s="82">
        <f t="shared" si="258"/>
        <v>4</v>
      </c>
      <c r="I974" s="73">
        <f t="shared" si="259"/>
        <v>11</v>
      </c>
      <c r="J974" s="73">
        <f t="shared" si="260"/>
        <v>115</v>
      </c>
      <c r="K974" s="73">
        <f t="shared" si="261"/>
        <v>115</v>
      </c>
      <c r="L974" s="93"/>
      <c r="M974" s="73">
        <f t="shared" si="262"/>
        <v>89</v>
      </c>
      <c r="N974" s="73">
        <f t="shared" si="263"/>
        <v>1</v>
      </c>
      <c r="O974" s="97">
        <f t="shared" si="266"/>
        <v>4</v>
      </c>
      <c r="P974" s="82">
        <f t="shared" si="264"/>
        <v>6</v>
      </c>
      <c r="Q974" s="90">
        <v>3</v>
      </c>
      <c r="R974" s="98">
        <f t="shared" si="257"/>
        <v>10091</v>
      </c>
      <c r="S974" s="100">
        <f t="shared" si="249"/>
        <v>372</v>
      </c>
      <c r="T974" s="91" t="s">
        <v>455</v>
      </c>
      <c r="U974" s="74" t="s">
        <v>399</v>
      </c>
      <c r="V974" s="90"/>
      <c r="W974" s="82"/>
      <c r="X974" s="85">
        <f t="shared" si="267"/>
        <v>1046</v>
      </c>
      <c r="AE974" s="92"/>
      <c r="AF974" s="94"/>
      <c r="AG974" s="95">
        <v>1000</v>
      </c>
    </row>
    <row r="975" spans="2:33" x14ac:dyDescent="0.15">
      <c r="B975" s="82">
        <v>973</v>
      </c>
      <c r="C975" s="73">
        <v>14109</v>
      </c>
      <c r="D975" s="82">
        <v>302</v>
      </c>
      <c r="E975" s="82">
        <v>5</v>
      </c>
      <c r="F975" s="82">
        <v>41</v>
      </c>
      <c r="G975" s="82">
        <f t="shared" si="255"/>
        <v>4</v>
      </c>
      <c r="H975" s="82">
        <f t="shared" si="258"/>
        <v>5</v>
      </c>
      <c r="I975" s="73">
        <f t="shared" si="259"/>
        <v>11</v>
      </c>
      <c r="J975" s="73">
        <f t="shared" si="260"/>
        <v>115</v>
      </c>
      <c r="K975" s="73">
        <f t="shared" si="261"/>
        <v>115</v>
      </c>
      <c r="L975" s="93"/>
      <c r="M975" s="73">
        <f t="shared" si="262"/>
        <v>89</v>
      </c>
      <c r="N975" s="73">
        <f t="shared" si="263"/>
        <v>1</v>
      </c>
      <c r="O975" s="97">
        <f t="shared" si="266"/>
        <v>4</v>
      </c>
      <c r="P975" s="82">
        <f t="shared" si="264"/>
        <v>6</v>
      </c>
      <c r="Q975" s="90">
        <v>4</v>
      </c>
      <c r="R975" s="98">
        <f t="shared" si="257"/>
        <v>10190</v>
      </c>
      <c r="S975" s="100">
        <f t="shared" si="249"/>
        <v>375</v>
      </c>
      <c r="T975" s="91" t="s">
        <v>455</v>
      </c>
      <c r="U975" s="74" t="s">
        <v>399</v>
      </c>
      <c r="V975" s="90"/>
      <c r="W975" s="82"/>
      <c r="X975" s="85">
        <f t="shared" si="267"/>
        <v>1046</v>
      </c>
      <c r="AE975" s="92"/>
      <c r="AF975" s="94"/>
      <c r="AG975" s="95">
        <v>1000</v>
      </c>
    </row>
    <row r="976" spans="2:33" x14ac:dyDescent="0.15">
      <c r="B976" s="82">
        <v>974</v>
      </c>
      <c r="C976" s="73">
        <v>14110</v>
      </c>
      <c r="D976" s="82">
        <v>302</v>
      </c>
      <c r="E976" s="82">
        <v>6</v>
      </c>
      <c r="F976" s="82">
        <v>41</v>
      </c>
      <c r="G976" s="82">
        <f t="shared" si="255"/>
        <v>4</v>
      </c>
      <c r="H976" s="82">
        <f t="shared" si="258"/>
        <v>6</v>
      </c>
      <c r="I976" s="73">
        <f t="shared" si="259"/>
        <v>11</v>
      </c>
      <c r="J976" s="73">
        <f t="shared" si="260"/>
        <v>115</v>
      </c>
      <c r="K976" s="73">
        <f t="shared" si="261"/>
        <v>115</v>
      </c>
      <c r="L976" s="93"/>
      <c r="M976" s="73">
        <f t="shared" si="262"/>
        <v>89</v>
      </c>
      <c r="N976" s="73">
        <f t="shared" si="263"/>
        <v>1</v>
      </c>
      <c r="O976" s="97">
        <f t="shared" si="266"/>
        <v>4</v>
      </c>
      <c r="P976" s="82">
        <f t="shared" si="264"/>
        <v>6</v>
      </c>
      <c r="Q976" s="90">
        <v>5</v>
      </c>
      <c r="R976" s="98">
        <f t="shared" si="257"/>
        <v>10289</v>
      </c>
      <c r="S976" s="100">
        <f t="shared" si="249"/>
        <v>378</v>
      </c>
      <c r="T976" s="91" t="s">
        <v>455</v>
      </c>
      <c r="U976" s="74" t="s">
        <v>399</v>
      </c>
      <c r="V976" s="90"/>
      <c r="W976" s="82"/>
      <c r="X976" s="85">
        <f t="shared" si="267"/>
        <v>1046</v>
      </c>
      <c r="AE976" s="92"/>
      <c r="AF976" s="94"/>
      <c r="AG976" s="95">
        <v>1000</v>
      </c>
    </row>
    <row r="977" spans="2:33" x14ac:dyDescent="0.15">
      <c r="B977" s="82">
        <v>975</v>
      </c>
      <c r="C977" s="73">
        <v>14111</v>
      </c>
      <c r="D977" s="73">
        <v>311</v>
      </c>
      <c r="E977" s="82">
        <f t="shared" ref="E977:E988" si="268">MOD((C977-14002),4)+INT((4-MOD((C977-14002),4))/4)*4</f>
        <v>1</v>
      </c>
      <c r="F977" s="82">
        <v>41</v>
      </c>
      <c r="G977" s="82">
        <f t="shared" si="255"/>
        <v>4</v>
      </c>
      <c r="H977" s="82">
        <f t="shared" si="258"/>
        <v>7</v>
      </c>
      <c r="I977" s="73">
        <f t="shared" si="259"/>
        <v>11</v>
      </c>
      <c r="J977" s="73">
        <f t="shared" si="260"/>
        <v>115</v>
      </c>
      <c r="K977" s="73">
        <f t="shared" si="261"/>
        <v>115</v>
      </c>
      <c r="L977" s="93"/>
      <c r="M977" s="73">
        <f t="shared" si="262"/>
        <v>89</v>
      </c>
      <c r="N977" s="73">
        <f t="shared" si="263"/>
        <v>1</v>
      </c>
      <c r="O977" s="97">
        <f t="shared" si="266"/>
        <v>4</v>
      </c>
      <c r="P977" s="82">
        <f t="shared" si="264"/>
        <v>6</v>
      </c>
      <c r="Q977" s="90">
        <v>6</v>
      </c>
      <c r="R977" s="98">
        <f t="shared" si="257"/>
        <v>10388</v>
      </c>
      <c r="S977" s="100">
        <f t="shared" si="249"/>
        <v>381</v>
      </c>
      <c r="T977" s="91" t="s">
        <v>455</v>
      </c>
      <c r="U977" s="74" t="s">
        <v>399</v>
      </c>
      <c r="V977" s="90"/>
      <c r="W977" s="82"/>
      <c r="X977" s="85">
        <f t="shared" si="267"/>
        <v>1046</v>
      </c>
      <c r="AE977" s="92"/>
      <c r="AF977" s="94"/>
      <c r="AG977" s="95">
        <v>1000</v>
      </c>
    </row>
    <row r="978" spans="2:33" x14ac:dyDescent="0.15">
      <c r="B978" s="82">
        <v>976</v>
      </c>
      <c r="C978" s="73">
        <v>14112</v>
      </c>
      <c r="D978" s="73">
        <v>311</v>
      </c>
      <c r="E978" s="82">
        <f t="shared" si="268"/>
        <v>2</v>
      </c>
      <c r="F978" s="82">
        <v>41</v>
      </c>
      <c r="G978" s="82">
        <f t="shared" si="255"/>
        <v>4</v>
      </c>
      <c r="H978" s="82">
        <f t="shared" si="258"/>
        <v>8</v>
      </c>
      <c r="I978" s="73">
        <f t="shared" si="259"/>
        <v>11</v>
      </c>
      <c r="J978" s="73">
        <f t="shared" si="260"/>
        <v>115</v>
      </c>
      <c r="K978" s="73">
        <f t="shared" si="261"/>
        <v>115</v>
      </c>
      <c r="L978" s="93"/>
      <c r="M978" s="73">
        <f t="shared" si="262"/>
        <v>89</v>
      </c>
      <c r="N978" s="73">
        <f t="shared" si="263"/>
        <v>1</v>
      </c>
      <c r="O978" s="97">
        <f t="shared" si="266"/>
        <v>4</v>
      </c>
      <c r="P978" s="82">
        <f t="shared" si="264"/>
        <v>6</v>
      </c>
      <c r="Q978" s="90">
        <v>7</v>
      </c>
      <c r="R978" s="98">
        <f t="shared" si="257"/>
        <v>10487</v>
      </c>
      <c r="S978" s="100">
        <f t="shared" si="249"/>
        <v>384</v>
      </c>
      <c r="T978" s="91" t="s">
        <v>455</v>
      </c>
      <c r="U978" s="74" t="s">
        <v>399</v>
      </c>
      <c r="V978" s="90"/>
      <c r="W978" s="82"/>
      <c r="X978" s="85">
        <f t="shared" si="267"/>
        <v>1046</v>
      </c>
      <c r="AE978" s="92"/>
      <c r="AF978" s="94"/>
      <c r="AG978" s="95">
        <v>1000</v>
      </c>
    </row>
    <row r="979" spans="2:33" x14ac:dyDescent="0.15">
      <c r="B979" s="82">
        <v>977</v>
      </c>
      <c r="C979" s="73">
        <v>14113</v>
      </c>
      <c r="D979" s="73">
        <v>311</v>
      </c>
      <c r="E979" s="82">
        <f t="shared" si="268"/>
        <v>3</v>
      </c>
      <c r="F979" s="82">
        <v>41</v>
      </c>
      <c r="G979" s="82">
        <f t="shared" ref="G979:G998" si="269">MOD((INT((C979-14001)/8)+1),10)</f>
        <v>5</v>
      </c>
      <c r="H979" s="82">
        <f t="shared" si="258"/>
        <v>1</v>
      </c>
      <c r="I979" s="73">
        <f t="shared" si="259"/>
        <v>11</v>
      </c>
      <c r="J979" s="73">
        <f t="shared" si="260"/>
        <v>116</v>
      </c>
      <c r="K979" s="73">
        <f t="shared" si="261"/>
        <v>116</v>
      </c>
      <c r="L979" s="93"/>
      <c r="M979" s="73">
        <f t="shared" si="262"/>
        <v>89</v>
      </c>
      <c r="N979" s="73">
        <f t="shared" si="263"/>
        <v>1</v>
      </c>
      <c r="O979" s="97">
        <f t="shared" si="266"/>
        <v>4</v>
      </c>
      <c r="P979" s="82">
        <f t="shared" si="264"/>
        <v>7</v>
      </c>
      <c r="Q979" s="90">
        <v>0</v>
      </c>
      <c r="R979" s="98">
        <f t="shared" si="257"/>
        <v>10586</v>
      </c>
      <c r="S979" s="100">
        <f t="shared" si="249"/>
        <v>387</v>
      </c>
      <c r="T979" s="91" t="s">
        <v>455</v>
      </c>
      <c r="U979" s="74" t="s">
        <v>399</v>
      </c>
      <c r="V979" s="90"/>
      <c r="W979" s="82"/>
      <c r="X979" s="85">
        <f t="shared" si="267"/>
        <v>1047</v>
      </c>
      <c r="AE979" s="92"/>
      <c r="AF979" s="94"/>
      <c r="AG979" s="95">
        <v>1000</v>
      </c>
    </row>
    <row r="980" spans="2:33" x14ac:dyDescent="0.15">
      <c r="B980" s="82">
        <v>978</v>
      </c>
      <c r="C980" s="73">
        <v>14114</v>
      </c>
      <c r="D980" s="73">
        <v>311</v>
      </c>
      <c r="E980" s="82">
        <f t="shared" si="268"/>
        <v>4</v>
      </c>
      <c r="F980" s="82">
        <v>41</v>
      </c>
      <c r="G980" s="82">
        <f t="shared" si="269"/>
        <v>5</v>
      </c>
      <c r="H980" s="82">
        <f t="shared" si="258"/>
        <v>2</v>
      </c>
      <c r="I980" s="73">
        <f t="shared" si="259"/>
        <v>11</v>
      </c>
      <c r="J980" s="73">
        <f t="shared" si="260"/>
        <v>116</v>
      </c>
      <c r="K980" s="73">
        <f t="shared" si="261"/>
        <v>116</v>
      </c>
      <c r="L980" s="93"/>
      <c r="M980" s="73">
        <f t="shared" si="262"/>
        <v>89</v>
      </c>
      <c r="N980" s="73">
        <f t="shared" si="263"/>
        <v>1</v>
      </c>
      <c r="O980" s="97">
        <f t="shared" si="266"/>
        <v>4</v>
      </c>
      <c r="P980" s="82">
        <f t="shared" si="264"/>
        <v>7</v>
      </c>
      <c r="Q980" s="90">
        <v>1</v>
      </c>
      <c r="R980" s="98">
        <f t="shared" si="257"/>
        <v>10685</v>
      </c>
      <c r="S980" s="100">
        <f t="shared" si="249"/>
        <v>390</v>
      </c>
      <c r="T980" s="91" t="s">
        <v>455</v>
      </c>
      <c r="U980" s="74" t="s">
        <v>399</v>
      </c>
      <c r="V980" s="90"/>
      <c r="W980" s="82"/>
      <c r="X980" s="85">
        <f t="shared" si="267"/>
        <v>1047</v>
      </c>
      <c r="AE980" s="92"/>
      <c r="AF980" s="94"/>
      <c r="AG980" s="95">
        <v>1000</v>
      </c>
    </row>
    <row r="981" spans="2:33" x14ac:dyDescent="0.15">
      <c r="B981" s="82">
        <v>979</v>
      </c>
      <c r="C981" s="73">
        <v>14115</v>
      </c>
      <c r="D981" s="73">
        <v>321</v>
      </c>
      <c r="E981" s="82">
        <f t="shared" si="268"/>
        <v>1</v>
      </c>
      <c r="F981" s="82">
        <v>41</v>
      </c>
      <c r="G981" s="82">
        <f t="shared" si="269"/>
        <v>5</v>
      </c>
      <c r="H981" s="82">
        <f t="shared" si="258"/>
        <v>3</v>
      </c>
      <c r="I981" s="73">
        <f t="shared" si="259"/>
        <v>11</v>
      </c>
      <c r="J981" s="73">
        <f t="shared" si="260"/>
        <v>116</v>
      </c>
      <c r="K981" s="73">
        <f t="shared" si="261"/>
        <v>116</v>
      </c>
      <c r="L981" s="93"/>
      <c r="M981" s="73">
        <f t="shared" si="262"/>
        <v>89</v>
      </c>
      <c r="N981" s="73">
        <f t="shared" si="263"/>
        <v>1</v>
      </c>
      <c r="O981" s="97">
        <f t="shared" si="266"/>
        <v>4</v>
      </c>
      <c r="P981" s="82">
        <f t="shared" si="264"/>
        <v>7</v>
      </c>
      <c r="Q981" s="90">
        <v>2</v>
      </c>
      <c r="R981" s="98">
        <f t="shared" si="257"/>
        <v>10784</v>
      </c>
      <c r="S981" s="100">
        <f t="shared" si="249"/>
        <v>393</v>
      </c>
      <c r="T981" s="91" t="s">
        <v>455</v>
      </c>
      <c r="U981" s="74" t="s">
        <v>399</v>
      </c>
      <c r="V981" s="90"/>
      <c r="W981" s="82"/>
      <c r="X981" s="85">
        <f t="shared" si="267"/>
        <v>1047</v>
      </c>
      <c r="AE981" s="92"/>
      <c r="AF981" s="94"/>
      <c r="AG981" s="95">
        <v>1000</v>
      </c>
    </row>
    <row r="982" spans="2:33" x14ac:dyDescent="0.15">
      <c r="B982" s="82">
        <v>980</v>
      </c>
      <c r="C982" s="73">
        <v>14116</v>
      </c>
      <c r="D982" s="73">
        <v>321</v>
      </c>
      <c r="E982" s="82">
        <f t="shared" si="268"/>
        <v>2</v>
      </c>
      <c r="F982" s="82">
        <v>41</v>
      </c>
      <c r="G982" s="82">
        <f t="shared" si="269"/>
        <v>5</v>
      </c>
      <c r="H982" s="82">
        <f t="shared" si="258"/>
        <v>4</v>
      </c>
      <c r="I982" s="73">
        <f t="shared" si="259"/>
        <v>11</v>
      </c>
      <c r="J982" s="73">
        <f t="shared" si="260"/>
        <v>116</v>
      </c>
      <c r="K982" s="73">
        <f t="shared" si="261"/>
        <v>116</v>
      </c>
      <c r="L982" s="93"/>
      <c r="M982" s="73">
        <f t="shared" si="262"/>
        <v>89</v>
      </c>
      <c r="N982" s="73">
        <f t="shared" si="263"/>
        <v>1</v>
      </c>
      <c r="O982" s="97">
        <f t="shared" si="266"/>
        <v>4</v>
      </c>
      <c r="P982" s="82">
        <f t="shared" si="264"/>
        <v>7</v>
      </c>
      <c r="Q982" s="90">
        <v>3</v>
      </c>
      <c r="R982" s="98">
        <f t="shared" si="257"/>
        <v>10883</v>
      </c>
      <c r="S982" s="100">
        <f t="shared" si="249"/>
        <v>396</v>
      </c>
      <c r="T982" s="91" t="s">
        <v>455</v>
      </c>
      <c r="U982" s="74" t="s">
        <v>399</v>
      </c>
      <c r="V982" s="90"/>
      <c r="W982" s="82"/>
      <c r="X982" s="85">
        <f t="shared" si="267"/>
        <v>1047</v>
      </c>
      <c r="AE982" s="92"/>
      <c r="AF982" s="94"/>
      <c r="AG982" s="95">
        <v>1000</v>
      </c>
    </row>
    <row r="983" spans="2:33" x14ac:dyDescent="0.15">
      <c r="B983" s="82">
        <v>981</v>
      </c>
      <c r="C983" s="73">
        <v>14117</v>
      </c>
      <c r="D983" s="73">
        <v>321</v>
      </c>
      <c r="E983" s="82">
        <f t="shared" si="268"/>
        <v>3</v>
      </c>
      <c r="F983" s="82">
        <v>41</v>
      </c>
      <c r="G983" s="82">
        <f t="shared" si="269"/>
        <v>5</v>
      </c>
      <c r="H983" s="82">
        <f t="shared" si="258"/>
        <v>5</v>
      </c>
      <c r="I983" s="73">
        <f t="shared" si="259"/>
        <v>11</v>
      </c>
      <c r="J983" s="73">
        <f t="shared" si="260"/>
        <v>116</v>
      </c>
      <c r="K983" s="73">
        <f t="shared" si="261"/>
        <v>116</v>
      </c>
      <c r="L983" s="93"/>
      <c r="M983" s="73">
        <f t="shared" si="262"/>
        <v>89</v>
      </c>
      <c r="N983" s="73">
        <f t="shared" si="263"/>
        <v>1</v>
      </c>
      <c r="O983" s="97">
        <f t="shared" si="266"/>
        <v>4</v>
      </c>
      <c r="P983" s="82">
        <f t="shared" si="264"/>
        <v>7</v>
      </c>
      <c r="Q983" s="90">
        <v>4</v>
      </c>
      <c r="R983" s="98">
        <f t="shared" si="257"/>
        <v>10982</v>
      </c>
      <c r="S983" s="100">
        <f t="shared" ref="S983:S998" si="270">S982+3</f>
        <v>399</v>
      </c>
      <c r="T983" s="91" t="s">
        <v>455</v>
      </c>
      <c r="U983" s="74" t="s">
        <v>399</v>
      </c>
      <c r="V983" s="90"/>
      <c r="W983" s="82"/>
      <c r="X983" s="85">
        <f t="shared" si="267"/>
        <v>1047</v>
      </c>
      <c r="AE983" s="92"/>
      <c r="AF983" s="94"/>
      <c r="AG983" s="95">
        <v>1000</v>
      </c>
    </row>
    <row r="984" spans="2:33" x14ac:dyDescent="0.15">
      <c r="B984" s="82">
        <v>982</v>
      </c>
      <c r="C984" s="73">
        <v>14118</v>
      </c>
      <c r="D984" s="82">
        <v>321</v>
      </c>
      <c r="E984" s="82">
        <f t="shared" si="268"/>
        <v>4</v>
      </c>
      <c r="F984" s="82">
        <v>41</v>
      </c>
      <c r="G984" s="82">
        <f t="shared" si="269"/>
        <v>5</v>
      </c>
      <c r="H984" s="82">
        <f t="shared" si="258"/>
        <v>6</v>
      </c>
      <c r="I984" s="73">
        <f t="shared" si="259"/>
        <v>11</v>
      </c>
      <c r="J984" s="73">
        <f t="shared" si="260"/>
        <v>116</v>
      </c>
      <c r="K984" s="73">
        <f t="shared" si="261"/>
        <v>116</v>
      </c>
      <c r="L984" s="93"/>
      <c r="M984" s="73">
        <f t="shared" si="262"/>
        <v>89</v>
      </c>
      <c r="N984" s="73">
        <f t="shared" si="263"/>
        <v>1</v>
      </c>
      <c r="O984" s="97">
        <f t="shared" si="266"/>
        <v>4</v>
      </c>
      <c r="P984" s="82">
        <f t="shared" si="264"/>
        <v>7</v>
      </c>
      <c r="Q984" s="90">
        <v>5</v>
      </c>
      <c r="R984" s="98">
        <f t="shared" si="257"/>
        <v>11081</v>
      </c>
      <c r="S984" s="100">
        <f t="shared" si="270"/>
        <v>402</v>
      </c>
      <c r="T984" s="91" t="s">
        <v>455</v>
      </c>
      <c r="U984" s="74" t="s">
        <v>399</v>
      </c>
      <c r="V984" s="90"/>
      <c r="W984" s="82"/>
      <c r="X984" s="85">
        <f t="shared" si="267"/>
        <v>1047</v>
      </c>
      <c r="AE984" s="92"/>
      <c r="AF984" s="94"/>
      <c r="AG984" s="95">
        <v>1000</v>
      </c>
    </row>
    <row r="985" spans="2:33" x14ac:dyDescent="0.15">
      <c r="B985" s="82">
        <v>983</v>
      </c>
      <c r="C985" s="73">
        <v>14119</v>
      </c>
      <c r="D985" s="82">
        <v>332</v>
      </c>
      <c r="E985" s="82">
        <f t="shared" si="268"/>
        <v>1</v>
      </c>
      <c r="F985" s="82">
        <v>41</v>
      </c>
      <c r="G985" s="82">
        <f t="shared" si="269"/>
        <v>5</v>
      </c>
      <c r="H985" s="82">
        <f t="shared" si="258"/>
        <v>7</v>
      </c>
      <c r="I985" s="73">
        <f t="shared" si="259"/>
        <v>11</v>
      </c>
      <c r="J985" s="73">
        <f t="shared" si="260"/>
        <v>116</v>
      </c>
      <c r="K985" s="73">
        <f t="shared" si="261"/>
        <v>116</v>
      </c>
      <c r="L985" s="93"/>
      <c r="M985" s="73">
        <f t="shared" si="262"/>
        <v>89</v>
      </c>
      <c r="N985" s="73">
        <f t="shared" si="263"/>
        <v>1</v>
      </c>
      <c r="O985" s="97">
        <f t="shared" si="266"/>
        <v>4</v>
      </c>
      <c r="P985" s="82">
        <f t="shared" si="264"/>
        <v>7</v>
      </c>
      <c r="Q985" s="90">
        <v>6</v>
      </c>
      <c r="R985" s="98">
        <f t="shared" si="257"/>
        <v>11180</v>
      </c>
      <c r="S985" s="100">
        <f t="shared" si="270"/>
        <v>405</v>
      </c>
      <c r="T985" s="91" t="s">
        <v>455</v>
      </c>
      <c r="U985" s="74" t="s">
        <v>399</v>
      </c>
      <c r="V985" s="90"/>
      <c r="W985" s="82"/>
      <c r="X985" s="85">
        <f t="shared" si="267"/>
        <v>1047</v>
      </c>
      <c r="AE985" s="92"/>
      <c r="AF985" s="94"/>
      <c r="AG985" s="95">
        <v>1000</v>
      </c>
    </row>
    <row r="986" spans="2:33" x14ac:dyDescent="0.15">
      <c r="B986" s="82">
        <v>984</v>
      </c>
      <c r="C986" s="73">
        <v>14120</v>
      </c>
      <c r="D986" s="82">
        <v>332</v>
      </c>
      <c r="E986" s="82">
        <f t="shared" si="268"/>
        <v>2</v>
      </c>
      <c r="F986" s="82">
        <v>41</v>
      </c>
      <c r="G986" s="82">
        <f t="shared" si="269"/>
        <v>5</v>
      </c>
      <c r="H986" s="82">
        <f t="shared" si="258"/>
        <v>8</v>
      </c>
      <c r="I986" s="73">
        <f t="shared" si="259"/>
        <v>11</v>
      </c>
      <c r="J986" s="73">
        <f t="shared" si="260"/>
        <v>116</v>
      </c>
      <c r="K986" s="73">
        <f t="shared" si="261"/>
        <v>116</v>
      </c>
      <c r="L986" s="93"/>
      <c r="M986" s="73">
        <f t="shared" si="262"/>
        <v>89</v>
      </c>
      <c r="N986" s="73">
        <f t="shared" si="263"/>
        <v>1</v>
      </c>
      <c r="O986" s="97">
        <f t="shared" si="266"/>
        <v>4</v>
      </c>
      <c r="P986" s="82">
        <f t="shared" si="264"/>
        <v>7</v>
      </c>
      <c r="Q986" s="90">
        <v>7</v>
      </c>
      <c r="R986" s="98">
        <f t="shared" si="257"/>
        <v>11279</v>
      </c>
      <c r="S986" s="100">
        <f t="shared" si="270"/>
        <v>408</v>
      </c>
      <c r="T986" s="91" t="s">
        <v>455</v>
      </c>
      <c r="U986" s="74" t="s">
        <v>399</v>
      </c>
      <c r="V986" s="90"/>
      <c r="W986" s="82"/>
      <c r="X986" s="85">
        <f t="shared" si="267"/>
        <v>1047</v>
      </c>
      <c r="AE986" s="92"/>
      <c r="AF986" s="94"/>
      <c r="AG986" s="95">
        <v>1000</v>
      </c>
    </row>
    <row r="987" spans="2:33" x14ac:dyDescent="0.15">
      <c r="B987" s="82">
        <v>985</v>
      </c>
      <c r="C987" s="73">
        <v>14121</v>
      </c>
      <c r="D987" s="82">
        <v>332</v>
      </c>
      <c r="E987" s="82">
        <f t="shared" si="268"/>
        <v>3</v>
      </c>
      <c r="F987" s="82">
        <v>41</v>
      </c>
      <c r="G987" s="82">
        <f t="shared" si="269"/>
        <v>6</v>
      </c>
      <c r="H987" s="82">
        <f t="shared" si="258"/>
        <v>1</v>
      </c>
      <c r="I987" s="73">
        <f t="shared" si="259"/>
        <v>11</v>
      </c>
      <c r="J987" s="73">
        <f t="shared" si="260"/>
        <v>117</v>
      </c>
      <c r="K987" s="73">
        <f t="shared" si="261"/>
        <v>117</v>
      </c>
      <c r="L987" s="93"/>
      <c r="M987" s="73">
        <f t="shared" si="262"/>
        <v>89</v>
      </c>
      <c r="N987" s="73">
        <f t="shared" si="263"/>
        <v>1</v>
      </c>
      <c r="O987" s="97">
        <f t="shared" si="266"/>
        <v>4</v>
      </c>
      <c r="P987" s="82">
        <f t="shared" si="264"/>
        <v>8</v>
      </c>
      <c r="Q987" s="90">
        <v>0</v>
      </c>
      <c r="R987" s="98">
        <f t="shared" si="257"/>
        <v>11378</v>
      </c>
      <c r="S987" s="100">
        <f t="shared" si="270"/>
        <v>411</v>
      </c>
      <c r="T987" s="91" t="s">
        <v>455</v>
      </c>
      <c r="U987" s="74" t="s">
        <v>399</v>
      </c>
      <c r="V987" s="90"/>
      <c r="W987" s="82"/>
      <c r="X987" s="85">
        <f t="shared" si="267"/>
        <v>1048</v>
      </c>
      <c r="AE987" s="92"/>
      <c r="AF987" s="94"/>
      <c r="AG987" s="95">
        <v>1000</v>
      </c>
    </row>
    <row r="988" spans="2:33" x14ac:dyDescent="0.15">
      <c r="B988" s="82">
        <v>986</v>
      </c>
      <c r="C988" s="73">
        <v>14122</v>
      </c>
      <c r="D988" s="82">
        <v>332</v>
      </c>
      <c r="E988" s="82">
        <f t="shared" si="268"/>
        <v>4</v>
      </c>
      <c r="F988" s="82">
        <v>41</v>
      </c>
      <c r="G988" s="82">
        <f t="shared" si="269"/>
        <v>6</v>
      </c>
      <c r="H988" s="82">
        <f t="shared" si="258"/>
        <v>2</v>
      </c>
      <c r="I988" s="73">
        <f t="shared" si="259"/>
        <v>11</v>
      </c>
      <c r="J988" s="73">
        <f t="shared" si="260"/>
        <v>117</v>
      </c>
      <c r="K988" s="73">
        <f t="shared" si="261"/>
        <v>117</v>
      </c>
      <c r="L988" s="93"/>
      <c r="M988" s="73">
        <f t="shared" si="262"/>
        <v>89</v>
      </c>
      <c r="N988" s="73">
        <f t="shared" si="263"/>
        <v>1</v>
      </c>
      <c r="O988" s="97">
        <f t="shared" si="266"/>
        <v>4</v>
      </c>
      <c r="P988" s="82">
        <f t="shared" si="264"/>
        <v>8</v>
      </c>
      <c r="Q988" s="90">
        <v>1</v>
      </c>
      <c r="R988" s="98">
        <f t="shared" si="257"/>
        <v>11477</v>
      </c>
      <c r="S988" s="100">
        <f t="shared" si="270"/>
        <v>414</v>
      </c>
      <c r="T988" s="91" t="s">
        <v>455</v>
      </c>
      <c r="U988" s="74" t="s">
        <v>399</v>
      </c>
      <c r="V988" s="90"/>
      <c r="W988" s="82"/>
      <c r="X988" s="85">
        <f t="shared" si="267"/>
        <v>1048</v>
      </c>
      <c r="AE988" s="92"/>
      <c r="AF988" s="94"/>
      <c r="AG988" s="95">
        <v>1000</v>
      </c>
    </row>
    <row r="989" spans="2:33" x14ac:dyDescent="0.15">
      <c r="B989" s="82">
        <v>987</v>
      </c>
      <c r="C989" s="73">
        <v>14123</v>
      </c>
      <c r="D989" s="82">
        <v>332</v>
      </c>
      <c r="E989" s="82">
        <v>5</v>
      </c>
      <c r="F989" s="82">
        <v>41</v>
      </c>
      <c r="G989" s="82">
        <f t="shared" si="269"/>
        <v>6</v>
      </c>
      <c r="H989" s="82">
        <f t="shared" si="258"/>
        <v>3</v>
      </c>
      <c r="I989" s="73">
        <f t="shared" si="259"/>
        <v>11</v>
      </c>
      <c r="J989" s="73">
        <f t="shared" si="260"/>
        <v>117</v>
      </c>
      <c r="K989" s="73">
        <f t="shared" si="261"/>
        <v>117</v>
      </c>
      <c r="L989" s="93"/>
      <c r="M989" s="73">
        <f t="shared" si="262"/>
        <v>89</v>
      </c>
      <c r="N989" s="73">
        <f t="shared" si="263"/>
        <v>1</v>
      </c>
      <c r="O989" s="97">
        <f t="shared" si="266"/>
        <v>4</v>
      </c>
      <c r="P989" s="82">
        <f t="shared" si="264"/>
        <v>8</v>
      </c>
      <c r="Q989" s="90">
        <v>2</v>
      </c>
      <c r="R989" s="98">
        <f t="shared" si="257"/>
        <v>11576</v>
      </c>
      <c r="S989" s="100">
        <f t="shared" si="270"/>
        <v>417</v>
      </c>
      <c r="T989" s="91" t="s">
        <v>455</v>
      </c>
      <c r="U989" s="74" t="s">
        <v>399</v>
      </c>
      <c r="V989" s="90"/>
      <c r="W989" s="82"/>
      <c r="X989" s="85">
        <f t="shared" si="267"/>
        <v>1048</v>
      </c>
      <c r="AE989" s="92"/>
      <c r="AF989" s="94"/>
      <c r="AG989" s="95">
        <v>1000</v>
      </c>
    </row>
    <row r="990" spans="2:33" x14ac:dyDescent="0.15">
      <c r="B990" s="82">
        <v>988</v>
      </c>
      <c r="C990" s="73">
        <v>14124</v>
      </c>
      <c r="D990" s="82">
        <v>332</v>
      </c>
      <c r="E990" s="82">
        <v>6</v>
      </c>
      <c r="F990" s="82">
        <v>41</v>
      </c>
      <c r="G990" s="82">
        <f t="shared" si="269"/>
        <v>6</v>
      </c>
      <c r="H990" s="82">
        <f t="shared" si="258"/>
        <v>4</v>
      </c>
      <c r="I990" s="73">
        <f t="shared" si="259"/>
        <v>11</v>
      </c>
      <c r="J990" s="73">
        <f t="shared" si="260"/>
        <v>117</v>
      </c>
      <c r="K990" s="73">
        <f t="shared" si="261"/>
        <v>117</v>
      </c>
      <c r="L990" s="93"/>
      <c r="M990" s="73">
        <f t="shared" si="262"/>
        <v>89</v>
      </c>
      <c r="N990" s="73">
        <f t="shared" si="263"/>
        <v>1</v>
      </c>
      <c r="O990" s="97">
        <f t="shared" si="266"/>
        <v>4</v>
      </c>
      <c r="P990" s="82">
        <f t="shared" si="264"/>
        <v>8</v>
      </c>
      <c r="Q990" s="90">
        <v>3</v>
      </c>
      <c r="R990" s="98">
        <f t="shared" si="257"/>
        <v>11675</v>
      </c>
      <c r="S990" s="100">
        <f t="shared" si="270"/>
        <v>420</v>
      </c>
      <c r="T990" s="91" t="s">
        <v>455</v>
      </c>
      <c r="U990" s="74" t="s">
        <v>399</v>
      </c>
      <c r="V990" s="90"/>
      <c r="W990" s="82"/>
      <c r="X990" s="85">
        <f t="shared" si="267"/>
        <v>1048</v>
      </c>
      <c r="AE990" s="92"/>
      <c r="AF990" s="94"/>
      <c r="AG990" s="95">
        <v>1000</v>
      </c>
    </row>
    <row r="991" spans="2:33" x14ac:dyDescent="0.15">
      <c r="B991" s="82">
        <v>989</v>
      </c>
      <c r="C991" s="73">
        <v>14125</v>
      </c>
      <c r="D991" s="73">
        <v>341</v>
      </c>
      <c r="E991" s="82">
        <f t="shared" ref="E991:E998" si="271">MOD((C991-14000),4)+INT((4-MOD((C991-14000),4))/4)*4</f>
        <v>1</v>
      </c>
      <c r="F991" s="82">
        <v>41</v>
      </c>
      <c r="G991" s="82">
        <f t="shared" si="269"/>
        <v>6</v>
      </c>
      <c r="H991" s="82">
        <f t="shared" si="258"/>
        <v>5</v>
      </c>
      <c r="I991" s="73">
        <f t="shared" si="259"/>
        <v>11</v>
      </c>
      <c r="J991" s="73">
        <f t="shared" si="260"/>
        <v>117</v>
      </c>
      <c r="K991" s="73">
        <f t="shared" si="261"/>
        <v>117</v>
      </c>
      <c r="L991" s="93"/>
      <c r="M991" s="73">
        <f t="shared" si="262"/>
        <v>89</v>
      </c>
      <c r="N991" s="73">
        <f t="shared" si="263"/>
        <v>1</v>
      </c>
      <c r="O991" s="97">
        <f t="shared" si="266"/>
        <v>4</v>
      </c>
      <c r="P991" s="82">
        <f t="shared" si="264"/>
        <v>8</v>
      </c>
      <c r="Q991" s="90">
        <v>4</v>
      </c>
      <c r="R991" s="98">
        <f t="shared" si="257"/>
        <v>11774</v>
      </c>
      <c r="S991" s="100">
        <f t="shared" si="270"/>
        <v>423</v>
      </c>
      <c r="T991" s="91" t="s">
        <v>455</v>
      </c>
      <c r="U991" s="74" t="s">
        <v>399</v>
      </c>
      <c r="V991" s="90"/>
      <c r="W991" s="82"/>
      <c r="X991" s="85">
        <f t="shared" si="267"/>
        <v>1048</v>
      </c>
      <c r="AE991" s="92"/>
      <c r="AF991" s="94"/>
      <c r="AG991" s="95">
        <v>1000</v>
      </c>
    </row>
    <row r="992" spans="2:33" x14ac:dyDescent="0.15">
      <c r="B992" s="82">
        <v>990</v>
      </c>
      <c r="C992" s="73">
        <v>14126</v>
      </c>
      <c r="D992" s="73">
        <v>341</v>
      </c>
      <c r="E992" s="82">
        <f t="shared" si="271"/>
        <v>2</v>
      </c>
      <c r="F992" s="82">
        <v>41</v>
      </c>
      <c r="G992" s="82">
        <f t="shared" si="269"/>
        <v>6</v>
      </c>
      <c r="H992" s="82">
        <f t="shared" si="258"/>
        <v>6</v>
      </c>
      <c r="I992" s="73">
        <f t="shared" si="259"/>
        <v>11</v>
      </c>
      <c r="J992" s="73">
        <f t="shared" si="260"/>
        <v>117</v>
      </c>
      <c r="K992" s="73">
        <f t="shared" si="261"/>
        <v>117</v>
      </c>
      <c r="L992" s="93"/>
      <c r="M992" s="73">
        <f t="shared" si="262"/>
        <v>89</v>
      </c>
      <c r="N992" s="73">
        <f t="shared" si="263"/>
        <v>1</v>
      </c>
      <c r="O992" s="97">
        <f t="shared" si="266"/>
        <v>4</v>
      </c>
      <c r="P992" s="82">
        <f t="shared" si="264"/>
        <v>8</v>
      </c>
      <c r="Q992" s="90">
        <v>5</v>
      </c>
      <c r="R992" s="98">
        <f t="shared" si="257"/>
        <v>11873</v>
      </c>
      <c r="S992" s="100">
        <f t="shared" si="270"/>
        <v>426</v>
      </c>
      <c r="T992" s="91" t="s">
        <v>455</v>
      </c>
      <c r="U992" s="74" t="s">
        <v>399</v>
      </c>
      <c r="V992" s="90"/>
      <c r="W992" s="82"/>
      <c r="X992" s="85">
        <f t="shared" si="267"/>
        <v>1048</v>
      </c>
      <c r="AE992" s="92"/>
      <c r="AF992" s="94"/>
      <c r="AG992" s="95">
        <v>1000</v>
      </c>
    </row>
    <row r="993" spans="2:33" x14ac:dyDescent="0.15">
      <c r="B993" s="82">
        <v>991</v>
      </c>
      <c r="C993" s="73">
        <v>14127</v>
      </c>
      <c r="D993" s="73">
        <v>341</v>
      </c>
      <c r="E993" s="82">
        <f t="shared" si="271"/>
        <v>3</v>
      </c>
      <c r="F993" s="82">
        <v>41</v>
      </c>
      <c r="G993" s="82">
        <f t="shared" si="269"/>
        <v>6</v>
      </c>
      <c r="H993" s="82">
        <f t="shared" si="258"/>
        <v>7</v>
      </c>
      <c r="I993" s="73">
        <f t="shared" si="259"/>
        <v>11</v>
      </c>
      <c r="J993" s="73">
        <f t="shared" si="260"/>
        <v>117</v>
      </c>
      <c r="K993" s="73">
        <f t="shared" si="261"/>
        <v>117</v>
      </c>
      <c r="L993" s="93"/>
      <c r="M993" s="73">
        <f t="shared" si="262"/>
        <v>89</v>
      </c>
      <c r="N993" s="73">
        <f t="shared" si="263"/>
        <v>1</v>
      </c>
      <c r="O993" s="97">
        <f t="shared" si="266"/>
        <v>4</v>
      </c>
      <c r="P993" s="82">
        <f t="shared" si="264"/>
        <v>8</v>
      </c>
      <c r="Q993" s="90">
        <v>6</v>
      </c>
      <c r="R993" s="98">
        <f t="shared" si="257"/>
        <v>11972</v>
      </c>
      <c r="S993" s="100">
        <f t="shared" si="270"/>
        <v>429</v>
      </c>
      <c r="T993" s="91" t="s">
        <v>455</v>
      </c>
      <c r="U993" s="74" t="s">
        <v>399</v>
      </c>
      <c r="V993" s="90"/>
      <c r="W993" s="82"/>
      <c r="X993" s="85">
        <f t="shared" si="267"/>
        <v>1048</v>
      </c>
      <c r="AE993" s="92"/>
      <c r="AF993" s="94"/>
      <c r="AG993" s="95">
        <v>1000</v>
      </c>
    </row>
    <row r="994" spans="2:33" x14ac:dyDescent="0.15">
      <c r="B994" s="82">
        <v>992</v>
      </c>
      <c r="C994" s="73">
        <v>14128</v>
      </c>
      <c r="D994" s="73">
        <v>341</v>
      </c>
      <c r="E994" s="82">
        <f t="shared" si="271"/>
        <v>4</v>
      </c>
      <c r="F994" s="82">
        <v>41</v>
      </c>
      <c r="G994" s="82">
        <f t="shared" si="269"/>
        <v>6</v>
      </c>
      <c r="H994" s="82">
        <f t="shared" si="258"/>
        <v>8</v>
      </c>
      <c r="I994" s="73">
        <f t="shared" si="259"/>
        <v>11</v>
      </c>
      <c r="J994" s="73">
        <f t="shared" si="260"/>
        <v>117</v>
      </c>
      <c r="K994" s="73">
        <f t="shared" si="261"/>
        <v>117</v>
      </c>
      <c r="L994" s="93"/>
      <c r="M994" s="73">
        <f t="shared" si="262"/>
        <v>89</v>
      </c>
      <c r="N994" s="73">
        <f t="shared" si="263"/>
        <v>1</v>
      </c>
      <c r="O994" s="97">
        <f t="shared" si="266"/>
        <v>4</v>
      </c>
      <c r="P994" s="82">
        <f t="shared" si="264"/>
        <v>8</v>
      </c>
      <c r="Q994" s="90">
        <v>7</v>
      </c>
      <c r="R994" s="98">
        <f t="shared" si="257"/>
        <v>12071</v>
      </c>
      <c r="S994" s="100">
        <f t="shared" si="270"/>
        <v>432</v>
      </c>
      <c r="T994" s="91" t="s">
        <v>455</v>
      </c>
      <c r="U994" s="74" t="s">
        <v>399</v>
      </c>
      <c r="V994" s="90"/>
      <c r="W994" s="82"/>
      <c r="X994" s="85">
        <f t="shared" si="267"/>
        <v>1048</v>
      </c>
      <c r="AE994" s="92"/>
      <c r="AF994" s="94"/>
      <c r="AG994" s="95">
        <v>1000</v>
      </c>
    </row>
    <row r="995" spans="2:33" x14ac:dyDescent="0.15">
      <c r="B995" s="82">
        <v>993</v>
      </c>
      <c r="C995" s="73">
        <v>14129</v>
      </c>
      <c r="D995" s="73">
        <v>351</v>
      </c>
      <c r="E995" s="82">
        <f t="shared" si="271"/>
        <v>1</v>
      </c>
      <c r="F995" s="82">
        <v>41</v>
      </c>
      <c r="G995" s="82">
        <f t="shared" si="269"/>
        <v>7</v>
      </c>
      <c r="H995" s="82">
        <f t="shared" si="258"/>
        <v>1</v>
      </c>
      <c r="I995" s="73">
        <f t="shared" si="259"/>
        <v>12</v>
      </c>
      <c r="J995" s="73">
        <f t="shared" si="260"/>
        <v>120</v>
      </c>
      <c r="K995" s="73">
        <f t="shared" si="261"/>
        <v>120</v>
      </c>
      <c r="L995" s="93"/>
      <c r="M995" s="73">
        <f t="shared" si="262"/>
        <v>89</v>
      </c>
      <c r="N995" s="73">
        <f t="shared" si="263"/>
        <v>1</v>
      </c>
      <c r="O995" s="97">
        <f t="shared" si="266"/>
        <v>5</v>
      </c>
      <c r="P995" s="82">
        <f t="shared" si="264"/>
        <v>1</v>
      </c>
      <c r="Q995" s="90">
        <v>0</v>
      </c>
      <c r="R995" s="98">
        <f t="shared" si="257"/>
        <v>12170</v>
      </c>
      <c r="S995" s="100">
        <f t="shared" si="270"/>
        <v>435</v>
      </c>
      <c r="T995" s="91" t="s">
        <v>455</v>
      </c>
      <c r="U995" s="74" t="s">
        <v>399</v>
      </c>
      <c r="V995" s="90"/>
      <c r="W995" s="82"/>
      <c r="X995" s="85">
        <f t="shared" si="267"/>
        <v>1051</v>
      </c>
      <c r="AE995" s="92"/>
      <c r="AF995" s="94"/>
      <c r="AG995" s="95">
        <v>1000</v>
      </c>
    </row>
    <row r="996" spans="2:33" x14ac:dyDescent="0.15">
      <c r="B996" s="82">
        <v>994</v>
      </c>
      <c r="C996" s="73">
        <v>14130</v>
      </c>
      <c r="D996" s="73">
        <v>351</v>
      </c>
      <c r="E996" s="82">
        <f t="shared" si="271"/>
        <v>2</v>
      </c>
      <c r="F996" s="82">
        <v>41</v>
      </c>
      <c r="G996" s="82">
        <f t="shared" si="269"/>
        <v>7</v>
      </c>
      <c r="H996" s="82">
        <f t="shared" si="258"/>
        <v>2</v>
      </c>
      <c r="I996" s="73">
        <f t="shared" si="259"/>
        <v>12</v>
      </c>
      <c r="J996" s="73">
        <f t="shared" si="260"/>
        <v>120</v>
      </c>
      <c r="K996" s="73">
        <f t="shared" si="261"/>
        <v>120</v>
      </c>
      <c r="L996" s="93"/>
      <c r="M996" s="73">
        <f t="shared" si="262"/>
        <v>89</v>
      </c>
      <c r="N996" s="73">
        <f t="shared" si="263"/>
        <v>1</v>
      </c>
      <c r="O996" s="97">
        <f t="shared" si="266"/>
        <v>5</v>
      </c>
      <c r="P996" s="82">
        <f t="shared" si="264"/>
        <v>1</v>
      </c>
      <c r="Q996" s="90">
        <v>1</v>
      </c>
      <c r="R996" s="98">
        <f t="shared" si="257"/>
        <v>12269</v>
      </c>
      <c r="S996" s="100">
        <f t="shared" si="270"/>
        <v>438</v>
      </c>
      <c r="T996" s="91" t="s">
        <v>455</v>
      </c>
      <c r="U996" s="74" t="s">
        <v>399</v>
      </c>
      <c r="V996" s="90"/>
      <c r="W996" s="82"/>
      <c r="X996" s="85">
        <f t="shared" si="267"/>
        <v>1051</v>
      </c>
      <c r="AE996" s="92"/>
      <c r="AF996" s="94"/>
      <c r="AG996" s="95">
        <v>1000</v>
      </c>
    </row>
    <row r="997" spans="2:33" x14ac:dyDescent="0.15">
      <c r="B997" s="82">
        <v>995</v>
      </c>
      <c r="C997" s="73">
        <v>14131</v>
      </c>
      <c r="D997" s="73">
        <v>351</v>
      </c>
      <c r="E997" s="82">
        <f t="shared" si="271"/>
        <v>3</v>
      </c>
      <c r="F997" s="82">
        <v>41</v>
      </c>
      <c r="G997" s="82">
        <f t="shared" si="269"/>
        <v>7</v>
      </c>
      <c r="H997" s="82">
        <f t="shared" si="258"/>
        <v>3</v>
      </c>
      <c r="I997" s="73">
        <f t="shared" si="259"/>
        <v>12</v>
      </c>
      <c r="J997" s="73">
        <f t="shared" si="260"/>
        <v>120</v>
      </c>
      <c r="K997" s="73">
        <f t="shared" si="261"/>
        <v>120</v>
      </c>
      <c r="L997" s="93"/>
      <c r="M997" s="73">
        <f t="shared" si="262"/>
        <v>89</v>
      </c>
      <c r="N997" s="73">
        <f t="shared" si="263"/>
        <v>1</v>
      </c>
      <c r="O997" s="97">
        <f t="shared" si="266"/>
        <v>5</v>
      </c>
      <c r="P997" s="82">
        <f t="shared" si="264"/>
        <v>1</v>
      </c>
      <c r="Q997" s="90">
        <v>2</v>
      </c>
      <c r="R997" s="98">
        <f t="shared" si="257"/>
        <v>12368</v>
      </c>
      <c r="S997" s="100">
        <f t="shared" si="270"/>
        <v>441</v>
      </c>
      <c r="T997" s="91" t="s">
        <v>455</v>
      </c>
      <c r="U997" s="74" t="s">
        <v>399</v>
      </c>
      <c r="V997" s="90"/>
      <c r="W997" s="82"/>
      <c r="X997" s="85">
        <f t="shared" si="267"/>
        <v>1051</v>
      </c>
      <c r="AE997" s="92"/>
      <c r="AF997" s="94"/>
      <c r="AG997" s="95">
        <v>1000</v>
      </c>
    </row>
    <row r="998" spans="2:33" x14ac:dyDescent="0.15">
      <c r="B998" s="82">
        <v>996</v>
      </c>
      <c r="C998" s="73">
        <v>14132</v>
      </c>
      <c r="D998" s="73">
        <v>351</v>
      </c>
      <c r="E998" s="82">
        <f t="shared" si="271"/>
        <v>4</v>
      </c>
      <c r="F998" s="82">
        <v>41</v>
      </c>
      <c r="G998" s="82">
        <f t="shared" si="269"/>
        <v>7</v>
      </c>
      <c r="H998" s="82">
        <f t="shared" si="258"/>
        <v>4</v>
      </c>
      <c r="I998" s="73">
        <f t="shared" si="259"/>
        <v>12</v>
      </c>
      <c r="J998" s="73">
        <f t="shared" si="260"/>
        <v>120</v>
      </c>
      <c r="K998" s="73">
        <f t="shared" si="261"/>
        <v>120</v>
      </c>
      <c r="L998" s="93"/>
      <c r="M998" s="73">
        <f t="shared" si="262"/>
        <v>89</v>
      </c>
      <c r="N998" s="73">
        <f t="shared" si="263"/>
        <v>1</v>
      </c>
      <c r="O998" s="97">
        <f t="shared" si="266"/>
        <v>5</v>
      </c>
      <c r="P998" s="82">
        <f t="shared" si="264"/>
        <v>1</v>
      </c>
      <c r="Q998" s="90">
        <v>3</v>
      </c>
      <c r="R998" s="98">
        <f t="shared" si="257"/>
        <v>12467</v>
      </c>
      <c r="S998" s="100">
        <f t="shared" si="270"/>
        <v>444</v>
      </c>
      <c r="T998" s="91" t="s">
        <v>455</v>
      </c>
      <c r="U998" s="74" t="s">
        <v>399</v>
      </c>
      <c r="V998" s="90"/>
      <c r="W998" s="82"/>
      <c r="X998" s="85">
        <f t="shared" si="267"/>
        <v>1051</v>
      </c>
      <c r="AE998" s="92"/>
      <c r="AF998" s="94"/>
      <c r="AG998" s="95">
        <v>1000</v>
      </c>
    </row>
    <row r="999" spans="2:33" x14ac:dyDescent="0.15">
      <c r="B999" s="82">
        <v>997</v>
      </c>
      <c r="C999" s="73">
        <v>20000</v>
      </c>
      <c r="D999" s="73">
        <v>12</v>
      </c>
      <c r="E999" s="73">
        <f t="shared" ref="E999:E1062" si="272">MOD((C999-9999),8)+INT((8-MOD((C999-9999),8))/8)*8</f>
        <v>1</v>
      </c>
      <c r="F999" s="73">
        <v>32</v>
      </c>
      <c r="G999" s="82">
        <v>1</v>
      </c>
      <c r="H999" s="82">
        <v>1</v>
      </c>
      <c r="I999" s="73">
        <f t="shared" si="259"/>
        <v>13</v>
      </c>
      <c r="J999" s="73">
        <f t="shared" si="260"/>
        <v>130</v>
      </c>
      <c r="K999" s="73">
        <f t="shared" ref="K999:K1030" si="273">MOD(C999,2)+130+10*INT(MOD(MOD(C999,10000),96)/32)+INT((MOD(C999,10000)/96))*2</f>
        <v>130</v>
      </c>
      <c r="L999" s="93">
        <v>24002</v>
      </c>
      <c r="M999" s="73">
        <f t="shared" si="262"/>
        <v>149</v>
      </c>
      <c r="N999" s="73">
        <f t="shared" si="263"/>
        <v>2</v>
      </c>
      <c r="O999" s="82">
        <f>I999-10+3</f>
        <v>6</v>
      </c>
      <c r="P999" s="82">
        <f t="shared" si="264"/>
        <v>1</v>
      </c>
      <c r="Q999" s="90">
        <v>0</v>
      </c>
      <c r="R999" s="98">
        <v>130</v>
      </c>
      <c r="S999" s="100">
        <v>2</v>
      </c>
      <c r="T999" s="91" t="s">
        <v>456</v>
      </c>
      <c r="U999" s="74" t="s">
        <v>397</v>
      </c>
      <c r="V999" s="91" t="s">
        <v>409</v>
      </c>
      <c r="W999" s="82">
        <f t="shared" ref="W999:W1062" si="274">INT((H999+1)/2)</f>
        <v>1</v>
      </c>
      <c r="X999" s="85">
        <f t="shared" si="267"/>
        <v>2061</v>
      </c>
      <c r="Y999" s="98">
        <v>0.15</v>
      </c>
      <c r="Z999" s="98">
        <v>0.46</v>
      </c>
      <c r="AA999" s="73">
        <v>2</v>
      </c>
      <c r="AB999" s="73">
        <v>2</v>
      </c>
      <c r="AC999" s="73">
        <v>3</v>
      </c>
      <c r="AD999" s="91" t="s">
        <v>450</v>
      </c>
      <c r="AE999" s="92" t="s">
        <v>469</v>
      </c>
      <c r="AF999" s="99" t="s">
        <v>474</v>
      </c>
      <c r="AG999" s="95">
        <v>1000</v>
      </c>
    </row>
    <row r="1000" spans="2:33" x14ac:dyDescent="0.15">
      <c r="B1000" s="82">
        <v>998</v>
      </c>
      <c r="C1000" s="73">
        <v>20001</v>
      </c>
      <c r="D1000" s="82">
        <v>12</v>
      </c>
      <c r="E1000" s="82">
        <f t="shared" si="272"/>
        <v>2</v>
      </c>
      <c r="F1000" s="82">
        <v>32</v>
      </c>
      <c r="G1000" s="82">
        <v>2</v>
      </c>
      <c r="H1000" s="82">
        <v>1</v>
      </c>
      <c r="I1000" s="73">
        <f t="shared" si="259"/>
        <v>13</v>
      </c>
      <c r="J1000" s="73">
        <f t="shared" si="260"/>
        <v>131</v>
      </c>
      <c r="K1000" s="73">
        <f t="shared" si="273"/>
        <v>131</v>
      </c>
      <c r="L1000" s="95">
        <v>24002</v>
      </c>
      <c r="M1000" s="73">
        <f t="shared" si="262"/>
        <v>149</v>
      </c>
      <c r="N1000" s="73">
        <f t="shared" si="263"/>
        <v>2</v>
      </c>
      <c r="O1000" s="97">
        <f t="shared" ref="O1000:O1063" si="275">I1000-10+3</f>
        <v>6</v>
      </c>
      <c r="P1000" s="82">
        <f t="shared" si="264"/>
        <v>2</v>
      </c>
      <c r="Q1000" s="90">
        <v>0</v>
      </c>
      <c r="R1000" s="98">
        <f>R999+41</f>
        <v>171</v>
      </c>
      <c r="S1000" s="100">
        <f>S999+2</f>
        <v>4</v>
      </c>
      <c r="T1000" s="91" t="s">
        <v>456</v>
      </c>
      <c r="U1000" s="74" t="s">
        <v>397</v>
      </c>
      <c r="V1000" s="91" t="s">
        <v>409</v>
      </c>
      <c r="W1000" s="82">
        <f t="shared" si="274"/>
        <v>1</v>
      </c>
      <c r="X1000" s="85">
        <f t="shared" si="267"/>
        <v>2062</v>
      </c>
      <c r="Y1000" s="98">
        <v>0.49</v>
      </c>
      <c r="Z1000" s="98">
        <v>0.23</v>
      </c>
      <c r="AA1000" s="90">
        <v>2</v>
      </c>
      <c r="AB1000" s="90">
        <v>2</v>
      </c>
      <c r="AC1000" s="90">
        <v>3</v>
      </c>
      <c r="AD1000" s="91" t="s">
        <v>450</v>
      </c>
      <c r="AE1000" s="101" t="s">
        <v>469</v>
      </c>
      <c r="AF1000" s="103" t="s">
        <v>474</v>
      </c>
      <c r="AG1000" s="95">
        <v>1000</v>
      </c>
    </row>
    <row r="1001" spans="2:33" x14ac:dyDescent="0.15">
      <c r="B1001" s="82">
        <v>999</v>
      </c>
      <c r="C1001" s="73">
        <v>20002</v>
      </c>
      <c r="D1001" s="82">
        <v>12</v>
      </c>
      <c r="E1001" s="82">
        <f t="shared" si="272"/>
        <v>3</v>
      </c>
      <c r="F1001" s="82">
        <v>32</v>
      </c>
      <c r="G1001" s="82">
        <v>1</v>
      </c>
      <c r="H1001" s="82">
        <v>2</v>
      </c>
      <c r="I1001" s="73">
        <f t="shared" si="259"/>
        <v>13</v>
      </c>
      <c r="J1001" s="73">
        <f t="shared" si="260"/>
        <v>130</v>
      </c>
      <c r="K1001" s="73">
        <f t="shared" si="273"/>
        <v>130</v>
      </c>
      <c r="L1001" s="95">
        <v>24002</v>
      </c>
      <c r="M1001" s="73">
        <f t="shared" si="262"/>
        <v>149</v>
      </c>
      <c r="N1001" s="73">
        <f t="shared" si="263"/>
        <v>2</v>
      </c>
      <c r="O1001" s="97">
        <f t="shared" si="275"/>
        <v>6</v>
      </c>
      <c r="P1001" s="82">
        <f t="shared" si="264"/>
        <v>1</v>
      </c>
      <c r="Q1001" s="90">
        <v>1</v>
      </c>
      <c r="R1001" s="98">
        <f t="shared" ref="R1001:R1064" si="276">R1000+41</f>
        <v>212</v>
      </c>
      <c r="S1001" s="100">
        <f t="shared" ref="S1001:S1064" si="277">S1000+2</f>
        <v>6</v>
      </c>
      <c r="T1001" s="91" t="s">
        <v>456</v>
      </c>
      <c r="U1001" s="74" t="s">
        <v>397</v>
      </c>
      <c r="V1001" s="91" t="s">
        <v>408</v>
      </c>
      <c r="W1001" s="82">
        <f t="shared" si="274"/>
        <v>1</v>
      </c>
      <c r="X1001" s="85">
        <f t="shared" si="267"/>
        <v>2061</v>
      </c>
      <c r="Y1001" s="98">
        <v>0.15</v>
      </c>
      <c r="Z1001" s="98">
        <v>0.46</v>
      </c>
      <c r="AA1001" s="90">
        <v>2</v>
      </c>
      <c r="AB1001" s="90">
        <v>2</v>
      </c>
      <c r="AC1001" s="90">
        <v>3</v>
      </c>
      <c r="AD1001" s="91" t="s">
        <v>450</v>
      </c>
      <c r="AE1001" s="101" t="s">
        <v>470</v>
      </c>
      <c r="AF1001" s="103" t="s">
        <v>474</v>
      </c>
      <c r="AG1001" s="95">
        <v>1000</v>
      </c>
    </row>
    <row r="1002" spans="2:33" x14ac:dyDescent="0.15">
      <c r="B1002" s="82">
        <v>1000</v>
      </c>
      <c r="C1002" s="73">
        <v>20003</v>
      </c>
      <c r="D1002" s="82">
        <v>12</v>
      </c>
      <c r="E1002" s="82">
        <f t="shared" si="272"/>
        <v>4</v>
      </c>
      <c r="F1002" s="82">
        <v>32</v>
      </c>
      <c r="G1002" s="82">
        <v>2</v>
      </c>
      <c r="H1002" s="82">
        <v>2</v>
      </c>
      <c r="I1002" s="73">
        <f t="shared" si="259"/>
        <v>13</v>
      </c>
      <c r="J1002" s="73">
        <f t="shared" si="260"/>
        <v>131</v>
      </c>
      <c r="K1002" s="73">
        <f t="shared" si="273"/>
        <v>131</v>
      </c>
      <c r="L1002" s="95">
        <v>24002</v>
      </c>
      <c r="M1002" s="73">
        <f t="shared" si="262"/>
        <v>149</v>
      </c>
      <c r="N1002" s="73">
        <f t="shared" si="263"/>
        <v>2</v>
      </c>
      <c r="O1002" s="97">
        <f t="shared" si="275"/>
        <v>6</v>
      </c>
      <c r="P1002" s="82">
        <f t="shared" si="264"/>
        <v>2</v>
      </c>
      <c r="Q1002" s="90">
        <v>1</v>
      </c>
      <c r="R1002" s="98">
        <f t="shared" si="276"/>
        <v>253</v>
      </c>
      <c r="S1002" s="100">
        <f t="shared" si="277"/>
        <v>8</v>
      </c>
      <c r="T1002" s="91" t="s">
        <v>456</v>
      </c>
      <c r="U1002" s="74" t="s">
        <v>397</v>
      </c>
      <c r="V1002" s="91" t="s">
        <v>408</v>
      </c>
      <c r="W1002" s="82">
        <f t="shared" si="274"/>
        <v>1</v>
      </c>
      <c r="X1002" s="85">
        <f t="shared" si="267"/>
        <v>2062</v>
      </c>
      <c r="Y1002" s="98">
        <v>0.49</v>
      </c>
      <c r="Z1002" s="98">
        <v>0.23</v>
      </c>
      <c r="AA1002" s="90">
        <v>2</v>
      </c>
      <c r="AB1002" s="90">
        <v>2</v>
      </c>
      <c r="AC1002" s="90">
        <v>3</v>
      </c>
      <c r="AD1002" s="91" t="s">
        <v>450</v>
      </c>
      <c r="AE1002" s="101" t="s">
        <v>470</v>
      </c>
      <c r="AF1002" s="103" t="s">
        <v>473</v>
      </c>
      <c r="AG1002" s="95">
        <v>1000</v>
      </c>
    </row>
    <row r="1003" spans="2:33" x14ac:dyDescent="0.15">
      <c r="B1003" s="82">
        <v>1001</v>
      </c>
      <c r="C1003" s="73">
        <v>20004</v>
      </c>
      <c r="D1003" s="82">
        <v>12</v>
      </c>
      <c r="E1003" s="82">
        <f t="shared" si="272"/>
        <v>5</v>
      </c>
      <c r="F1003" s="82">
        <v>32</v>
      </c>
      <c r="G1003" s="82">
        <v>1</v>
      </c>
      <c r="H1003" s="82">
        <v>3</v>
      </c>
      <c r="I1003" s="73">
        <f t="shared" si="259"/>
        <v>13</v>
      </c>
      <c r="J1003" s="73">
        <f t="shared" si="260"/>
        <v>130</v>
      </c>
      <c r="K1003" s="73">
        <f t="shared" si="273"/>
        <v>130</v>
      </c>
      <c r="L1003" s="95">
        <v>24003</v>
      </c>
      <c r="M1003" s="73">
        <f t="shared" si="262"/>
        <v>149</v>
      </c>
      <c r="N1003" s="73">
        <f t="shared" si="263"/>
        <v>2</v>
      </c>
      <c r="O1003" s="97">
        <f t="shared" si="275"/>
        <v>6</v>
      </c>
      <c r="P1003" s="82">
        <f t="shared" si="264"/>
        <v>1</v>
      </c>
      <c r="Q1003" s="90">
        <v>2</v>
      </c>
      <c r="R1003" s="98">
        <f t="shared" si="276"/>
        <v>294</v>
      </c>
      <c r="S1003" s="100">
        <f t="shared" si="277"/>
        <v>10</v>
      </c>
      <c r="T1003" s="91" t="s">
        <v>456</v>
      </c>
      <c r="U1003" s="74" t="s">
        <v>397</v>
      </c>
      <c r="V1003" s="91" t="s">
        <v>409</v>
      </c>
      <c r="W1003" s="82">
        <f t="shared" si="274"/>
        <v>2</v>
      </c>
      <c r="X1003" s="85">
        <f t="shared" si="267"/>
        <v>2061</v>
      </c>
      <c r="Y1003" s="98">
        <v>0.15</v>
      </c>
      <c r="Z1003" s="98">
        <v>0.46</v>
      </c>
      <c r="AA1003" s="90">
        <v>2</v>
      </c>
      <c r="AB1003" s="90">
        <v>2</v>
      </c>
      <c r="AC1003" s="90">
        <v>3</v>
      </c>
      <c r="AD1003" s="91" t="s">
        <v>450</v>
      </c>
      <c r="AE1003" s="101" t="s">
        <v>470</v>
      </c>
      <c r="AF1003" s="103" t="s">
        <v>473</v>
      </c>
      <c r="AG1003" s="95">
        <v>1000</v>
      </c>
    </row>
    <row r="1004" spans="2:33" x14ac:dyDescent="0.15">
      <c r="B1004" s="82">
        <v>1002</v>
      </c>
      <c r="C1004" s="73">
        <v>20005</v>
      </c>
      <c r="D1004" s="82">
        <v>12</v>
      </c>
      <c r="E1004" s="82">
        <f t="shared" si="272"/>
        <v>6</v>
      </c>
      <c r="F1004" s="82">
        <v>32</v>
      </c>
      <c r="G1004" s="82">
        <v>2</v>
      </c>
      <c r="H1004" s="82">
        <v>3</v>
      </c>
      <c r="I1004" s="73">
        <f t="shared" si="259"/>
        <v>13</v>
      </c>
      <c r="J1004" s="73">
        <f t="shared" si="260"/>
        <v>131</v>
      </c>
      <c r="K1004" s="73">
        <f t="shared" si="273"/>
        <v>131</v>
      </c>
      <c r="L1004" s="95">
        <v>24003</v>
      </c>
      <c r="M1004" s="73">
        <f t="shared" si="262"/>
        <v>149</v>
      </c>
      <c r="N1004" s="73">
        <f t="shared" si="263"/>
        <v>2</v>
      </c>
      <c r="O1004" s="97">
        <f t="shared" si="275"/>
        <v>6</v>
      </c>
      <c r="P1004" s="82">
        <f t="shared" si="264"/>
        <v>2</v>
      </c>
      <c r="Q1004" s="90">
        <v>2</v>
      </c>
      <c r="R1004" s="98">
        <f t="shared" si="276"/>
        <v>335</v>
      </c>
      <c r="S1004" s="100">
        <f t="shared" si="277"/>
        <v>12</v>
      </c>
      <c r="T1004" s="91" t="s">
        <v>456</v>
      </c>
      <c r="U1004" s="74" t="s">
        <v>397</v>
      </c>
      <c r="V1004" s="91" t="s">
        <v>409</v>
      </c>
      <c r="W1004" s="82">
        <f t="shared" si="274"/>
        <v>2</v>
      </c>
      <c r="X1004" s="85">
        <f t="shared" si="267"/>
        <v>2062</v>
      </c>
      <c r="Y1004" s="98">
        <v>0.49</v>
      </c>
      <c r="Z1004" s="98">
        <v>0.23</v>
      </c>
      <c r="AA1004" s="90">
        <v>2</v>
      </c>
      <c r="AB1004" s="90">
        <v>2</v>
      </c>
      <c r="AC1004" s="90">
        <v>3</v>
      </c>
      <c r="AD1004" s="91" t="s">
        <v>450</v>
      </c>
      <c r="AE1004" s="101" t="s">
        <v>470</v>
      </c>
      <c r="AF1004" s="103" t="s">
        <v>473</v>
      </c>
      <c r="AG1004" s="95">
        <v>1000</v>
      </c>
    </row>
    <row r="1005" spans="2:33" x14ac:dyDescent="0.15">
      <c r="B1005" s="82">
        <v>1003</v>
      </c>
      <c r="C1005" s="73">
        <v>20006</v>
      </c>
      <c r="D1005" s="82">
        <v>12</v>
      </c>
      <c r="E1005" s="82">
        <f t="shared" si="272"/>
        <v>7</v>
      </c>
      <c r="F1005" s="82">
        <v>32</v>
      </c>
      <c r="G1005" s="82">
        <v>1</v>
      </c>
      <c r="H1005" s="82">
        <v>4</v>
      </c>
      <c r="I1005" s="73">
        <f t="shared" si="259"/>
        <v>13</v>
      </c>
      <c r="J1005" s="73">
        <f t="shared" si="260"/>
        <v>130</v>
      </c>
      <c r="K1005" s="73">
        <f t="shared" si="273"/>
        <v>130</v>
      </c>
      <c r="L1005" s="95">
        <v>24004</v>
      </c>
      <c r="M1005" s="73">
        <f t="shared" si="262"/>
        <v>149</v>
      </c>
      <c r="N1005" s="73">
        <f t="shared" si="263"/>
        <v>2</v>
      </c>
      <c r="O1005" s="97">
        <f t="shared" si="275"/>
        <v>6</v>
      </c>
      <c r="P1005" s="82">
        <f t="shared" si="264"/>
        <v>1</v>
      </c>
      <c r="Q1005" s="90">
        <v>3</v>
      </c>
      <c r="R1005" s="98">
        <f t="shared" si="276"/>
        <v>376</v>
      </c>
      <c r="S1005" s="100">
        <f t="shared" si="277"/>
        <v>14</v>
      </c>
      <c r="T1005" s="91" t="s">
        <v>456</v>
      </c>
      <c r="U1005" s="74" t="s">
        <v>397</v>
      </c>
      <c r="V1005" s="91" t="s">
        <v>408</v>
      </c>
      <c r="W1005" s="82">
        <f t="shared" si="274"/>
        <v>2</v>
      </c>
      <c r="X1005" s="85">
        <f t="shared" si="267"/>
        <v>2061</v>
      </c>
      <c r="Y1005" s="98">
        <v>0.15</v>
      </c>
      <c r="Z1005" s="98">
        <v>0.46</v>
      </c>
      <c r="AA1005" s="90">
        <v>2</v>
      </c>
      <c r="AB1005" s="90">
        <v>2</v>
      </c>
      <c r="AC1005" s="90">
        <v>3</v>
      </c>
      <c r="AD1005" s="91" t="s">
        <v>450</v>
      </c>
      <c r="AE1005" s="101" t="s">
        <v>470</v>
      </c>
      <c r="AF1005" s="103" t="s">
        <v>473</v>
      </c>
      <c r="AG1005" s="95">
        <v>1000</v>
      </c>
    </row>
    <row r="1006" spans="2:33" x14ac:dyDescent="0.15">
      <c r="B1006" s="82">
        <v>1004</v>
      </c>
      <c r="C1006" s="73">
        <v>20007</v>
      </c>
      <c r="D1006" s="82">
        <v>12</v>
      </c>
      <c r="E1006" s="82">
        <f t="shared" si="272"/>
        <v>8</v>
      </c>
      <c r="F1006" s="82">
        <v>32</v>
      </c>
      <c r="G1006" s="82">
        <v>2</v>
      </c>
      <c r="H1006" s="82">
        <v>4</v>
      </c>
      <c r="I1006" s="73">
        <f t="shared" si="259"/>
        <v>13</v>
      </c>
      <c r="J1006" s="73">
        <f t="shared" si="260"/>
        <v>131</v>
      </c>
      <c r="K1006" s="73">
        <f t="shared" si="273"/>
        <v>131</v>
      </c>
      <c r="L1006" s="95">
        <v>24004</v>
      </c>
      <c r="M1006" s="73">
        <f t="shared" si="262"/>
        <v>149</v>
      </c>
      <c r="N1006" s="73">
        <f t="shared" si="263"/>
        <v>2</v>
      </c>
      <c r="O1006" s="97">
        <f t="shared" si="275"/>
        <v>6</v>
      </c>
      <c r="P1006" s="82">
        <f t="shared" si="264"/>
        <v>2</v>
      </c>
      <c r="Q1006" s="90">
        <v>3</v>
      </c>
      <c r="R1006" s="98">
        <f t="shared" si="276"/>
        <v>417</v>
      </c>
      <c r="S1006" s="100">
        <f t="shared" si="277"/>
        <v>16</v>
      </c>
      <c r="T1006" s="91" t="s">
        <v>456</v>
      </c>
      <c r="U1006" s="74" t="s">
        <v>397</v>
      </c>
      <c r="V1006" s="91" t="s">
        <v>408</v>
      </c>
      <c r="W1006" s="82">
        <f t="shared" si="274"/>
        <v>2</v>
      </c>
      <c r="X1006" s="85">
        <f t="shared" si="267"/>
        <v>2062</v>
      </c>
      <c r="Y1006" s="98">
        <v>0.49</v>
      </c>
      <c r="Z1006" s="98">
        <v>0.23</v>
      </c>
      <c r="AA1006" s="90">
        <v>2</v>
      </c>
      <c r="AB1006" s="90">
        <v>2</v>
      </c>
      <c r="AC1006" s="90">
        <v>3</v>
      </c>
      <c r="AD1006" s="91" t="s">
        <v>450</v>
      </c>
      <c r="AE1006" s="101" t="s">
        <v>470</v>
      </c>
      <c r="AF1006" s="103" t="s">
        <v>473</v>
      </c>
      <c r="AG1006" s="95">
        <v>1000</v>
      </c>
    </row>
    <row r="1007" spans="2:33" x14ac:dyDescent="0.15">
      <c r="B1007" s="82">
        <v>1005</v>
      </c>
      <c r="C1007" s="73">
        <v>20008</v>
      </c>
      <c r="D1007" s="73">
        <v>24</v>
      </c>
      <c r="E1007" s="82">
        <f t="shared" si="272"/>
        <v>1</v>
      </c>
      <c r="F1007" s="82">
        <v>32</v>
      </c>
      <c r="G1007" s="82">
        <v>1</v>
      </c>
      <c r="H1007" s="82">
        <v>5</v>
      </c>
      <c r="I1007" s="73">
        <f t="shared" si="259"/>
        <v>13</v>
      </c>
      <c r="J1007" s="73">
        <f t="shared" si="260"/>
        <v>130</v>
      </c>
      <c r="K1007" s="73">
        <f t="shared" si="273"/>
        <v>130</v>
      </c>
      <c r="L1007" s="95">
        <v>24005</v>
      </c>
      <c r="M1007" s="73">
        <f t="shared" si="262"/>
        <v>149</v>
      </c>
      <c r="N1007" s="73">
        <f t="shared" si="263"/>
        <v>2</v>
      </c>
      <c r="O1007" s="97">
        <f t="shared" si="275"/>
        <v>6</v>
      </c>
      <c r="P1007" s="82">
        <f t="shared" si="264"/>
        <v>1</v>
      </c>
      <c r="Q1007" s="90">
        <v>4</v>
      </c>
      <c r="R1007" s="98">
        <f t="shared" si="276"/>
        <v>458</v>
      </c>
      <c r="S1007" s="100">
        <f t="shared" si="277"/>
        <v>18</v>
      </c>
      <c r="T1007" s="91" t="s">
        <v>456</v>
      </c>
      <c r="U1007" s="74" t="s">
        <v>397</v>
      </c>
      <c r="V1007" s="91" t="s">
        <v>409</v>
      </c>
      <c r="W1007" s="82">
        <f t="shared" si="274"/>
        <v>3</v>
      </c>
      <c r="X1007" s="85">
        <f t="shared" si="267"/>
        <v>2061</v>
      </c>
      <c r="Y1007" s="98">
        <v>0.15</v>
      </c>
      <c r="Z1007" s="98">
        <v>0.46</v>
      </c>
      <c r="AA1007" s="90">
        <v>2</v>
      </c>
      <c r="AB1007" s="90">
        <v>2</v>
      </c>
      <c r="AC1007" s="90">
        <v>3</v>
      </c>
      <c r="AD1007" s="91" t="s">
        <v>450</v>
      </c>
      <c r="AE1007" s="101" t="s">
        <v>470</v>
      </c>
      <c r="AF1007" s="103" t="s">
        <v>473</v>
      </c>
      <c r="AG1007" s="95">
        <v>1000</v>
      </c>
    </row>
    <row r="1008" spans="2:33" x14ac:dyDescent="0.15">
      <c r="B1008" s="82">
        <v>1006</v>
      </c>
      <c r="C1008" s="73">
        <v>20009</v>
      </c>
      <c r="D1008" s="82">
        <v>24</v>
      </c>
      <c r="E1008" s="82">
        <f t="shared" si="272"/>
        <v>2</v>
      </c>
      <c r="F1008" s="82">
        <v>32</v>
      </c>
      <c r="G1008" s="82">
        <v>2</v>
      </c>
      <c r="H1008" s="82">
        <v>5</v>
      </c>
      <c r="I1008" s="73">
        <f t="shared" si="259"/>
        <v>13</v>
      </c>
      <c r="J1008" s="73">
        <f t="shared" si="260"/>
        <v>131</v>
      </c>
      <c r="K1008" s="73">
        <f t="shared" si="273"/>
        <v>131</v>
      </c>
      <c r="L1008" s="95">
        <v>24005</v>
      </c>
      <c r="M1008" s="73">
        <f t="shared" si="262"/>
        <v>149</v>
      </c>
      <c r="N1008" s="73">
        <f t="shared" si="263"/>
        <v>2</v>
      </c>
      <c r="O1008" s="97">
        <f t="shared" si="275"/>
        <v>6</v>
      </c>
      <c r="P1008" s="82">
        <f t="shared" si="264"/>
        <v>2</v>
      </c>
      <c r="Q1008" s="90">
        <v>4</v>
      </c>
      <c r="R1008" s="98">
        <f t="shared" si="276"/>
        <v>499</v>
      </c>
      <c r="S1008" s="100">
        <f t="shared" si="277"/>
        <v>20</v>
      </c>
      <c r="T1008" s="91" t="s">
        <v>456</v>
      </c>
      <c r="U1008" s="74" t="s">
        <v>397</v>
      </c>
      <c r="V1008" s="91" t="s">
        <v>409</v>
      </c>
      <c r="W1008" s="82">
        <f t="shared" si="274"/>
        <v>3</v>
      </c>
      <c r="X1008" s="85">
        <f t="shared" si="267"/>
        <v>2062</v>
      </c>
      <c r="Y1008" s="98">
        <v>0.49</v>
      </c>
      <c r="Z1008" s="98">
        <v>0.23</v>
      </c>
      <c r="AA1008" s="90">
        <v>2</v>
      </c>
      <c r="AB1008" s="90">
        <v>2</v>
      </c>
      <c r="AC1008" s="90">
        <v>3</v>
      </c>
      <c r="AD1008" s="91" t="s">
        <v>450</v>
      </c>
      <c r="AE1008" s="101" t="s">
        <v>470</v>
      </c>
      <c r="AF1008" s="103" t="s">
        <v>473</v>
      </c>
      <c r="AG1008" s="95">
        <v>1000</v>
      </c>
    </row>
    <row r="1009" spans="2:33" x14ac:dyDescent="0.15">
      <c r="B1009" s="82">
        <v>1007</v>
      </c>
      <c r="C1009" s="73">
        <v>20010</v>
      </c>
      <c r="D1009" s="82">
        <v>24</v>
      </c>
      <c r="E1009" s="82">
        <f t="shared" si="272"/>
        <v>3</v>
      </c>
      <c r="F1009" s="82">
        <v>32</v>
      </c>
      <c r="G1009" s="82">
        <v>1</v>
      </c>
      <c r="H1009" s="82">
        <v>6</v>
      </c>
      <c r="I1009" s="73">
        <f t="shared" si="259"/>
        <v>13</v>
      </c>
      <c r="J1009" s="73">
        <f t="shared" si="260"/>
        <v>130</v>
      </c>
      <c r="K1009" s="73">
        <f t="shared" si="273"/>
        <v>130</v>
      </c>
      <c r="L1009" s="95">
        <v>24006</v>
      </c>
      <c r="M1009" s="73">
        <f t="shared" si="262"/>
        <v>149</v>
      </c>
      <c r="N1009" s="73">
        <f t="shared" si="263"/>
        <v>2</v>
      </c>
      <c r="O1009" s="97">
        <f t="shared" si="275"/>
        <v>6</v>
      </c>
      <c r="P1009" s="82">
        <f t="shared" si="264"/>
        <v>1</v>
      </c>
      <c r="Q1009" s="90">
        <v>5</v>
      </c>
      <c r="R1009" s="98">
        <f t="shared" si="276"/>
        <v>540</v>
      </c>
      <c r="S1009" s="100">
        <f t="shared" si="277"/>
        <v>22</v>
      </c>
      <c r="T1009" s="91" t="s">
        <v>456</v>
      </c>
      <c r="U1009" s="74" t="s">
        <v>397</v>
      </c>
      <c r="V1009" s="91" t="s">
        <v>408</v>
      </c>
      <c r="W1009" s="82">
        <f t="shared" si="274"/>
        <v>3</v>
      </c>
      <c r="X1009" s="85">
        <f t="shared" si="267"/>
        <v>2061</v>
      </c>
      <c r="Y1009" s="98">
        <v>0.15</v>
      </c>
      <c r="Z1009" s="98">
        <v>0.46</v>
      </c>
      <c r="AA1009" s="90">
        <v>2</v>
      </c>
      <c r="AB1009" s="90">
        <v>2</v>
      </c>
      <c r="AC1009" s="90">
        <v>3</v>
      </c>
      <c r="AD1009" s="91" t="s">
        <v>450</v>
      </c>
      <c r="AE1009" s="101" t="s">
        <v>470</v>
      </c>
      <c r="AF1009" s="103" t="s">
        <v>473</v>
      </c>
      <c r="AG1009" s="95">
        <v>1000</v>
      </c>
    </row>
    <row r="1010" spans="2:33" x14ac:dyDescent="0.15">
      <c r="B1010" s="82">
        <v>1008</v>
      </c>
      <c r="C1010" s="73">
        <v>20011</v>
      </c>
      <c r="D1010" s="82">
        <v>24</v>
      </c>
      <c r="E1010" s="82">
        <f t="shared" si="272"/>
        <v>4</v>
      </c>
      <c r="F1010" s="82">
        <v>32</v>
      </c>
      <c r="G1010" s="82">
        <v>2</v>
      </c>
      <c r="H1010" s="82">
        <v>6</v>
      </c>
      <c r="I1010" s="73">
        <f t="shared" si="259"/>
        <v>13</v>
      </c>
      <c r="J1010" s="73">
        <f t="shared" si="260"/>
        <v>131</v>
      </c>
      <c r="K1010" s="73">
        <f t="shared" si="273"/>
        <v>131</v>
      </c>
      <c r="L1010" s="95">
        <v>24006</v>
      </c>
      <c r="M1010" s="73">
        <f t="shared" si="262"/>
        <v>149</v>
      </c>
      <c r="N1010" s="73">
        <f t="shared" si="263"/>
        <v>2</v>
      </c>
      <c r="O1010" s="97">
        <f t="shared" si="275"/>
        <v>6</v>
      </c>
      <c r="P1010" s="82">
        <f t="shared" si="264"/>
        <v>2</v>
      </c>
      <c r="Q1010" s="90">
        <v>5</v>
      </c>
      <c r="R1010" s="98">
        <f t="shared" si="276"/>
        <v>581</v>
      </c>
      <c r="S1010" s="100">
        <f t="shared" si="277"/>
        <v>24</v>
      </c>
      <c r="T1010" s="91" t="s">
        <v>456</v>
      </c>
      <c r="U1010" s="74" t="s">
        <v>397</v>
      </c>
      <c r="V1010" s="91" t="s">
        <v>408</v>
      </c>
      <c r="W1010" s="82">
        <f t="shared" si="274"/>
        <v>3</v>
      </c>
      <c r="X1010" s="85">
        <f t="shared" si="267"/>
        <v>2062</v>
      </c>
      <c r="Y1010" s="98">
        <v>0.49</v>
      </c>
      <c r="Z1010" s="98">
        <v>0.23</v>
      </c>
      <c r="AA1010" s="90">
        <v>2</v>
      </c>
      <c r="AB1010" s="90">
        <v>2</v>
      </c>
      <c r="AC1010" s="90">
        <v>3</v>
      </c>
      <c r="AD1010" s="91" t="s">
        <v>450</v>
      </c>
      <c r="AE1010" s="101" t="s">
        <v>470</v>
      </c>
      <c r="AF1010" s="103" t="s">
        <v>473</v>
      </c>
      <c r="AG1010" s="95">
        <v>1000</v>
      </c>
    </row>
    <row r="1011" spans="2:33" x14ac:dyDescent="0.15">
      <c r="B1011" s="82">
        <v>1009</v>
      </c>
      <c r="C1011" s="73">
        <v>20012</v>
      </c>
      <c r="D1011" s="82">
        <v>24</v>
      </c>
      <c r="E1011" s="82">
        <f t="shared" si="272"/>
        <v>5</v>
      </c>
      <c r="F1011" s="82">
        <v>32</v>
      </c>
      <c r="G1011" s="82">
        <v>1</v>
      </c>
      <c r="H1011" s="82">
        <v>7</v>
      </c>
      <c r="I1011" s="73">
        <f t="shared" si="259"/>
        <v>13</v>
      </c>
      <c r="J1011" s="73">
        <f t="shared" si="260"/>
        <v>130</v>
      </c>
      <c r="K1011" s="73">
        <f t="shared" si="273"/>
        <v>130</v>
      </c>
      <c r="L1011" s="95">
        <v>24007</v>
      </c>
      <c r="M1011" s="73">
        <f t="shared" si="262"/>
        <v>149</v>
      </c>
      <c r="N1011" s="73">
        <f t="shared" si="263"/>
        <v>2</v>
      </c>
      <c r="O1011" s="97">
        <f t="shared" si="275"/>
        <v>6</v>
      </c>
      <c r="P1011" s="82">
        <f t="shared" si="264"/>
        <v>1</v>
      </c>
      <c r="Q1011" s="90">
        <v>6</v>
      </c>
      <c r="R1011" s="98">
        <f t="shared" si="276"/>
        <v>622</v>
      </c>
      <c r="S1011" s="100">
        <f t="shared" si="277"/>
        <v>26</v>
      </c>
      <c r="T1011" s="91" t="s">
        <v>456</v>
      </c>
      <c r="U1011" s="74" t="s">
        <v>397</v>
      </c>
      <c r="V1011" s="91" t="s">
        <v>409</v>
      </c>
      <c r="W1011" s="82">
        <f t="shared" si="274"/>
        <v>4</v>
      </c>
      <c r="X1011" s="85">
        <f t="shared" si="267"/>
        <v>2061</v>
      </c>
      <c r="Y1011" s="98">
        <v>0.15</v>
      </c>
      <c r="Z1011" s="98">
        <v>0.46</v>
      </c>
      <c r="AA1011" s="90">
        <v>2</v>
      </c>
      <c r="AB1011" s="90">
        <v>2</v>
      </c>
      <c r="AC1011" s="90">
        <v>3</v>
      </c>
      <c r="AD1011" s="91" t="s">
        <v>450</v>
      </c>
      <c r="AE1011" s="101" t="s">
        <v>470</v>
      </c>
      <c r="AF1011" s="103" t="s">
        <v>473</v>
      </c>
      <c r="AG1011" s="95">
        <v>1000</v>
      </c>
    </row>
    <row r="1012" spans="2:33" x14ac:dyDescent="0.15">
      <c r="B1012" s="82">
        <v>1010</v>
      </c>
      <c r="C1012" s="73">
        <v>20013</v>
      </c>
      <c r="D1012" s="82">
        <v>24</v>
      </c>
      <c r="E1012" s="82">
        <f t="shared" si="272"/>
        <v>6</v>
      </c>
      <c r="F1012" s="82">
        <v>32</v>
      </c>
      <c r="G1012" s="82">
        <v>2</v>
      </c>
      <c r="H1012" s="82">
        <v>7</v>
      </c>
      <c r="I1012" s="73">
        <f t="shared" si="259"/>
        <v>13</v>
      </c>
      <c r="J1012" s="73">
        <f t="shared" si="260"/>
        <v>131</v>
      </c>
      <c r="K1012" s="73">
        <f t="shared" si="273"/>
        <v>131</v>
      </c>
      <c r="L1012" s="95">
        <v>24007</v>
      </c>
      <c r="M1012" s="73">
        <f t="shared" si="262"/>
        <v>149</v>
      </c>
      <c r="N1012" s="73">
        <f t="shared" si="263"/>
        <v>2</v>
      </c>
      <c r="O1012" s="97">
        <f t="shared" si="275"/>
        <v>6</v>
      </c>
      <c r="P1012" s="82">
        <f t="shared" si="264"/>
        <v>2</v>
      </c>
      <c r="Q1012" s="90">
        <v>6</v>
      </c>
      <c r="R1012" s="98">
        <f t="shared" si="276"/>
        <v>663</v>
      </c>
      <c r="S1012" s="100">
        <f t="shared" si="277"/>
        <v>28</v>
      </c>
      <c r="T1012" s="91" t="s">
        <v>456</v>
      </c>
      <c r="U1012" s="74" t="s">
        <v>397</v>
      </c>
      <c r="V1012" s="91" t="s">
        <v>409</v>
      </c>
      <c r="W1012" s="82">
        <f t="shared" si="274"/>
        <v>4</v>
      </c>
      <c r="X1012" s="85">
        <f t="shared" si="267"/>
        <v>2062</v>
      </c>
      <c r="Y1012" s="98">
        <v>0.49</v>
      </c>
      <c r="Z1012" s="98">
        <v>0.23</v>
      </c>
      <c r="AA1012" s="90">
        <v>2</v>
      </c>
      <c r="AB1012" s="90">
        <v>2</v>
      </c>
      <c r="AC1012" s="90">
        <v>3</v>
      </c>
      <c r="AD1012" s="91" t="s">
        <v>450</v>
      </c>
      <c r="AE1012" s="101" t="s">
        <v>470</v>
      </c>
      <c r="AF1012" s="103" t="s">
        <v>473</v>
      </c>
      <c r="AG1012" s="95">
        <v>1000</v>
      </c>
    </row>
    <row r="1013" spans="2:33" x14ac:dyDescent="0.15">
      <c r="B1013" s="82">
        <v>1011</v>
      </c>
      <c r="C1013" s="73">
        <v>20014</v>
      </c>
      <c r="D1013" s="82">
        <v>24</v>
      </c>
      <c r="E1013" s="82">
        <f t="shared" si="272"/>
        <v>7</v>
      </c>
      <c r="F1013" s="82">
        <v>32</v>
      </c>
      <c r="G1013" s="82">
        <v>1</v>
      </c>
      <c r="H1013" s="82">
        <v>8</v>
      </c>
      <c r="I1013" s="73">
        <f t="shared" si="259"/>
        <v>13</v>
      </c>
      <c r="J1013" s="73">
        <f t="shared" si="260"/>
        <v>130</v>
      </c>
      <c r="K1013" s="73">
        <f t="shared" si="273"/>
        <v>130</v>
      </c>
      <c r="L1013" s="95">
        <v>24008</v>
      </c>
      <c r="M1013" s="73">
        <f t="shared" si="262"/>
        <v>149</v>
      </c>
      <c r="N1013" s="73">
        <f t="shared" si="263"/>
        <v>2</v>
      </c>
      <c r="O1013" s="97">
        <f t="shared" si="275"/>
        <v>6</v>
      </c>
      <c r="P1013" s="82">
        <f t="shared" si="264"/>
        <v>1</v>
      </c>
      <c r="Q1013" s="90">
        <v>7</v>
      </c>
      <c r="R1013" s="98">
        <f t="shared" si="276"/>
        <v>704</v>
      </c>
      <c r="S1013" s="100">
        <f t="shared" si="277"/>
        <v>30</v>
      </c>
      <c r="T1013" s="91" t="s">
        <v>456</v>
      </c>
      <c r="U1013" s="74" t="s">
        <v>397</v>
      </c>
      <c r="V1013" s="91" t="s">
        <v>408</v>
      </c>
      <c r="W1013" s="82">
        <f t="shared" si="274"/>
        <v>4</v>
      </c>
      <c r="X1013" s="85">
        <f t="shared" si="267"/>
        <v>2061</v>
      </c>
      <c r="Y1013" s="98">
        <v>0.15</v>
      </c>
      <c r="Z1013" s="98">
        <v>0.46</v>
      </c>
      <c r="AA1013" s="90">
        <v>2</v>
      </c>
      <c r="AB1013" s="90">
        <v>2</v>
      </c>
      <c r="AC1013" s="90">
        <v>3</v>
      </c>
      <c r="AD1013" s="91" t="s">
        <v>450</v>
      </c>
      <c r="AE1013" s="101" t="s">
        <v>470</v>
      </c>
      <c r="AF1013" s="103" t="s">
        <v>473</v>
      </c>
      <c r="AG1013" s="95">
        <v>1000</v>
      </c>
    </row>
    <row r="1014" spans="2:33" x14ac:dyDescent="0.15">
      <c r="B1014" s="82">
        <v>1012</v>
      </c>
      <c r="C1014" s="73">
        <v>20015</v>
      </c>
      <c r="D1014" s="82">
        <v>24</v>
      </c>
      <c r="E1014" s="82">
        <f t="shared" si="272"/>
        <v>8</v>
      </c>
      <c r="F1014" s="82">
        <v>32</v>
      </c>
      <c r="G1014" s="82">
        <v>2</v>
      </c>
      <c r="H1014" s="82">
        <v>8</v>
      </c>
      <c r="I1014" s="73">
        <f t="shared" si="259"/>
        <v>13</v>
      </c>
      <c r="J1014" s="73">
        <f t="shared" si="260"/>
        <v>131</v>
      </c>
      <c r="K1014" s="73">
        <f t="shared" si="273"/>
        <v>131</v>
      </c>
      <c r="L1014" s="95">
        <v>24008</v>
      </c>
      <c r="M1014" s="73">
        <f t="shared" si="262"/>
        <v>149</v>
      </c>
      <c r="N1014" s="73">
        <f t="shared" si="263"/>
        <v>2</v>
      </c>
      <c r="O1014" s="97">
        <f t="shared" si="275"/>
        <v>6</v>
      </c>
      <c r="P1014" s="82">
        <f t="shared" si="264"/>
        <v>2</v>
      </c>
      <c r="Q1014" s="90">
        <v>7</v>
      </c>
      <c r="R1014" s="98">
        <f t="shared" si="276"/>
        <v>745</v>
      </c>
      <c r="S1014" s="100">
        <f t="shared" si="277"/>
        <v>32</v>
      </c>
      <c r="T1014" s="91" t="s">
        <v>456</v>
      </c>
      <c r="U1014" s="74" t="s">
        <v>397</v>
      </c>
      <c r="V1014" s="91" t="s">
        <v>408</v>
      </c>
      <c r="W1014" s="82">
        <f t="shared" si="274"/>
        <v>4</v>
      </c>
      <c r="X1014" s="85">
        <f t="shared" si="267"/>
        <v>2062</v>
      </c>
      <c r="Y1014" s="98">
        <v>0.49</v>
      </c>
      <c r="Z1014" s="98">
        <v>0.23</v>
      </c>
      <c r="AA1014" s="90">
        <v>2</v>
      </c>
      <c r="AB1014" s="90">
        <v>2</v>
      </c>
      <c r="AC1014" s="90">
        <v>3</v>
      </c>
      <c r="AD1014" s="91" t="s">
        <v>450</v>
      </c>
      <c r="AE1014" s="101" t="s">
        <v>470</v>
      </c>
      <c r="AF1014" s="103" t="s">
        <v>473</v>
      </c>
      <c r="AG1014" s="95">
        <v>1000</v>
      </c>
    </row>
    <row r="1015" spans="2:33" x14ac:dyDescent="0.15">
      <c r="B1015" s="82">
        <v>1013</v>
      </c>
      <c r="C1015" s="73">
        <v>20016</v>
      </c>
      <c r="D1015" s="82">
        <v>36</v>
      </c>
      <c r="E1015" s="82">
        <f t="shared" si="272"/>
        <v>1</v>
      </c>
      <c r="F1015" s="82">
        <v>32</v>
      </c>
      <c r="G1015" s="82">
        <v>1</v>
      </c>
      <c r="H1015" s="82">
        <v>9</v>
      </c>
      <c r="I1015" s="73">
        <f t="shared" si="259"/>
        <v>13</v>
      </c>
      <c r="J1015" s="73">
        <f t="shared" si="260"/>
        <v>130</v>
      </c>
      <c r="K1015" s="73">
        <f t="shared" si="273"/>
        <v>130</v>
      </c>
      <c r="L1015" s="95">
        <v>24009</v>
      </c>
      <c r="M1015" s="73">
        <f t="shared" si="262"/>
        <v>149</v>
      </c>
      <c r="N1015" s="73">
        <f t="shared" si="263"/>
        <v>2</v>
      </c>
      <c r="O1015" s="97">
        <f t="shared" si="275"/>
        <v>6</v>
      </c>
      <c r="P1015" s="82">
        <f t="shared" si="264"/>
        <v>1</v>
      </c>
      <c r="Q1015" s="90">
        <v>8</v>
      </c>
      <c r="R1015" s="98">
        <f t="shared" si="276"/>
        <v>786</v>
      </c>
      <c r="S1015" s="100">
        <f t="shared" si="277"/>
        <v>34</v>
      </c>
      <c r="T1015" s="91" t="s">
        <v>456</v>
      </c>
      <c r="U1015" s="74" t="s">
        <v>397</v>
      </c>
      <c r="V1015" s="91" t="s">
        <v>409</v>
      </c>
      <c r="W1015" s="82">
        <f t="shared" si="274"/>
        <v>5</v>
      </c>
      <c r="X1015" s="85">
        <f t="shared" si="267"/>
        <v>2061</v>
      </c>
      <c r="Y1015" s="98">
        <v>0.15</v>
      </c>
      <c r="Z1015" s="98">
        <v>0.46</v>
      </c>
      <c r="AA1015" s="90">
        <v>2</v>
      </c>
      <c r="AB1015" s="90">
        <v>2</v>
      </c>
      <c r="AC1015" s="90">
        <v>3</v>
      </c>
      <c r="AD1015" s="91" t="s">
        <v>450</v>
      </c>
      <c r="AE1015" s="101" t="s">
        <v>470</v>
      </c>
      <c r="AF1015" s="103" t="s">
        <v>473</v>
      </c>
      <c r="AG1015" s="95">
        <v>1000</v>
      </c>
    </row>
    <row r="1016" spans="2:33" x14ac:dyDescent="0.15">
      <c r="B1016" s="82">
        <v>1014</v>
      </c>
      <c r="C1016" s="73">
        <v>20017</v>
      </c>
      <c r="D1016" s="82">
        <v>36</v>
      </c>
      <c r="E1016" s="82">
        <f t="shared" si="272"/>
        <v>2</v>
      </c>
      <c r="F1016" s="82">
        <v>32</v>
      </c>
      <c r="G1016" s="82">
        <v>2</v>
      </c>
      <c r="H1016" s="82">
        <v>9</v>
      </c>
      <c r="I1016" s="73">
        <f t="shared" si="259"/>
        <v>13</v>
      </c>
      <c r="J1016" s="73">
        <f t="shared" si="260"/>
        <v>131</v>
      </c>
      <c r="K1016" s="73">
        <f t="shared" si="273"/>
        <v>131</v>
      </c>
      <c r="L1016" s="95">
        <v>24009</v>
      </c>
      <c r="M1016" s="73">
        <f t="shared" si="262"/>
        <v>149</v>
      </c>
      <c r="N1016" s="73">
        <f t="shared" si="263"/>
        <v>2</v>
      </c>
      <c r="O1016" s="97">
        <f t="shared" si="275"/>
        <v>6</v>
      </c>
      <c r="P1016" s="82">
        <f t="shared" si="264"/>
        <v>2</v>
      </c>
      <c r="Q1016" s="90">
        <v>8</v>
      </c>
      <c r="R1016" s="98">
        <f t="shared" si="276"/>
        <v>827</v>
      </c>
      <c r="S1016" s="100">
        <f t="shared" si="277"/>
        <v>36</v>
      </c>
      <c r="T1016" s="91" t="s">
        <v>456</v>
      </c>
      <c r="U1016" s="74" t="s">
        <v>397</v>
      </c>
      <c r="V1016" s="91" t="s">
        <v>409</v>
      </c>
      <c r="W1016" s="82">
        <f t="shared" si="274"/>
        <v>5</v>
      </c>
      <c r="X1016" s="85">
        <f t="shared" si="267"/>
        <v>2062</v>
      </c>
      <c r="Y1016" s="98">
        <v>0.49</v>
      </c>
      <c r="Z1016" s="98">
        <v>0.23</v>
      </c>
      <c r="AA1016" s="90">
        <v>2</v>
      </c>
      <c r="AB1016" s="90">
        <v>2</v>
      </c>
      <c r="AC1016" s="90">
        <v>3</v>
      </c>
      <c r="AD1016" s="91" t="s">
        <v>450</v>
      </c>
      <c r="AE1016" s="101" t="s">
        <v>470</v>
      </c>
      <c r="AF1016" s="103" t="s">
        <v>473</v>
      </c>
      <c r="AG1016" s="95">
        <v>1000</v>
      </c>
    </row>
    <row r="1017" spans="2:33" x14ac:dyDescent="0.15">
      <c r="B1017" s="82">
        <v>1015</v>
      </c>
      <c r="C1017" s="73">
        <v>20018</v>
      </c>
      <c r="D1017" s="82">
        <v>36</v>
      </c>
      <c r="E1017" s="82">
        <f t="shared" si="272"/>
        <v>3</v>
      </c>
      <c r="F1017" s="82">
        <v>32</v>
      </c>
      <c r="G1017" s="82">
        <v>1</v>
      </c>
      <c r="H1017" s="82">
        <v>10</v>
      </c>
      <c r="I1017" s="73">
        <f t="shared" si="259"/>
        <v>13</v>
      </c>
      <c r="J1017" s="73">
        <f t="shared" si="260"/>
        <v>130</v>
      </c>
      <c r="K1017" s="73">
        <f t="shared" si="273"/>
        <v>130</v>
      </c>
      <c r="L1017" s="95">
        <v>24010</v>
      </c>
      <c r="M1017" s="73">
        <f t="shared" si="262"/>
        <v>149</v>
      </c>
      <c r="N1017" s="73">
        <f t="shared" si="263"/>
        <v>2</v>
      </c>
      <c r="O1017" s="97">
        <f t="shared" si="275"/>
        <v>6</v>
      </c>
      <c r="P1017" s="82">
        <f t="shared" si="264"/>
        <v>1</v>
      </c>
      <c r="Q1017" s="90">
        <v>9</v>
      </c>
      <c r="R1017" s="98">
        <f t="shared" si="276"/>
        <v>868</v>
      </c>
      <c r="S1017" s="100">
        <f t="shared" si="277"/>
        <v>38</v>
      </c>
      <c r="T1017" s="91" t="s">
        <v>456</v>
      </c>
      <c r="U1017" s="74" t="s">
        <v>397</v>
      </c>
      <c r="V1017" s="91" t="s">
        <v>408</v>
      </c>
      <c r="W1017" s="82">
        <f t="shared" si="274"/>
        <v>5</v>
      </c>
      <c r="X1017" s="85">
        <f t="shared" si="267"/>
        <v>2061</v>
      </c>
      <c r="Y1017" s="98">
        <v>0.15</v>
      </c>
      <c r="Z1017" s="98">
        <v>0.46</v>
      </c>
      <c r="AA1017" s="90">
        <v>2</v>
      </c>
      <c r="AB1017" s="90">
        <v>2</v>
      </c>
      <c r="AC1017" s="90">
        <v>3</v>
      </c>
      <c r="AD1017" s="91" t="s">
        <v>450</v>
      </c>
      <c r="AE1017" s="101" t="s">
        <v>470</v>
      </c>
      <c r="AF1017" s="103" t="s">
        <v>473</v>
      </c>
      <c r="AG1017" s="95">
        <v>1000</v>
      </c>
    </row>
    <row r="1018" spans="2:33" x14ac:dyDescent="0.15">
      <c r="B1018" s="82">
        <v>1016</v>
      </c>
      <c r="C1018" s="73">
        <v>20019</v>
      </c>
      <c r="D1018" s="82">
        <v>36</v>
      </c>
      <c r="E1018" s="82">
        <f t="shared" si="272"/>
        <v>4</v>
      </c>
      <c r="F1018" s="82">
        <v>32</v>
      </c>
      <c r="G1018" s="82">
        <v>2</v>
      </c>
      <c r="H1018" s="82">
        <v>10</v>
      </c>
      <c r="I1018" s="73">
        <f t="shared" si="259"/>
        <v>13</v>
      </c>
      <c r="J1018" s="73">
        <f t="shared" si="260"/>
        <v>131</v>
      </c>
      <c r="K1018" s="73">
        <f t="shared" si="273"/>
        <v>131</v>
      </c>
      <c r="L1018" s="95">
        <v>24010</v>
      </c>
      <c r="M1018" s="73">
        <f t="shared" si="262"/>
        <v>149</v>
      </c>
      <c r="N1018" s="73">
        <f t="shared" si="263"/>
        <v>2</v>
      </c>
      <c r="O1018" s="97">
        <f t="shared" si="275"/>
        <v>6</v>
      </c>
      <c r="P1018" s="82">
        <f t="shared" si="264"/>
        <v>2</v>
      </c>
      <c r="Q1018" s="90">
        <v>9</v>
      </c>
      <c r="R1018" s="98">
        <f t="shared" si="276"/>
        <v>909</v>
      </c>
      <c r="S1018" s="100">
        <f t="shared" si="277"/>
        <v>40</v>
      </c>
      <c r="T1018" s="91" t="s">
        <v>456</v>
      </c>
      <c r="U1018" s="74" t="s">
        <v>397</v>
      </c>
      <c r="V1018" s="91" t="s">
        <v>408</v>
      </c>
      <c r="W1018" s="82">
        <f t="shared" si="274"/>
        <v>5</v>
      </c>
      <c r="X1018" s="85">
        <f t="shared" si="267"/>
        <v>2062</v>
      </c>
      <c r="Y1018" s="98">
        <v>0.49</v>
      </c>
      <c r="Z1018" s="98">
        <v>0.23</v>
      </c>
      <c r="AA1018" s="90">
        <v>2</v>
      </c>
      <c r="AB1018" s="90">
        <v>2</v>
      </c>
      <c r="AC1018" s="90">
        <v>3</v>
      </c>
      <c r="AD1018" s="91" t="s">
        <v>450</v>
      </c>
      <c r="AE1018" s="101" t="s">
        <v>470</v>
      </c>
      <c r="AF1018" s="103" t="s">
        <v>473</v>
      </c>
      <c r="AG1018" s="95">
        <v>1000</v>
      </c>
    </row>
    <row r="1019" spans="2:33" x14ac:dyDescent="0.15">
      <c r="B1019" s="82">
        <v>1017</v>
      </c>
      <c r="C1019" s="73">
        <v>20020</v>
      </c>
      <c r="D1019" s="82">
        <v>36</v>
      </c>
      <c r="E1019" s="82">
        <f t="shared" si="272"/>
        <v>5</v>
      </c>
      <c r="F1019" s="82">
        <v>32</v>
      </c>
      <c r="G1019" s="82">
        <v>1</v>
      </c>
      <c r="H1019" s="82">
        <v>11</v>
      </c>
      <c r="I1019" s="73">
        <f t="shared" si="259"/>
        <v>13</v>
      </c>
      <c r="J1019" s="73">
        <f t="shared" si="260"/>
        <v>130</v>
      </c>
      <c r="K1019" s="73">
        <f t="shared" si="273"/>
        <v>130</v>
      </c>
      <c r="L1019" s="95">
        <v>24011</v>
      </c>
      <c r="M1019" s="73">
        <f t="shared" si="262"/>
        <v>149</v>
      </c>
      <c r="N1019" s="73">
        <f t="shared" si="263"/>
        <v>2</v>
      </c>
      <c r="O1019" s="97">
        <f t="shared" si="275"/>
        <v>6</v>
      </c>
      <c r="P1019" s="82">
        <f t="shared" si="264"/>
        <v>1</v>
      </c>
      <c r="Q1019" s="90">
        <v>10</v>
      </c>
      <c r="R1019" s="98">
        <f t="shared" si="276"/>
        <v>950</v>
      </c>
      <c r="S1019" s="100">
        <f t="shared" si="277"/>
        <v>42</v>
      </c>
      <c r="T1019" s="91" t="s">
        <v>456</v>
      </c>
      <c r="U1019" s="74" t="s">
        <v>397</v>
      </c>
      <c r="V1019" s="91" t="s">
        <v>409</v>
      </c>
      <c r="W1019" s="82">
        <f t="shared" si="274"/>
        <v>6</v>
      </c>
      <c r="X1019" s="85">
        <f t="shared" si="267"/>
        <v>2061</v>
      </c>
      <c r="Y1019" s="98">
        <v>0.15</v>
      </c>
      <c r="Z1019" s="98">
        <v>0.46</v>
      </c>
      <c r="AA1019" s="90">
        <v>2</v>
      </c>
      <c r="AB1019" s="90">
        <v>2</v>
      </c>
      <c r="AC1019" s="90">
        <v>3</v>
      </c>
      <c r="AD1019" s="91" t="s">
        <v>450</v>
      </c>
      <c r="AE1019" s="101" t="s">
        <v>470</v>
      </c>
      <c r="AF1019" s="103" t="s">
        <v>473</v>
      </c>
      <c r="AG1019" s="95">
        <v>1000</v>
      </c>
    </row>
    <row r="1020" spans="2:33" x14ac:dyDescent="0.15">
      <c r="B1020" s="82">
        <v>1018</v>
      </c>
      <c r="C1020" s="73">
        <v>20021</v>
      </c>
      <c r="D1020" s="82">
        <v>36</v>
      </c>
      <c r="E1020" s="82">
        <f t="shared" si="272"/>
        <v>6</v>
      </c>
      <c r="F1020" s="82">
        <v>32</v>
      </c>
      <c r="G1020" s="82">
        <v>2</v>
      </c>
      <c r="H1020" s="82">
        <v>11</v>
      </c>
      <c r="I1020" s="73">
        <f t="shared" si="259"/>
        <v>13</v>
      </c>
      <c r="J1020" s="73">
        <f t="shared" si="260"/>
        <v>131</v>
      </c>
      <c r="K1020" s="73">
        <f t="shared" si="273"/>
        <v>131</v>
      </c>
      <c r="L1020" s="95">
        <v>24011</v>
      </c>
      <c r="M1020" s="73">
        <f t="shared" si="262"/>
        <v>149</v>
      </c>
      <c r="N1020" s="73">
        <f t="shared" si="263"/>
        <v>2</v>
      </c>
      <c r="O1020" s="97">
        <f t="shared" si="275"/>
        <v>6</v>
      </c>
      <c r="P1020" s="82">
        <f t="shared" si="264"/>
        <v>2</v>
      </c>
      <c r="Q1020" s="90">
        <v>10</v>
      </c>
      <c r="R1020" s="98">
        <f t="shared" si="276"/>
        <v>991</v>
      </c>
      <c r="S1020" s="100">
        <f t="shared" si="277"/>
        <v>44</v>
      </c>
      <c r="T1020" s="91" t="s">
        <v>456</v>
      </c>
      <c r="U1020" s="74" t="s">
        <v>397</v>
      </c>
      <c r="V1020" s="91" t="s">
        <v>409</v>
      </c>
      <c r="W1020" s="82">
        <f t="shared" si="274"/>
        <v>6</v>
      </c>
      <c r="X1020" s="85">
        <f t="shared" si="267"/>
        <v>2062</v>
      </c>
      <c r="Y1020" s="98">
        <v>0.49</v>
      </c>
      <c r="Z1020" s="98">
        <v>0.23</v>
      </c>
      <c r="AA1020" s="90">
        <v>2</v>
      </c>
      <c r="AB1020" s="90">
        <v>2</v>
      </c>
      <c r="AC1020" s="90">
        <v>3</v>
      </c>
      <c r="AD1020" s="91" t="s">
        <v>450</v>
      </c>
      <c r="AE1020" s="101" t="s">
        <v>470</v>
      </c>
      <c r="AF1020" s="103" t="s">
        <v>473</v>
      </c>
      <c r="AG1020" s="95">
        <v>1000</v>
      </c>
    </row>
    <row r="1021" spans="2:33" x14ac:dyDescent="0.15">
      <c r="B1021" s="82">
        <v>1019</v>
      </c>
      <c r="C1021" s="73">
        <v>20022</v>
      </c>
      <c r="D1021" s="82">
        <v>36</v>
      </c>
      <c r="E1021" s="82">
        <f t="shared" si="272"/>
        <v>7</v>
      </c>
      <c r="F1021" s="82">
        <v>32</v>
      </c>
      <c r="G1021" s="82">
        <v>1</v>
      </c>
      <c r="H1021" s="82">
        <v>12</v>
      </c>
      <c r="I1021" s="73">
        <f t="shared" si="259"/>
        <v>13</v>
      </c>
      <c r="J1021" s="73">
        <f t="shared" si="260"/>
        <v>130</v>
      </c>
      <c r="K1021" s="73">
        <f t="shared" si="273"/>
        <v>130</v>
      </c>
      <c r="L1021" s="95">
        <v>24012</v>
      </c>
      <c r="M1021" s="73">
        <f t="shared" si="262"/>
        <v>149</v>
      </c>
      <c r="N1021" s="73">
        <f t="shared" si="263"/>
        <v>2</v>
      </c>
      <c r="O1021" s="97">
        <f t="shared" si="275"/>
        <v>6</v>
      </c>
      <c r="P1021" s="82">
        <f t="shared" si="264"/>
        <v>1</v>
      </c>
      <c r="Q1021" s="90">
        <v>11</v>
      </c>
      <c r="R1021" s="98">
        <f t="shared" si="276"/>
        <v>1032</v>
      </c>
      <c r="S1021" s="100">
        <f t="shared" si="277"/>
        <v>46</v>
      </c>
      <c r="T1021" s="91" t="s">
        <v>456</v>
      </c>
      <c r="U1021" s="74" t="s">
        <v>397</v>
      </c>
      <c r="V1021" s="91" t="s">
        <v>408</v>
      </c>
      <c r="W1021" s="82">
        <f t="shared" si="274"/>
        <v>6</v>
      </c>
      <c r="X1021" s="85">
        <f t="shared" si="267"/>
        <v>2061</v>
      </c>
      <c r="Y1021" s="98">
        <v>0.15</v>
      </c>
      <c r="Z1021" s="98">
        <v>0.46</v>
      </c>
      <c r="AA1021" s="90">
        <v>2</v>
      </c>
      <c r="AB1021" s="90">
        <v>2</v>
      </c>
      <c r="AC1021" s="90">
        <v>3</v>
      </c>
      <c r="AD1021" s="91" t="s">
        <v>450</v>
      </c>
      <c r="AE1021" s="101" t="s">
        <v>470</v>
      </c>
      <c r="AF1021" s="103" t="s">
        <v>473</v>
      </c>
      <c r="AG1021" s="95">
        <v>1000</v>
      </c>
    </row>
    <row r="1022" spans="2:33" x14ac:dyDescent="0.15">
      <c r="B1022" s="82">
        <v>1020</v>
      </c>
      <c r="C1022" s="73">
        <v>20023</v>
      </c>
      <c r="D1022" s="82">
        <v>36</v>
      </c>
      <c r="E1022" s="82">
        <f t="shared" si="272"/>
        <v>8</v>
      </c>
      <c r="F1022" s="82">
        <v>32</v>
      </c>
      <c r="G1022" s="82">
        <v>2</v>
      </c>
      <c r="H1022" s="82">
        <v>12</v>
      </c>
      <c r="I1022" s="73">
        <f t="shared" si="259"/>
        <v>13</v>
      </c>
      <c r="J1022" s="73">
        <f t="shared" si="260"/>
        <v>131</v>
      </c>
      <c r="K1022" s="73">
        <f t="shared" si="273"/>
        <v>131</v>
      </c>
      <c r="L1022" s="95">
        <v>24012</v>
      </c>
      <c r="M1022" s="73">
        <f t="shared" si="262"/>
        <v>149</v>
      </c>
      <c r="N1022" s="73">
        <f t="shared" si="263"/>
        <v>2</v>
      </c>
      <c r="O1022" s="97">
        <f t="shared" si="275"/>
        <v>6</v>
      </c>
      <c r="P1022" s="82">
        <f t="shared" si="264"/>
        <v>2</v>
      </c>
      <c r="Q1022" s="90">
        <v>11</v>
      </c>
      <c r="R1022" s="98">
        <f t="shared" si="276"/>
        <v>1073</v>
      </c>
      <c r="S1022" s="100">
        <f t="shared" si="277"/>
        <v>48</v>
      </c>
      <c r="T1022" s="91" t="s">
        <v>456</v>
      </c>
      <c r="U1022" s="74" t="s">
        <v>397</v>
      </c>
      <c r="V1022" s="91" t="s">
        <v>408</v>
      </c>
      <c r="W1022" s="82">
        <f t="shared" si="274"/>
        <v>6</v>
      </c>
      <c r="X1022" s="85">
        <f t="shared" si="267"/>
        <v>2062</v>
      </c>
      <c r="Y1022" s="98">
        <v>0.49</v>
      </c>
      <c r="Z1022" s="98">
        <v>0.23</v>
      </c>
      <c r="AA1022" s="90">
        <v>2</v>
      </c>
      <c r="AB1022" s="90">
        <v>2</v>
      </c>
      <c r="AC1022" s="90">
        <v>3</v>
      </c>
      <c r="AD1022" s="91" t="s">
        <v>450</v>
      </c>
      <c r="AE1022" s="101" t="s">
        <v>470</v>
      </c>
      <c r="AF1022" s="103" t="s">
        <v>473</v>
      </c>
      <c r="AG1022" s="95">
        <v>1000</v>
      </c>
    </row>
    <row r="1023" spans="2:33" x14ac:dyDescent="0.15">
      <c r="B1023" s="82">
        <v>1021</v>
      </c>
      <c r="C1023" s="73">
        <v>20024</v>
      </c>
      <c r="D1023" s="82">
        <v>47</v>
      </c>
      <c r="E1023" s="82">
        <f t="shared" si="272"/>
        <v>1</v>
      </c>
      <c r="F1023" s="82">
        <v>32</v>
      </c>
      <c r="G1023" s="82">
        <v>1</v>
      </c>
      <c r="H1023" s="82">
        <v>13</v>
      </c>
      <c r="I1023" s="73">
        <f t="shared" si="259"/>
        <v>13</v>
      </c>
      <c r="J1023" s="73">
        <f t="shared" si="260"/>
        <v>130</v>
      </c>
      <c r="K1023" s="73">
        <f t="shared" si="273"/>
        <v>130</v>
      </c>
      <c r="L1023" s="95">
        <v>24013</v>
      </c>
      <c r="M1023" s="73">
        <f t="shared" si="262"/>
        <v>149</v>
      </c>
      <c r="N1023" s="73">
        <f t="shared" si="263"/>
        <v>2</v>
      </c>
      <c r="O1023" s="97">
        <f t="shared" si="275"/>
        <v>6</v>
      </c>
      <c r="P1023" s="82">
        <f t="shared" si="264"/>
        <v>1</v>
      </c>
      <c r="Q1023" s="90">
        <v>12</v>
      </c>
      <c r="R1023" s="98">
        <f t="shared" si="276"/>
        <v>1114</v>
      </c>
      <c r="S1023" s="100">
        <f t="shared" si="277"/>
        <v>50</v>
      </c>
      <c r="T1023" s="91" t="s">
        <v>456</v>
      </c>
      <c r="U1023" s="74" t="s">
        <v>397</v>
      </c>
      <c r="V1023" s="91" t="s">
        <v>409</v>
      </c>
      <c r="W1023" s="82">
        <f t="shared" si="274"/>
        <v>7</v>
      </c>
      <c r="X1023" s="85">
        <f t="shared" si="267"/>
        <v>2061</v>
      </c>
      <c r="Y1023" s="98">
        <v>0.15</v>
      </c>
      <c r="Z1023" s="98">
        <v>0.46</v>
      </c>
      <c r="AA1023" s="90">
        <v>2</v>
      </c>
      <c r="AB1023" s="90">
        <v>2</v>
      </c>
      <c r="AC1023" s="90">
        <v>3</v>
      </c>
      <c r="AD1023" s="91" t="s">
        <v>450</v>
      </c>
      <c r="AE1023" s="101" t="s">
        <v>470</v>
      </c>
      <c r="AF1023" s="103" t="s">
        <v>473</v>
      </c>
      <c r="AG1023" s="95">
        <v>1000</v>
      </c>
    </row>
    <row r="1024" spans="2:33" x14ac:dyDescent="0.15">
      <c r="B1024" s="82">
        <v>1022</v>
      </c>
      <c r="C1024" s="73">
        <v>20025</v>
      </c>
      <c r="D1024" s="82">
        <v>47</v>
      </c>
      <c r="E1024" s="82">
        <f t="shared" si="272"/>
        <v>2</v>
      </c>
      <c r="F1024" s="82">
        <v>32</v>
      </c>
      <c r="G1024" s="82">
        <v>2</v>
      </c>
      <c r="H1024" s="82">
        <v>13</v>
      </c>
      <c r="I1024" s="73">
        <f t="shared" si="259"/>
        <v>13</v>
      </c>
      <c r="J1024" s="73">
        <f t="shared" si="260"/>
        <v>131</v>
      </c>
      <c r="K1024" s="73">
        <f t="shared" si="273"/>
        <v>131</v>
      </c>
      <c r="L1024" s="95">
        <v>24013</v>
      </c>
      <c r="M1024" s="73">
        <f t="shared" si="262"/>
        <v>149</v>
      </c>
      <c r="N1024" s="73">
        <f t="shared" si="263"/>
        <v>2</v>
      </c>
      <c r="O1024" s="97">
        <f t="shared" si="275"/>
        <v>6</v>
      </c>
      <c r="P1024" s="82">
        <f t="shared" si="264"/>
        <v>2</v>
      </c>
      <c r="Q1024" s="90">
        <v>12</v>
      </c>
      <c r="R1024" s="98">
        <f t="shared" si="276"/>
        <v>1155</v>
      </c>
      <c r="S1024" s="100">
        <f t="shared" si="277"/>
        <v>52</v>
      </c>
      <c r="T1024" s="91" t="s">
        <v>456</v>
      </c>
      <c r="U1024" s="74" t="s">
        <v>397</v>
      </c>
      <c r="V1024" s="91" t="s">
        <v>409</v>
      </c>
      <c r="W1024" s="82">
        <f t="shared" si="274"/>
        <v>7</v>
      </c>
      <c r="X1024" s="85">
        <f t="shared" si="267"/>
        <v>2062</v>
      </c>
      <c r="Y1024" s="98">
        <v>0.49</v>
      </c>
      <c r="Z1024" s="98">
        <v>0.23</v>
      </c>
      <c r="AA1024" s="90">
        <v>2</v>
      </c>
      <c r="AB1024" s="90">
        <v>2</v>
      </c>
      <c r="AC1024" s="90">
        <v>3</v>
      </c>
      <c r="AD1024" s="91" t="s">
        <v>450</v>
      </c>
      <c r="AE1024" s="101" t="s">
        <v>470</v>
      </c>
      <c r="AF1024" s="103" t="s">
        <v>473</v>
      </c>
      <c r="AG1024" s="95">
        <v>1000</v>
      </c>
    </row>
    <row r="1025" spans="2:33" x14ac:dyDescent="0.15">
      <c r="B1025" s="82">
        <v>1023</v>
      </c>
      <c r="C1025" s="73">
        <v>20026</v>
      </c>
      <c r="D1025" s="82">
        <v>47</v>
      </c>
      <c r="E1025" s="82">
        <f t="shared" si="272"/>
        <v>3</v>
      </c>
      <c r="F1025" s="82">
        <v>32</v>
      </c>
      <c r="G1025" s="82">
        <v>1</v>
      </c>
      <c r="H1025" s="82">
        <v>14</v>
      </c>
      <c r="I1025" s="73">
        <f t="shared" si="259"/>
        <v>13</v>
      </c>
      <c r="J1025" s="73">
        <f t="shared" si="260"/>
        <v>130</v>
      </c>
      <c r="K1025" s="73">
        <f t="shared" si="273"/>
        <v>130</v>
      </c>
      <c r="L1025" s="95">
        <v>24014</v>
      </c>
      <c r="M1025" s="73">
        <f t="shared" si="262"/>
        <v>149</v>
      </c>
      <c r="N1025" s="73">
        <f t="shared" si="263"/>
        <v>2</v>
      </c>
      <c r="O1025" s="97">
        <f t="shared" si="275"/>
        <v>6</v>
      </c>
      <c r="P1025" s="82">
        <f t="shared" si="264"/>
        <v>1</v>
      </c>
      <c r="Q1025" s="90">
        <v>13</v>
      </c>
      <c r="R1025" s="98">
        <f t="shared" si="276"/>
        <v>1196</v>
      </c>
      <c r="S1025" s="100">
        <f t="shared" si="277"/>
        <v>54</v>
      </c>
      <c r="T1025" s="91" t="s">
        <v>456</v>
      </c>
      <c r="U1025" s="74" t="s">
        <v>397</v>
      </c>
      <c r="V1025" s="91" t="s">
        <v>408</v>
      </c>
      <c r="W1025" s="82">
        <f t="shared" si="274"/>
        <v>7</v>
      </c>
      <c r="X1025" s="85">
        <f t="shared" si="267"/>
        <v>2061</v>
      </c>
      <c r="Y1025" s="98">
        <v>0.15</v>
      </c>
      <c r="Z1025" s="98">
        <v>0.46</v>
      </c>
      <c r="AA1025" s="90">
        <v>2</v>
      </c>
      <c r="AB1025" s="90">
        <v>2</v>
      </c>
      <c r="AC1025" s="90">
        <v>3</v>
      </c>
      <c r="AD1025" s="91" t="s">
        <v>450</v>
      </c>
      <c r="AE1025" s="101" t="s">
        <v>470</v>
      </c>
      <c r="AF1025" s="103" t="s">
        <v>473</v>
      </c>
      <c r="AG1025" s="95">
        <v>1000</v>
      </c>
    </row>
    <row r="1026" spans="2:33" x14ac:dyDescent="0.15">
      <c r="B1026" s="82">
        <v>1024</v>
      </c>
      <c r="C1026" s="73">
        <v>20027</v>
      </c>
      <c r="D1026" s="82">
        <v>47</v>
      </c>
      <c r="E1026" s="82">
        <f t="shared" si="272"/>
        <v>4</v>
      </c>
      <c r="F1026" s="82">
        <v>32</v>
      </c>
      <c r="G1026" s="82">
        <v>2</v>
      </c>
      <c r="H1026" s="82">
        <v>14</v>
      </c>
      <c r="I1026" s="73">
        <f t="shared" si="259"/>
        <v>13</v>
      </c>
      <c r="J1026" s="73">
        <f t="shared" si="260"/>
        <v>131</v>
      </c>
      <c r="K1026" s="73">
        <f t="shared" si="273"/>
        <v>131</v>
      </c>
      <c r="L1026" s="95">
        <v>24014</v>
      </c>
      <c r="M1026" s="73">
        <f t="shared" si="262"/>
        <v>149</v>
      </c>
      <c r="N1026" s="73">
        <f t="shared" si="263"/>
        <v>2</v>
      </c>
      <c r="O1026" s="97">
        <f t="shared" si="275"/>
        <v>6</v>
      </c>
      <c r="P1026" s="82">
        <f t="shared" si="264"/>
        <v>2</v>
      </c>
      <c r="Q1026" s="90">
        <v>13</v>
      </c>
      <c r="R1026" s="98">
        <f t="shared" si="276"/>
        <v>1237</v>
      </c>
      <c r="S1026" s="100">
        <f t="shared" si="277"/>
        <v>56</v>
      </c>
      <c r="T1026" s="91" t="s">
        <v>456</v>
      </c>
      <c r="U1026" s="74" t="s">
        <v>397</v>
      </c>
      <c r="V1026" s="91" t="s">
        <v>408</v>
      </c>
      <c r="W1026" s="82">
        <f t="shared" si="274"/>
        <v>7</v>
      </c>
      <c r="X1026" s="85">
        <f t="shared" si="267"/>
        <v>2062</v>
      </c>
      <c r="Y1026" s="98">
        <v>0.49</v>
      </c>
      <c r="Z1026" s="98">
        <v>0.23</v>
      </c>
      <c r="AA1026" s="90">
        <v>2</v>
      </c>
      <c r="AB1026" s="90">
        <v>2</v>
      </c>
      <c r="AC1026" s="90">
        <v>3</v>
      </c>
      <c r="AD1026" s="91" t="s">
        <v>450</v>
      </c>
      <c r="AE1026" s="101" t="s">
        <v>470</v>
      </c>
      <c r="AF1026" s="103" t="s">
        <v>473</v>
      </c>
      <c r="AG1026" s="95">
        <v>1000</v>
      </c>
    </row>
    <row r="1027" spans="2:33" x14ac:dyDescent="0.15">
      <c r="B1027" s="82">
        <v>1025</v>
      </c>
      <c r="C1027" s="73">
        <v>20028</v>
      </c>
      <c r="D1027" s="82">
        <v>47</v>
      </c>
      <c r="E1027" s="82">
        <f t="shared" si="272"/>
        <v>5</v>
      </c>
      <c r="F1027" s="82">
        <v>32</v>
      </c>
      <c r="G1027" s="82">
        <v>1</v>
      </c>
      <c r="H1027" s="82">
        <v>15</v>
      </c>
      <c r="I1027" s="73">
        <f t="shared" ref="I1027:I1090" si="278">INT(K1027/10)</f>
        <v>13</v>
      </c>
      <c r="J1027" s="73">
        <f t="shared" ref="J1027:J1090" si="279">K1027</f>
        <v>130</v>
      </c>
      <c r="K1027" s="73">
        <f t="shared" si="273"/>
        <v>130</v>
      </c>
      <c r="L1027" s="95">
        <v>24015</v>
      </c>
      <c r="M1027" s="73">
        <f t="shared" ref="M1027:M1090" si="280">(N1027-1)*60+89</f>
        <v>149</v>
      </c>
      <c r="N1027" s="73">
        <f t="shared" ref="N1027:N1090" si="281">INT(C1027/10000)</f>
        <v>2</v>
      </c>
      <c r="O1027" s="97">
        <f t="shared" si="275"/>
        <v>6</v>
      </c>
      <c r="P1027" s="82">
        <f t="shared" ref="P1027:P1090" si="282">MOD(J1027,10)+1</f>
        <v>1</v>
      </c>
      <c r="Q1027" s="90">
        <v>14</v>
      </c>
      <c r="R1027" s="98">
        <f t="shared" si="276"/>
        <v>1278</v>
      </c>
      <c r="S1027" s="100">
        <f t="shared" si="277"/>
        <v>58</v>
      </c>
      <c r="T1027" s="91" t="s">
        <v>456</v>
      </c>
      <c r="U1027" s="74" t="s">
        <v>397</v>
      </c>
      <c r="V1027" s="91" t="s">
        <v>409</v>
      </c>
      <c r="W1027" s="82">
        <f t="shared" si="274"/>
        <v>8</v>
      </c>
      <c r="X1027" s="85">
        <f t="shared" si="267"/>
        <v>2061</v>
      </c>
      <c r="Y1027" s="98">
        <v>0.15</v>
      </c>
      <c r="Z1027" s="98">
        <v>0.46</v>
      </c>
      <c r="AA1027" s="90">
        <v>2</v>
      </c>
      <c r="AB1027" s="90">
        <v>2</v>
      </c>
      <c r="AC1027" s="90">
        <v>3</v>
      </c>
      <c r="AD1027" s="91" t="s">
        <v>450</v>
      </c>
      <c r="AE1027" s="101" t="s">
        <v>470</v>
      </c>
      <c r="AF1027" s="103" t="s">
        <v>473</v>
      </c>
      <c r="AG1027" s="95">
        <v>1000</v>
      </c>
    </row>
    <row r="1028" spans="2:33" x14ac:dyDescent="0.15">
      <c r="B1028" s="82">
        <v>1026</v>
      </c>
      <c r="C1028" s="73">
        <v>20029</v>
      </c>
      <c r="D1028" s="82">
        <v>47</v>
      </c>
      <c r="E1028" s="82">
        <f t="shared" si="272"/>
        <v>6</v>
      </c>
      <c r="F1028" s="82">
        <v>32</v>
      </c>
      <c r="G1028" s="82">
        <v>2</v>
      </c>
      <c r="H1028" s="82">
        <v>15</v>
      </c>
      <c r="I1028" s="73">
        <f t="shared" si="278"/>
        <v>13</v>
      </c>
      <c r="J1028" s="73">
        <f t="shared" si="279"/>
        <v>131</v>
      </c>
      <c r="K1028" s="73">
        <f t="shared" si="273"/>
        <v>131</v>
      </c>
      <c r="L1028" s="95">
        <v>24015</v>
      </c>
      <c r="M1028" s="73">
        <f t="shared" si="280"/>
        <v>149</v>
      </c>
      <c r="N1028" s="73">
        <f t="shared" si="281"/>
        <v>2</v>
      </c>
      <c r="O1028" s="97">
        <f t="shared" si="275"/>
        <v>6</v>
      </c>
      <c r="P1028" s="82">
        <f t="shared" si="282"/>
        <v>2</v>
      </c>
      <c r="Q1028" s="90">
        <v>14</v>
      </c>
      <c r="R1028" s="98">
        <f t="shared" si="276"/>
        <v>1319</v>
      </c>
      <c r="S1028" s="100">
        <f t="shared" si="277"/>
        <v>60</v>
      </c>
      <c r="T1028" s="91" t="s">
        <v>456</v>
      </c>
      <c r="U1028" s="74" t="s">
        <v>397</v>
      </c>
      <c r="V1028" s="91" t="s">
        <v>409</v>
      </c>
      <c r="W1028" s="82">
        <f t="shared" si="274"/>
        <v>8</v>
      </c>
      <c r="X1028" s="85">
        <f t="shared" ref="X1028:X1091" si="283">N1028*1000+O1028*10+P1028</f>
        <v>2062</v>
      </c>
      <c r="Y1028" s="98">
        <v>0.49</v>
      </c>
      <c r="Z1028" s="98">
        <v>0.23</v>
      </c>
      <c r="AA1028" s="90">
        <v>2</v>
      </c>
      <c r="AB1028" s="90">
        <v>2</v>
      </c>
      <c r="AC1028" s="90">
        <v>3</v>
      </c>
      <c r="AD1028" s="91" t="s">
        <v>450</v>
      </c>
      <c r="AE1028" s="101" t="s">
        <v>470</v>
      </c>
      <c r="AF1028" s="103" t="s">
        <v>473</v>
      </c>
      <c r="AG1028" s="95">
        <v>1000</v>
      </c>
    </row>
    <row r="1029" spans="2:33" x14ac:dyDescent="0.15">
      <c r="B1029" s="82">
        <v>1027</v>
      </c>
      <c r="C1029" s="73">
        <v>20030</v>
      </c>
      <c r="D1029" s="82">
        <v>47</v>
      </c>
      <c r="E1029" s="82">
        <f t="shared" si="272"/>
        <v>7</v>
      </c>
      <c r="F1029" s="82">
        <v>32</v>
      </c>
      <c r="G1029" s="82">
        <v>1</v>
      </c>
      <c r="H1029" s="82">
        <v>16</v>
      </c>
      <c r="I1029" s="73">
        <f t="shared" si="278"/>
        <v>13</v>
      </c>
      <c r="J1029" s="73">
        <f t="shared" si="279"/>
        <v>130</v>
      </c>
      <c r="K1029" s="73">
        <f t="shared" si="273"/>
        <v>130</v>
      </c>
      <c r="L1029" s="95">
        <v>24016</v>
      </c>
      <c r="M1029" s="73">
        <f t="shared" si="280"/>
        <v>149</v>
      </c>
      <c r="N1029" s="73">
        <f t="shared" si="281"/>
        <v>2</v>
      </c>
      <c r="O1029" s="97">
        <f t="shared" si="275"/>
        <v>6</v>
      </c>
      <c r="P1029" s="82">
        <f t="shared" si="282"/>
        <v>1</v>
      </c>
      <c r="Q1029" s="90">
        <v>15</v>
      </c>
      <c r="R1029" s="98">
        <f t="shared" si="276"/>
        <v>1360</v>
      </c>
      <c r="S1029" s="100">
        <f t="shared" si="277"/>
        <v>62</v>
      </c>
      <c r="T1029" s="91" t="s">
        <v>456</v>
      </c>
      <c r="U1029" s="74" t="s">
        <v>397</v>
      </c>
      <c r="V1029" s="91" t="s">
        <v>408</v>
      </c>
      <c r="W1029" s="82">
        <f t="shared" si="274"/>
        <v>8</v>
      </c>
      <c r="X1029" s="85">
        <f t="shared" si="283"/>
        <v>2061</v>
      </c>
      <c r="Y1029" s="98">
        <v>0.15</v>
      </c>
      <c r="Z1029" s="98">
        <v>0.46</v>
      </c>
      <c r="AA1029" s="90">
        <v>2</v>
      </c>
      <c r="AB1029" s="90">
        <v>2</v>
      </c>
      <c r="AC1029" s="90">
        <v>3</v>
      </c>
      <c r="AD1029" s="91" t="s">
        <v>450</v>
      </c>
      <c r="AE1029" s="101" t="s">
        <v>470</v>
      </c>
      <c r="AF1029" s="103" t="s">
        <v>473</v>
      </c>
      <c r="AG1029" s="95">
        <v>1000</v>
      </c>
    </row>
    <row r="1030" spans="2:33" x14ac:dyDescent="0.15">
      <c r="B1030" s="82">
        <v>1028</v>
      </c>
      <c r="C1030" s="73">
        <v>20031</v>
      </c>
      <c r="D1030" s="82">
        <v>47</v>
      </c>
      <c r="E1030" s="82">
        <f t="shared" si="272"/>
        <v>8</v>
      </c>
      <c r="F1030" s="82">
        <v>32</v>
      </c>
      <c r="G1030" s="82">
        <v>2</v>
      </c>
      <c r="H1030" s="82">
        <v>16</v>
      </c>
      <c r="I1030" s="73">
        <f t="shared" si="278"/>
        <v>13</v>
      </c>
      <c r="J1030" s="73">
        <f t="shared" si="279"/>
        <v>131</v>
      </c>
      <c r="K1030" s="73">
        <f t="shared" si="273"/>
        <v>131</v>
      </c>
      <c r="L1030" s="95">
        <v>24016</v>
      </c>
      <c r="M1030" s="73">
        <f t="shared" si="280"/>
        <v>149</v>
      </c>
      <c r="N1030" s="73">
        <f t="shared" si="281"/>
        <v>2</v>
      </c>
      <c r="O1030" s="97">
        <f t="shared" si="275"/>
        <v>6</v>
      </c>
      <c r="P1030" s="82">
        <f t="shared" si="282"/>
        <v>2</v>
      </c>
      <c r="Q1030" s="90">
        <v>15</v>
      </c>
      <c r="R1030" s="98">
        <f t="shared" si="276"/>
        <v>1401</v>
      </c>
      <c r="S1030" s="100">
        <f t="shared" si="277"/>
        <v>64</v>
      </c>
      <c r="T1030" s="91" t="s">
        <v>456</v>
      </c>
      <c r="U1030" s="74" t="s">
        <v>397</v>
      </c>
      <c r="V1030" s="91" t="s">
        <v>408</v>
      </c>
      <c r="W1030" s="82">
        <f t="shared" si="274"/>
        <v>8</v>
      </c>
      <c r="X1030" s="85">
        <f t="shared" si="283"/>
        <v>2062</v>
      </c>
      <c r="Y1030" s="98">
        <v>0.49</v>
      </c>
      <c r="Z1030" s="98">
        <v>0.23</v>
      </c>
      <c r="AA1030" s="90">
        <v>2</v>
      </c>
      <c r="AB1030" s="90">
        <v>2</v>
      </c>
      <c r="AC1030" s="90">
        <v>3</v>
      </c>
      <c r="AD1030" s="91" t="s">
        <v>450</v>
      </c>
      <c r="AE1030" s="101" t="s">
        <v>470</v>
      </c>
      <c r="AF1030" s="103" t="s">
        <v>473</v>
      </c>
      <c r="AG1030" s="95">
        <v>1000</v>
      </c>
    </row>
    <row r="1031" spans="2:33" x14ac:dyDescent="0.15">
      <c r="B1031" s="82">
        <v>1029</v>
      </c>
      <c r="C1031" s="73">
        <v>20032</v>
      </c>
      <c r="D1031" s="82">
        <v>63</v>
      </c>
      <c r="E1031" s="82">
        <f t="shared" si="272"/>
        <v>1</v>
      </c>
      <c r="F1031" s="82">
        <v>32</v>
      </c>
      <c r="G1031" s="82">
        <v>9</v>
      </c>
      <c r="H1031" s="82">
        <v>1</v>
      </c>
      <c r="I1031" s="73">
        <f t="shared" si="278"/>
        <v>14</v>
      </c>
      <c r="J1031" s="73">
        <f t="shared" si="279"/>
        <v>140</v>
      </c>
      <c r="K1031" s="73">
        <f t="shared" ref="K1031:K1062" si="284">MOD(C1031,2)+130+10*INT(MOD(MOD(C1031,10000),96)/32)+INT((MOD(C1031,10000)/96))*2</f>
        <v>140</v>
      </c>
      <c r="L1031" s="95">
        <v>24017</v>
      </c>
      <c r="M1031" s="73">
        <f t="shared" si="280"/>
        <v>149</v>
      </c>
      <c r="N1031" s="73">
        <f t="shared" si="281"/>
        <v>2</v>
      </c>
      <c r="O1031" s="97">
        <f t="shared" si="275"/>
        <v>7</v>
      </c>
      <c r="P1031" s="82">
        <f t="shared" si="282"/>
        <v>1</v>
      </c>
      <c r="Q1031" s="90">
        <v>0</v>
      </c>
      <c r="R1031" s="98">
        <f t="shared" si="276"/>
        <v>1442</v>
      </c>
      <c r="S1031" s="100">
        <f t="shared" si="277"/>
        <v>66</v>
      </c>
      <c r="T1031" s="91" t="s">
        <v>456</v>
      </c>
      <c r="U1031" s="74" t="s">
        <v>397</v>
      </c>
      <c r="V1031" s="91" t="s">
        <v>409</v>
      </c>
      <c r="W1031" s="82">
        <f t="shared" si="274"/>
        <v>1</v>
      </c>
      <c r="X1031" s="85">
        <f t="shared" si="283"/>
        <v>2071</v>
      </c>
      <c r="Y1031" s="98">
        <v>0.15</v>
      </c>
      <c r="Z1031" s="98">
        <v>0.46</v>
      </c>
      <c r="AA1031" s="90">
        <v>2</v>
      </c>
      <c r="AB1031" s="90">
        <v>2</v>
      </c>
      <c r="AC1031" s="90">
        <v>3</v>
      </c>
      <c r="AD1031" s="91" t="s">
        <v>450</v>
      </c>
      <c r="AE1031" s="101" t="s">
        <v>470</v>
      </c>
      <c r="AF1031" s="103" t="s">
        <v>473</v>
      </c>
      <c r="AG1031" s="95">
        <v>1000</v>
      </c>
    </row>
    <row r="1032" spans="2:33" x14ac:dyDescent="0.15">
      <c r="B1032" s="82">
        <v>1030</v>
      </c>
      <c r="C1032" s="73">
        <v>20033</v>
      </c>
      <c r="D1032" s="82">
        <v>63</v>
      </c>
      <c r="E1032" s="82">
        <f t="shared" si="272"/>
        <v>2</v>
      </c>
      <c r="F1032" s="82">
        <v>32</v>
      </c>
      <c r="G1032" s="82">
        <v>10</v>
      </c>
      <c r="H1032" s="82">
        <v>1</v>
      </c>
      <c r="I1032" s="73">
        <f t="shared" si="278"/>
        <v>14</v>
      </c>
      <c r="J1032" s="73">
        <f t="shared" si="279"/>
        <v>141</v>
      </c>
      <c r="K1032" s="73">
        <f t="shared" si="284"/>
        <v>141</v>
      </c>
      <c r="L1032" s="95">
        <v>24017</v>
      </c>
      <c r="M1032" s="73">
        <f t="shared" si="280"/>
        <v>149</v>
      </c>
      <c r="N1032" s="73">
        <f t="shared" si="281"/>
        <v>2</v>
      </c>
      <c r="O1032" s="97">
        <f t="shared" si="275"/>
        <v>7</v>
      </c>
      <c r="P1032" s="82">
        <f t="shared" si="282"/>
        <v>2</v>
      </c>
      <c r="Q1032" s="90">
        <v>0</v>
      </c>
      <c r="R1032" s="98">
        <f t="shared" si="276"/>
        <v>1483</v>
      </c>
      <c r="S1032" s="100">
        <f t="shared" si="277"/>
        <v>68</v>
      </c>
      <c r="T1032" s="91" t="s">
        <v>456</v>
      </c>
      <c r="U1032" s="74" t="s">
        <v>397</v>
      </c>
      <c r="V1032" s="91" t="s">
        <v>409</v>
      </c>
      <c r="W1032" s="82">
        <f t="shared" si="274"/>
        <v>1</v>
      </c>
      <c r="X1032" s="85">
        <f t="shared" si="283"/>
        <v>2072</v>
      </c>
      <c r="Y1032" s="98">
        <v>0.49</v>
      </c>
      <c r="Z1032" s="98">
        <v>0.23</v>
      </c>
      <c r="AA1032" s="90">
        <v>2</v>
      </c>
      <c r="AB1032" s="90">
        <v>2</v>
      </c>
      <c r="AC1032" s="90">
        <v>3</v>
      </c>
      <c r="AD1032" s="91" t="s">
        <v>450</v>
      </c>
      <c r="AE1032" s="101" t="s">
        <v>470</v>
      </c>
      <c r="AF1032" s="103" t="s">
        <v>473</v>
      </c>
      <c r="AG1032" s="95">
        <v>1000</v>
      </c>
    </row>
    <row r="1033" spans="2:33" x14ac:dyDescent="0.15">
      <c r="B1033" s="82">
        <v>1031</v>
      </c>
      <c r="C1033" s="73">
        <v>20034</v>
      </c>
      <c r="D1033" s="82">
        <v>63</v>
      </c>
      <c r="E1033" s="82">
        <f t="shared" si="272"/>
        <v>3</v>
      </c>
      <c r="F1033" s="82">
        <v>32</v>
      </c>
      <c r="G1033" s="82">
        <v>9</v>
      </c>
      <c r="H1033" s="82">
        <v>2</v>
      </c>
      <c r="I1033" s="73">
        <f t="shared" si="278"/>
        <v>14</v>
      </c>
      <c r="J1033" s="73">
        <f t="shared" si="279"/>
        <v>140</v>
      </c>
      <c r="K1033" s="73">
        <f t="shared" si="284"/>
        <v>140</v>
      </c>
      <c r="L1033" s="95">
        <v>24018</v>
      </c>
      <c r="M1033" s="73">
        <f t="shared" si="280"/>
        <v>149</v>
      </c>
      <c r="N1033" s="73">
        <f t="shared" si="281"/>
        <v>2</v>
      </c>
      <c r="O1033" s="97">
        <f t="shared" si="275"/>
        <v>7</v>
      </c>
      <c r="P1033" s="82">
        <f t="shared" si="282"/>
        <v>1</v>
      </c>
      <c r="Q1033" s="90">
        <v>1</v>
      </c>
      <c r="R1033" s="98">
        <f t="shared" si="276"/>
        <v>1524</v>
      </c>
      <c r="S1033" s="100">
        <f t="shared" si="277"/>
        <v>70</v>
      </c>
      <c r="T1033" s="91" t="s">
        <v>456</v>
      </c>
      <c r="U1033" s="74" t="s">
        <v>397</v>
      </c>
      <c r="V1033" s="91" t="s">
        <v>408</v>
      </c>
      <c r="W1033" s="82">
        <f t="shared" si="274"/>
        <v>1</v>
      </c>
      <c r="X1033" s="85">
        <f t="shared" si="283"/>
        <v>2071</v>
      </c>
      <c r="Y1033" s="98">
        <v>0.15</v>
      </c>
      <c r="Z1033" s="98">
        <v>0.46</v>
      </c>
      <c r="AA1033" s="90">
        <v>2</v>
      </c>
      <c r="AB1033" s="90">
        <v>2</v>
      </c>
      <c r="AC1033" s="90">
        <v>3</v>
      </c>
      <c r="AD1033" s="91" t="s">
        <v>450</v>
      </c>
      <c r="AE1033" s="101" t="s">
        <v>470</v>
      </c>
      <c r="AF1033" s="103" t="s">
        <v>473</v>
      </c>
      <c r="AG1033" s="95">
        <v>1000</v>
      </c>
    </row>
    <row r="1034" spans="2:33" x14ac:dyDescent="0.15">
      <c r="B1034" s="82">
        <v>1032</v>
      </c>
      <c r="C1034" s="73">
        <v>20035</v>
      </c>
      <c r="D1034" s="82">
        <v>63</v>
      </c>
      <c r="E1034" s="82">
        <f t="shared" si="272"/>
        <v>4</v>
      </c>
      <c r="F1034" s="82">
        <v>32</v>
      </c>
      <c r="G1034" s="82">
        <v>10</v>
      </c>
      <c r="H1034" s="82">
        <v>2</v>
      </c>
      <c r="I1034" s="73">
        <f t="shared" si="278"/>
        <v>14</v>
      </c>
      <c r="J1034" s="73">
        <f t="shared" si="279"/>
        <v>141</v>
      </c>
      <c r="K1034" s="73">
        <f t="shared" si="284"/>
        <v>141</v>
      </c>
      <c r="L1034" s="95">
        <v>24018</v>
      </c>
      <c r="M1034" s="73">
        <f t="shared" si="280"/>
        <v>149</v>
      </c>
      <c r="N1034" s="73">
        <f t="shared" si="281"/>
        <v>2</v>
      </c>
      <c r="O1034" s="97">
        <f t="shared" si="275"/>
        <v>7</v>
      </c>
      <c r="P1034" s="82">
        <f t="shared" si="282"/>
        <v>2</v>
      </c>
      <c r="Q1034" s="90">
        <v>1</v>
      </c>
      <c r="R1034" s="98">
        <f t="shared" si="276"/>
        <v>1565</v>
      </c>
      <c r="S1034" s="100">
        <f t="shared" si="277"/>
        <v>72</v>
      </c>
      <c r="T1034" s="91" t="s">
        <v>456</v>
      </c>
      <c r="U1034" s="74" t="s">
        <v>397</v>
      </c>
      <c r="V1034" s="91" t="s">
        <v>408</v>
      </c>
      <c r="W1034" s="82">
        <f t="shared" si="274"/>
        <v>1</v>
      </c>
      <c r="X1034" s="85">
        <f t="shared" si="283"/>
        <v>2072</v>
      </c>
      <c r="Y1034" s="98">
        <v>0.49</v>
      </c>
      <c r="Z1034" s="98">
        <v>0.23</v>
      </c>
      <c r="AA1034" s="90">
        <v>2</v>
      </c>
      <c r="AB1034" s="90">
        <v>2</v>
      </c>
      <c r="AC1034" s="90">
        <v>3</v>
      </c>
      <c r="AD1034" s="91" t="s">
        <v>450</v>
      </c>
      <c r="AE1034" s="101" t="s">
        <v>470</v>
      </c>
      <c r="AF1034" s="103" t="s">
        <v>473</v>
      </c>
      <c r="AG1034" s="95">
        <v>1000</v>
      </c>
    </row>
    <row r="1035" spans="2:33" x14ac:dyDescent="0.15">
      <c r="B1035" s="82">
        <v>1033</v>
      </c>
      <c r="C1035" s="73">
        <v>20036</v>
      </c>
      <c r="D1035" s="82">
        <v>63</v>
      </c>
      <c r="E1035" s="82">
        <f t="shared" si="272"/>
        <v>5</v>
      </c>
      <c r="F1035" s="82">
        <v>32</v>
      </c>
      <c r="G1035" s="82">
        <v>9</v>
      </c>
      <c r="H1035" s="82">
        <v>3</v>
      </c>
      <c r="I1035" s="73">
        <f t="shared" si="278"/>
        <v>14</v>
      </c>
      <c r="J1035" s="73">
        <f t="shared" si="279"/>
        <v>140</v>
      </c>
      <c r="K1035" s="73">
        <f t="shared" si="284"/>
        <v>140</v>
      </c>
      <c r="L1035" s="95">
        <v>24019</v>
      </c>
      <c r="M1035" s="73">
        <f t="shared" si="280"/>
        <v>149</v>
      </c>
      <c r="N1035" s="73">
        <f t="shared" si="281"/>
        <v>2</v>
      </c>
      <c r="O1035" s="97">
        <f t="shared" si="275"/>
        <v>7</v>
      </c>
      <c r="P1035" s="82">
        <f t="shared" si="282"/>
        <v>1</v>
      </c>
      <c r="Q1035" s="90">
        <v>2</v>
      </c>
      <c r="R1035" s="98">
        <f t="shared" si="276"/>
        <v>1606</v>
      </c>
      <c r="S1035" s="100">
        <f t="shared" si="277"/>
        <v>74</v>
      </c>
      <c r="T1035" s="91" t="s">
        <v>456</v>
      </c>
      <c r="U1035" s="74" t="s">
        <v>397</v>
      </c>
      <c r="V1035" s="91" t="s">
        <v>409</v>
      </c>
      <c r="W1035" s="82">
        <f t="shared" si="274"/>
        <v>2</v>
      </c>
      <c r="X1035" s="85">
        <f t="shared" si="283"/>
        <v>2071</v>
      </c>
      <c r="Y1035" s="98">
        <v>0.15</v>
      </c>
      <c r="Z1035" s="98">
        <v>0.46</v>
      </c>
      <c r="AA1035" s="90">
        <v>2</v>
      </c>
      <c r="AB1035" s="90">
        <v>2</v>
      </c>
      <c r="AC1035" s="90">
        <v>3</v>
      </c>
      <c r="AD1035" s="91" t="s">
        <v>450</v>
      </c>
      <c r="AE1035" s="101" t="s">
        <v>470</v>
      </c>
      <c r="AF1035" s="103" t="s">
        <v>473</v>
      </c>
      <c r="AG1035" s="95">
        <v>1000</v>
      </c>
    </row>
    <row r="1036" spans="2:33" x14ac:dyDescent="0.15">
      <c r="B1036" s="82">
        <v>1034</v>
      </c>
      <c r="C1036" s="73">
        <v>20037</v>
      </c>
      <c r="D1036" s="82">
        <v>63</v>
      </c>
      <c r="E1036" s="82">
        <f t="shared" si="272"/>
        <v>6</v>
      </c>
      <c r="F1036" s="82">
        <v>32</v>
      </c>
      <c r="G1036" s="82">
        <v>10</v>
      </c>
      <c r="H1036" s="82">
        <v>3</v>
      </c>
      <c r="I1036" s="73">
        <f t="shared" si="278"/>
        <v>14</v>
      </c>
      <c r="J1036" s="73">
        <f t="shared" si="279"/>
        <v>141</v>
      </c>
      <c r="K1036" s="73">
        <f t="shared" si="284"/>
        <v>141</v>
      </c>
      <c r="L1036" s="95">
        <v>24019</v>
      </c>
      <c r="M1036" s="73">
        <f t="shared" si="280"/>
        <v>149</v>
      </c>
      <c r="N1036" s="73">
        <f t="shared" si="281"/>
        <v>2</v>
      </c>
      <c r="O1036" s="97">
        <f t="shared" si="275"/>
        <v>7</v>
      </c>
      <c r="P1036" s="82">
        <f t="shared" si="282"/>
        <v>2</v>
      </c>
      <c r="Q1036" s="90">
        <v>2</v>
      </c>
      <c r="R1036" s="98">
        <f t="shared" si="276"/>
        <v>1647</v>
      </c>
      <c r="S1036" s="100">
        <f t="shared" si="277"/>
        <v>76</v>
      </c>
      <c r="T1036" s="91" t="s">
        <v>456</v>
      </c>
      <c r="U1036" s="74" t="s">
        <v>397</v>
      </c>
      <c r="V1036" s="91" t="s">
        <v>409</v>
      </c>
      <c r="W1036" s="82">
        <f t="shared" si="274"/>
        <v>2</v>
      </c>
      <c r="X1036" s="85">
        <f t="shared" si="283"/>
        <v>2072</v>
      </c>
      <c r="Y1036" s="98">
        <v>0.49</v>
      </c>
      <c r="Z1036" s="98">
        <v>0.23</v>
      </c>
      <c r="AA1036" s="90">
        <v>2</v>
      </c>
      <c r="AB1036" s="90">
        <v>2</v>
      </c>
      <c r="AC1036" s="90">
        <v>3</v>
      </c>
      <c r="AD1036" s="91" t="s">
        <v>450</v>
      </c>
      <c r="AE1036" s="101" t="s">
        <v>470</v>
      </c>
      <c r="AF1036" s="103" t="s">
        <v>473</v>
      </c>
      <c r="AG1036" s="95">
        <v>1000</v>
      </c>
    </row>
    <row r="1037" spans="2:33" x14ac:dyDescent="0.15">
      <c r="B1037" s="82">
        <v>1035</v>
      </c>
      <c r="C1037" s="73">
        <v>20038</v>
      </c>
      <c r="D1037" s="82">
        <v>63</v>
      </c>
      <c r="E1037" s="82">
        <f t="shared" si="272"/>
        <v>7</v>
      </c>
      <c r="F1037" s="82">
        <v>32</v>
      </c>
      <c r="G1037" s="82">
        <v>9</v>
      </c>
      <c r="H1037" s="82">
        <v>4</v>
      </c>
      <c r="I1037" s="73">
        <f t="shared" si="278"/>
        <v>14</v>
      </c>
      <c r="J1037" s="73">
        <f t="shared" si="279"/>
        <v>140</v>
      </c>
      <c r="K1037" s="73">
        <f t="shared" si="284"/>
        <v>140</v>
      </c>
      <c r="L1037" s="95">
        <v>24020</v>
      </c>
      <c r="M1037" s="73">
        <f t="shared" si="280"/>
        <v>149</v>
      </c>
      <c r="N1037" s="73">
        <f t="shared" si="281"/>
        <v>2</v>
      </c>
      <c r="O1037" s="97">
        <f t="shared" si="275"/>
        <v>7</v>
      </c>
      <c r="P1037" s="82">
        <f t="shared" si="282"/>
        <v>1</v>
      </c>
      <c r="Q1037" s="90">
        <v>3</v>
      </c>
      <c r="R1037" s="98">
        <f t="shared" si="276"/>
        <v>1688</v>
      </c>
      <c r="S1037" s="100">
        <f t="shared" si="277"/>
        <v>78</v>
      </c>
      <c r="T1037" s="91" t="s">
        <v>456</v>
      </c>
      <c r="U1037" s="74" t="s">
        <v>397</v>
      </c>
      <c r="V1037" s="91" t="s">
        <v>408</v>
      </c>
      <c r="W1037" s="82">
        <f t="shared" si="274"/>
        <v>2</v>
      </c>
      <c r="X1037" s="85">
        <f t="shared" si="283"/>
        <v>2071</v>
      </c>
      <c r="Y1037" s="98">
        <v>0.15</v>
      </c>
      <c r="Z1037" s="98">
        <v>0.46</v>
      </c>
      <c r="AA1037" s="90">
        <v>2</v>
      </c>
      <c r="AB1037" s="90">
        <v>2</v>
      </c>
      <c r="AC1037" s="90">
        <v>3</v>
      </c>
      <c r="AD1037" s="91" t="s">
        <v>450</v>
      </c>
      <c r="AE1037" s="101" t="s">
        <v>470</v>
      </c>
      <c r="AF1037" s="103" t="s">
        <v>473</v>
      </c>
      <c r="AG1037" s="95">
        <v>1000</v>
      </c>
    </row>
    <row r="1038" spans="2:33" x14ac:dyDescent="0.15">
      <c r="B1038" s="82">
        <v>1036</v>
      </c>
      <c r="C1038" s="73">
        <v>20039</v>
      </c>
      <c r="D1038" s="82">
        <v>63</v>
      </c>
      <c r="E1038" s="82">
        <f t="shared" si="272"/>
        <v>8</v>
      </c>
      <c r="F1038" s="82">
        <v>32</v>
      </c>
      <c r="G1038" s="82">
        <v>10</v>
      </c>
      <c r="H1038" s="82">
        <v>4</v>
      </c>
      <c r="I1038" s="73">
        <f t="shared" si="278"/>
        <v>14</v>
      </c>
      <c r="J1038" s="73">
        <f t="shared" si="279"/>
        <v>141</v>
      </c>
      <c r="K1038" s="73">
        <f t="shared" si="284"/>
        <v>141</v>
      </c>
      <c r="L1038" s="95">
        <v>24020</v>
      </c>
      <c r="M1038" s="73">
        <f t="shared" si="280"/>
        <v>149</v>
      </c>
      <c r="N1038" s="73">
        <f t="shared" si="281"/>
        <v>2</v>
      </c>
      <c r="O1038" s="97">
        <f t="shared" si="275"/>
        <v>7</v>
      </c>
      <c r="P1038" s="82">
        <f t="shared" si="282"/>
        <v>2</v>
      </c>
      <c r="Q1038" s="90">
        <v>3</v>
      </c>
      <c r="R1038" s="98">
        <f t="shared" si="276"/>
        <v>1729</v>
      </c>
      <c r="S1038" s="100">
        <f t="shared" si="277"/>
        <v>80</v>
      </c>
      <c r="T1038" s="91" t="s">
        <v>456</v>
      </c>
      <c r="U1038" s="74" t="s">
        <v>397</v>
      </c>
      <c r="V1038" s="91" t="s">
        <v>408</v>
      </c>
      <c r="W1038" s="82">
        <f t="shared" si="274"/>
        <v>2</v>
      </c>
      <c r="X1038" s="85">
        <f t="shared" si="283"/>
        <v>2072</v>
      </c>
      <c r="Y1038" s="98">
        <v>0.49</v>
      </c>
      <c r="Z1038" s="98">
        <v>0.23</v>
      </c>
      <c r="AA1038" s="90">
        <v>2</v>
      </c>
      <c r="AB1038" s="90">
        <v>2</v>
      </c>
      <c r="AC1038" s="90">
        <v>3</v>
      </c>
      <c r="AD1038" s="91" t="s">
        <v>450</v>
      </c>
      <c r="AE1038" s="101" t="s">
        <v>470</v>
      </c>
      <c r="AF1038" s="103" t="s">
        <v>473</v>
      </c>
      <c r="AG1038" s="95">
        <v>1000</v>
      </c>
    </row>
    <row r="1039" spans="2:33" x14ac:dyDescent="0.15">
      <c r="B1039" s="82">
        <v>1037</v>
      </c>
      <c r="C1039" s="73">
        <v>20040</v>
      </c>
      <c r="D1039" s="82">
        <v>75</v>
      </c>
      <c r="E1039" s="82">
        <f t="shared" si="272"/>
        <v>1</v>
      </c>
      <c r="F1039" s="82">
        <v>32</v>
      </c>
      <c r="G1039" s="82">
        <v>9</v>
      </c>
      <c r="H1039" s="82">
        <v>5</v>
      </c>
      <c r="I1039" s="73">
        <f t="shared" si="278"/>
        <v>14</v>
      </c>
      <c r="J1039" s="73">
        <f t="shared" si="279"/>
        <v>140</v>
      </c>
      <c r="K1039" s="73">
        <f t="shared" si="284"/>
        <v>140</v>
      </c>
      <c r="L1039" s="95">
        <v>24021</v>
      </c>
      <c r="M1039" s="73">
        <f t="shared" si="280"/>
        <v>149</v>
      </c>
      <c r="N1039" s="73">
        <f t="shared" si="281"/>
        <v>2</v>
      </c>
      <c r="O1039" s="97">
        <f t="shared" si="275"/>
        <v>7</v>
      </c>
      <c r="P1039" s="82">
        <f t="shared" si="282"/>
        <v>1</v>
      </c>
      <c r="Q1039" s="90">
        <v>4</v>
      </c>
      <c r="R1039" s="98">
        <f t="shared" si="276"/>
        <v>1770</v>
      </c>
      <c r="S1039" s="100">
        <f t="shared" si="277"/>
        <v>82</v>
      </c>
      <c r="T1039" s="91" t="s">
        <v>456</v>
      </c>
      <c r="U1039" s="74" t="s">
        <v>397</v>
      </c>
      <c r="V1039" s="91" t="s">
        <v>409</v>
      </c>
      <c r="W1039" s="82">
        <f t="shared" si="274"/>
        <v>3</v>
      </c>
      <c r="X1039" s="85">
        <f t="shared" si="283"/>
        <v>2071</v>
      </c>
      <c r="Y1039" s="98">
        <v>0.15</v>
      </c>
      <c r="Z1039" s="98">
        <v>0.46</v>
      </c>
      <c r="AA1039" s="90">
        <v>2</v>
      </c>
      <c r="AB1039" s="90">
        <v>2</v>
      </c>
      <c r="AC1039" s="90">
        <v>3</v>
      </c>
      <c r="AD1039" s="91" t="s">
        <v>450</v>
      </c>
      <c r="AE1039" s="101" t="s">
        <v>470</v>
      </c>
      <c r="AF1039" s="103" t="s">
        <v>473</v>
      </c>
      <c r="AG1039" s="95">
        <v>1000</v>
      </c>
    </row>
    <row r="1040" spans="2:33" x14ac:dyDescent="0.15">
      <c r="B1040" s="82">
        <v>1038</v>
      </c>
      <c r="C1040" s="73">
        <v>20041</v>
      </c>
      <c r="D1040" s="82">
        <v>75</v>
      </c>
      <c r="E1040" s="82">
        <f t="shared" si="272"/>
        <v>2</v>
      </c>
      <c r="F1040" s="82">
        <v>32</v>
      </c>
      <c r="G1040" s="82">
        <v>10</v>
      </c>
      <c r="H1040" s="82">
        <v>5</v>
      </c>
      <c r="I1040" s="73">
        <f t="shared" si="278"/>
        <v>14</v>
      </c>
      <c r="J1040" s="73">
        <f t="shared" si="279"/>
        <v>141</v>
      </c>
      <c r="K1040" s="73">
        <f t="shared" si="284"/>
        <v>141</v>
      </c>
      <c r="L1040" s="95">
        <v>24021</v>
      </c>
      <c r="M1040" s="73">
        <f t="shared" si="280"/>
        <v>149</v>
      </c>
      <c r="N1040" s="73">
        <f t="shared" si="281"/>
        <v>2</v>
      </c>
      <c r="O1040" s="97">
        <f t="shared" si="275"/>
        <v>7</v>
      </c>
      <c r="P1040" s="82">
        <f t="shared" si="282"/>
        <v>2</v>
      </c>
      <c r="Q1040" s="90">
        <v>4</v>
      </c>
      <c r="R1040" s="98">
        <f t="shared" si="276"/>
        <v>1811</v>
      </c>
      <c r="S1040" s="100">
        <f t="shared" si="277"/>
        <v>84</v>
      </c>
      <c r="T1040" s="91" t="s">
        <v>456</v>
      </c>
      <c r="U1040" s="74" t="s">
        <v>397</v>
      </c>
      <c r="V1040" s="91" t="s">
        <v>409</v>
      </c>
      <c r="W1040" s="82">
        <f t="shared" si="274"/>
        <v>3</v>
      </c>
      <c r="X1040" s="85">
        <f t="shared" si="283"/>
        <v>2072</v>
      </c>
      <c r="Y1040" s="98">
        <v>0.49</v>
      </c>
      <c r="Z1040" s="98">
        <v>0.23</v>
      </c>
      <c r="AA1040" s="90">
        <v>2</v>
      </c>
      <c r="AB1040" s="90">
        <v>2</v>
      </c>
      <c r="AC1040" s="90">
        <v>3</v>
      </c>
      <c r="AD1040" s="91" t="s">
        <v>450</v>
      </c>
      <c r="AE1040" s="101" t="s">
        <v>470</v>
      </c>
      <c r="AF1040" s="103" t="s">
        <v>473</v>
      </c>
      <c r="AG1040" s="95">
        <v>1000</v>
      </c>
    </row>
    <row r="1041" spans="2:33" x14ac:dyDescent="0.15">
      <c r="B1041" s="82">
        <v>1039</v>
      </c>
      <c r="C1041" s="73">
        <v>20042</v>
      </c>
      <c r="D1041" s="82">
        <v>75</v>
      </c>
      <c r="E1041" s="82">
        <f t="shared" si="272"/>
        <v>3</v>
      </c>
      <c r="F1041" s="82">
        <v>32</v>
      </c>
      <c r="G1041" s="82">
        <v>9</v>
      </c>
      <c r="H1041" s="82">
        <v>6</v>
      </c>
      <c r="I1041" s="73">
        <f t="shared" si="278"/>
        <v>14</v>
      </c>
      <c r="J1041" s="73">
        <f t="shared" si="279"/>
        <v>140</v>
      </c>
      <c r="K1041" s="73">
        <f t="shared" si="284"/>
        <v>140</v>
      </c>
      <c r="L1041" s="95">
        <v>24022</v>
      </c>
      <c r="M1041" s="73">
        <f t="shared" si="280"/>
        <v>149</v>
      </c>
      <c r="N1041" s="73">
        <f t="shared" si="281"/>
        <v>2</v>
      </c>
      <c r="O1041" s="97">
        <f t="shared" si="275"/>
        <v>7</v>
      </c>
      <c r="P1041" s="82">
        <f t="shared" si="282"/>
        <v>1</v>
      </c>
      <c r="Q1041" s="90">
        <v>5</v>
      </c>
      <c r="R1041" s="98">
        <f t="shared" si="276"/>
        <v>1852</v>
      </c>
      <c r="S1041" s="100">
        <f t="shared" si="277"/>
        <v>86</v>
      </c>
      <c r="T1041" s="91" t="s">
        <v>456</v>
      </c>
      <c r="U1041" s="74" t="s">
        <v>397</v>
      </c>
      <c r="V1041" s="91" t="s">
        <v>408</v>
      </c>
      <c r="W1041" s="82">
        <f t="shared" si="274"/>
        <v>3</v>
      </c>
      <c r="X1041" s="85">
        <f t="shared" si="283"/>
        <v>2071</v>
      </c>
      <c r="Y1041" s="98">
        <v>0.15</v>
      </c>
      <c r="Z1041" s="98">
        <v>0.46</v>
      </c>
      <c r="AA1041" s="90">
        <v>2</v>
      </c>
      <c r="AB1041" s="90">
        <v>2</v>
      </c>
      <c r="AC1041" s="90">
        <v>3</v>
      </c>
      <c r="AD1041" s="91" t="s">
        <v>450</v>
      </c>
      <c r="AE1041" s="101" t="s">
        <v>470</v>
      </c>
      <c r="AF1041" s="103" t="s">
        <v>473</v>
      </c>
      <c r="AG1041" s="95">
        <v>1000</v>
      </c>
    </row>
    <row r="1042" spans="2:33" x14ac:dyDescent="0.15">
      <c r="B1042" s="82">
        <v>1040</v>
      </c>
      <c r="C1042" s="73">
        <v>20043</v>
      </c>
      <c r="D1042" s="82">
        <v>75</v>
      </c>
      <c r="E1042" s="82">
        <f t="shared" si="272"/>
        <v>4</v>
      </c>
      <c r="F1042" s="82">
        <v>32</v>
      </c>
      <c r="G1042" s="82">
        <v>10</v>
      </c>
      <c r="H1042" s="82">
        <v>6</v>
      </c>
      <c r="I1042" s="73">
        <f t="shared" si="278"/>
        <v>14</v>
      </c>
      <c r="J1042" s="73">
        <f t="shared" si="279"/>
        <v>141</v>
      </c>
      <c r="K1042" s="73">
        <f t="shared" si="284"/>
        <v>141</v>
      </c>
      <c r="L1042" s="95">
        <v>24022</v>
      </c>
      <c r="M1042" s="73">
        <f t="shared" si="280"/>
        <v>149</v>
      </c>
      <c r="N1042" s="73">
        <f t="shared" si="281"/>
        <v>2</v>
      </c>
      <c r="O1042" s="97">
        <f t="shared" si="275"/>
        <v>7</v>
      </c>
      <c r="P1042" s="82">
        <f t="shared" si="282"/>
        <v>2</v>
      </c>
      <c r="Q1042" s="90">
        <v>5</v>
      </c>
      <c r="R1042" s="98">
        <f t="shared" si="276"/>
        <v>1893</v>
      </c>
      <c r="S1042" s="100">
        <f t="shared" si="277"/>
        <v>88</v>
      </c>
      <c r="T1042" s="91" t="s">
        <v>456</v>
      </c>
      <c r="U1042" s="74" t="s">
        <v>397</v>
      </c>
      <c r="V1042" s="91" t="s">
        <v>408</v>
      </c>
      <c r="W1042" s="82">
        <f t="shared" si="274"/>
        <v>3</v>
      </c>
      <c r="X1042" s="85">
        <f t="shared" si="283"/>
        <v>2072</v>
      </c>
      <c r="Y1042" s="98">
        <v>0.49</v>
      </c>
      <c r="Z1042" s="98">
        <v>0.23</v>
      </c>
      <c r="AA1042" s="90">
        <v>2</v>
      </c>
      <c r="AB1042" s="90">
        <v>2</v>
      </c>
      <c r="AC1042" s="90">
        <v>3</v>
      </c>
      <c r="AD1042" s="91" t="s">
        <v>450</v>
      </c>
      <c r="AE1042" s="101" t="s">
        <v>470</v>
      </c>
      <c r="AF1042" s="103" t="s">
        <v>473</v>
      </c>
      <c r="AG1042" s="95">
        <v>1000</v>
      </c>
    </row>
    <row r="1043" spans="2:33" x14ac:dyDescent="0.15">
      <c r="B1043" s="82">
        <v>1041</v>
      </c>
      <c r="C1043" s="73">
        <v>20044</v>
      </c>
      <c r="D1043" s="82">
        <v>75</v>
      </c>
      <c r="E1043" s="82">
        <f t="shared" si="272"/>
        <v>5</v>
      </c>
      <c r="F1043" s="82">
        <v>32</v>
      </c>
      <c r="G1043" s="82">
        <v>9</v>
      </c>
      <c r="H1043" s="82">
        <v>7</v>
      </c>
      <c r="I1043" s="73">
        <f t="shared" si="278"/>
        <v>14</v>
      </c>
      <c r="J1043" s="73">
        <f t="shared" si="279"/>
        <v>140</v>
      </c>
      <c r="K1043" s="73">
        <f t="shared" si="284"/>
        <v>140</v>
      </c>
      <c r="L1043" s="95">
        <v>24023</v>
      </c>
      <c r="M1043" s="73">
        <f t="shared" si="280"/>
        <v>149</v>
      </c>
      <c r="N1043" s="73">
        <f t="shared" si="281"/>
        <v>2</v>
      </c>
      <c r="O1043" s="97">
        <f t="shared" si="275"/>
        <v>7</v>
      </c>
      <c r="P1043" s="82">
        <f t="shared" si="282"/>
        <v>1</v>
      </c>
      <c r="Q1043" s="90">
        <v>6</v>
      </c>
      <c r="R1043" s="98">
        <f t="shared" si="276"/>
        <v>1934</v>
      </c>
      <c r="S1043" s="100">
        <f t="shared" si="277"/>
        <v>90</v>
      </c>
      <c r="T1043" s="91" t="s">
        <v>456</v>
      </c>
      <c r="U1043" s="74" t="s">
        <v>397</v>
      </c>
      <c r="V1043" s="91" t="s">
        <v>409</v>
      </c>
      <c r="W1043" s="82">
        <f t="shared" si="274"/>
        <v>4</v>
      </c>
      <c r="X1043" s="85">
        <f t="shared" si="283"/>
        <v>2071</v>
      </c>
      <c r="Y1043" s="98">
        <v>0.15</v>
      </c>
      <c r="Z1043" s="98">
        <v>0.46</v>
      </c>
      <c r="AA1043" s="90">
        <v>2</v>
      </c>
      <c r="AB1043" s="90">
        <v>2</v>
      </c>
      <c r="AC1043" s="90">
        <v>3</v>
      </c>
      <c r="AD1043" s="91" t="s">
        <v>450</v>
      </c>
      <c r="AE1043" s="101" t="s">
        <v>470</v>
      </c>
      <c r="AF1043" s="103" t="s">
        <v>473</v>
      </c>
      <c r="AG1043" s="95">
        <v>1000</v>
      </c>
    </row>
    <row r="1044" spans="2:33" x14ac:dyDescent="0.15">
      <c r="B1044" s="82">
        <v>1042</v>
      </c>
      <c r="C1044" s="73">
        <v>20045</v>
      </c>
      <c r="D1044" s="82">
        <v>75</v>
      </c>
      <c r="E1044" s="82">
        <f t="shared" si="272"/>
        <v>6</v>
      </c>
      <c r="F1044" s="82">
        <v>32</v>
      </c>
      <c r="G1044" s="82">
        <v>10</v>
      </c>
      <c r="H1044" s="82">
        <v>7</v>
      </c>
      <c r="I1044" s="73">
        <f t="shared" si="278"/>
        <v>14</v>
      </c>
      <c r="J1044" s="73">
        <f t="shared" si="279"/>
        <v>141</v>
      </c>
      <c r="K1044" s="73">
        <f t="shared" si="284"/>
        <v>141</v>
      </c>
      <c r="L1044" s="95">
        <v>24023</v>
      </c>
      <c r="M1044" s="73">
        <f t="shared" si="280"/>
        <v>149</v>
      </c>
      <c r="N1044" s="73">
        <f t="shared" si="281"/>
        <v>2</v>
      </c>
      <c r="O1044" s="97">
        <f t="shared" si="275"/>
        <v>7</v>
      </c>
      <c r="P1044" s="82">
        <f t="shared" si="282"/>
        <v>2</v>
      </c>
      <c r="Q1044" s="90">
        <v>6</v>
      </c>
      <c r="R1044" s="98">
        <f t="shared" si="276"/>
        <v>1975</v>
      </c>
      <c r="S1044" s="100">
        <f t="shared" si="277"/>
        <v>92</v>
      </c>
      <c r="T1044" s="91" t="s">
        <v>456</v>
      </c>
      <c r="U1044" s="74" t="s">
        <v>397</v>
      </c>
      <c r="V1044" s="91" t="s">
        <v>409</v>
      </c>
      <c r="W1044" s="82">
        <f t="shared" si="274"/>
        <v>4</v>
      </c>
      <c r="X1044" s="85">
        <f t="shared" si="283"/>
        <v>2072</v>
      </c>
      <c r="Y1044" s="98">
        <v>0.49</v>
      </c>
      <c r="Z1044" s="98">
        <v>0.23</v>
      </c>
      <c r="AA1044" s="90">
        <v>2</v>
      </c>
      <c r="AB1044" s="90">
        <v>2</v>
      </c>
      <c r="AC1044" s="90">
        <v>3</v>
      </c>
      <c r="AD1044" s="91" t="s">
        <v>450</v>
      </c>
      <c r="AE1044" s="101" t="s">
        <v>470</v>
      </c>
      <c r="AF1044" s="103" t="s">
        <v>473</v>
      </c>
      <c r="AG1044" s="95">
        <v>1000</v>
      </c>
    </row>
    <row r="1045" spans="2:33" x14ac:dyDescent="0.15">
      <c r="B1045" s="82">
        <v>1043</v>
      </c>
      <c r="C1045" s="73">
        <v>20046</v>
      </c>
      <c r="D1045" s="82">
        <v>75</v>
      </c>
      <c r="E1045" s="82">
        <f t="shared" si="272"/>
        <v>7</v>
      </c>
      <c r="F1045" s="82">
        <v>32</v>
      </c>
      <c r="G1045" s="82">
        <v>9</v>
      </c>
      <c r="H1045" s="82">
        <v>8</v>
      </c>
      <c r="I1045" s="73">
        <f t="shared" si="278"/>
        <v>14</v>
      </c>
      <c r="J1045" s="73">
        <f t="shared" si="279"/>
        <v>140</v>
      </c>
      <c r="K1045" s="73">
        <f t="shared" si="284"/>
        <v>140</v>
      </c>
      <c r="L1045" s="95">
        <v>24024</v>
      </c>
      <c r="M1045" s="73">
        <f t="shared" si="280"/>
        <v>149</v>
      </c>
      <c r="N1045" s="73">
        <f t="shared" si="281"/>
        <v>2</v>
      </c>
      <c r="O1045" s="97">
        <f t="shared" si="275"/>
        <v>7</v>
      </c>
      <c r="P1045" s="82">
        <f t="shared" si="282"/>
        <v>1</v>
      </c>
      <c r="Q1045" s="90">
        <v>7</v>
      </c>
      <c r="R1045" s="98">
        <f t="shared" si="276"/>
        <v>2016</v>
      </c>
      <c r="S1045" s="100">
        <f t="shared" si="277"/>
        <v>94</v>
      </c>
      <c r="T1045" s="91" t="s">
        <v>456</v>
      </c>
      <c r="U1045" s="74" t="s">
        <v>397</v>
      </c>
      <c r="V1045" s="91" t="s">
        <v>408</v>
      </c>
      <c r="W1045" s="82">
        <f t="shared" si="274"/>
        <v>4</v>
      </c>
      <c r="X1045" s="85">
        <f t="shared" si="283"/>
        <v>2071</v>
      </c>
      <c r="Y1045" s="98">
        <v>0.15</v>
      </c>
      <c r="Z1045" s="98">
        <v>0.46</v>
      </c>
      <c r="AA1045" s="90">
        <v>2</v>
      </c>
      <c r="AB1045" s="90">
        <v>2</v>
      </c>
      <c r="AC1045" s="90">
        <v>3</v>
      </c>
      <c r="AD1045" s="91" t="s">
        <v>450</v>
      </c>
      <c r="AE1045" s="101" t="s">
        <v>470</v>
      </c>
      <c r="AF1045" s="103" t="s">
        <v>473</v>
      </c>
      <c r="AG1045" s="95">
        <v>1000</v>
      </c>
    </row>
    <row r="1046" spans="2:33" x14ac:dyDescent="0.15">
      <c r="B1046" s="82">
        <v>1044</v>
      </c>
      <c r="C1046" s="73">
        <v>20047</v>
      </c>
      <c r="D1046" s="82">
        <v>75</v>
      </c>
      <c r="E1046" s="82">
        <f t="shared" si="272"/>
        <v>8</v>
      </c>
      <c r="F1046" s="82">
        <v>32</v>
      </c>
      <c r="G1046" s="82">
        <v>10</v>
      </c>
      <c r="H1046" s="82">
        <v>8</v>
      </c>
      <c r="I1046" s="73">
        <f t="shared" si="278"/>
        <v>14</v>
      </c>
      <c r="J1046" s="73">
        <f t="shared" si="279"/>
        <v>141</v>
      </c>
      <c r="K1046" s="73">
        <f t="shared" si="284"/>
        <v>141</v>
      </c>
      <c r="L1046" s="95">
        <v>24024</v>
      </c>
      <c r="M1046" s="73">
        <f t="shared" si="280"/>
        <v>149</v>
      </c>
      <c r="N1046" s="73">
        <f t="shared" si="281"/>
        <v>2</v>
      </c>
      <c r="O1046" s="97">
        <f t="shared" si="275"/>
        <v>7</v>
      </c>
      <c r="P1046" s="82">
        <f t="shared" si="282"/>
        <v>2</v>
      </c>
      <c r="Q1046" s="90">
        <v>7</v>
      </c>
      <c r="R1046" s="98">
        <f t="shared" si="276"/>
        <v>2057</v>
      </c>
      <c r="S1046" s="100">
        <f t="shared" si="277"/>
        <v>96</v>
      </c>
      <c r="T1046" s="91" t="s">
        <v>456</v>
      </c>
      <c r="U1046" s="74" t="s">
        <v>397</v>
      </c>
      <c r="V1046" s="91" t="s">
        <v>408</v>
      </c>
      <c r="W1046" s="82">
        <f t="shared" si="274"/>
        <v>4</v>
      </c>
      <c r="X1046" s="85">
        <f t="shared" si="283"/>
        <v>2072</v>
      </c>
      <c r="Y1046" s="98">
        <v>0.49</v>
      </c>
      <c r="Z1046" s="98">
        <v>0.23</v>
      </c>
      <c r="AA1046" s="90">
        <v>2</v>
      </c>
      <c r="AB1046" s="90">
        <v>2</v>
      </c>
      <c r="AC1046" s="90">
        <v>3</v>
      </c>
      <c r="AD1046" s="91" t="s">
        <v>450</v>
      </c>
      <c r="AE1046" s="101" t="s">
        <v>470</v>
      </c>
      <c r="AF1046" s="103" t="s">
        <v>473</v>
      </c>
      <c r="AG1046" s="95">
        <v>1000</v>
      </c>
    </row>
    <row r="1047" spans="2:33" x14ac:dyDescent="0.15">
      <c r="B1047" s="82">
        <v>1045</v>
      </c>
      <c r="C1047" s="73">
        <v>20048</v>
      </c>
      <c r="D1047" s="82">
        <v>87</v>
      </c>
      <c r="E1047" s="82">
        <f t="shared" si="272"/>
        <v>1</v>
      </c>
      <c r="F1047" s="82">
        <v>32</v>
      </c>
      <c r="G1047" s="82">
        <v>9</v>
      </c>
      <c r="H1047" s="82">
        <v>9</v>
      </c>
      <c r="I1047" s="73">
        <f t="shared" si="278"/>
        <v>14</v>
      </c>
      <c r="J1047" s="73">
        <f t="shared" si="279"/>
        <v>140</v>
      </c>
      <c r="K1047" s="73">
        <f t="shared" si="284"/>
        <v>140</v>
      </c>
      <c r="L1047" s="95">
        <v>24025</v>
      </c>
      <c r="M1047" s="73">
        <f t="shared" si="280"/>
        <v>149</v>
      </c>
      <c r="N1047" s="73">
        <f t="shared" si="281"/>
        <v>2</v>
      </c>
      <c r="O1047" s="97">
        <f t="shared" si="275"/>
        <v>7</v>
      </c>
      <c r="P1047" s="82">
        <f t="shared" si="282"/>
        <v>1</v>
      </c>
      <c r="Q1047" s="90">
        <v>8</v>
      </c>
      <c r="R1047" s="98">
        <f t="shared" si="276"/>
        <v>2098</v>
      </c>
      <c r="S1047" s="100">
        <f t="shared" si="277"/>
        <v>98</v>
      </c>
      <c r="T1047" s="91" t="s">
        <v>456</v>
      </c>
      <c r="U1047" s="74" t="s">
        <v>397</v>
      </c>
      <c r="V1047" s="91" t="s">
        <v>409</v>
      </c>
      <c r="W1047" s="82">
        <f t="shared" si="274"/>
        <v>5</v>
      </c>
      <c r="X1047" s="85">
        <f t="shared" si="283"/>
        <v>2071</v>
      </c>
      <c r="Y1047" s="98">
        <v>0.15</v>
      </c>
      <c r="Z1047" s="98">
        <v>0.46</v>
      </c>
      <c r="AA1047" s="90">
        <v>2</v>
      </c>
      <c r="AB1047" s="90">
        <v>2</v>
      </c>
      <c r="AC1047" s="90">
        <v>3</v>
      </c>
      <c r="AD1047" s="91" t="s">
        <v>450</v>
      </c>
      <c r="AE1047" s="101" t="s">
        <v>470</v>
      </c>
      <c r="AF1047" s="103" t="s">
        <v>473</v>
      </c>
      <c r="AG1047" s="95">
        <v>1000</v>
      </c>
    </row>
    <row r="1048" spans="2:33" x14ac:dyDescent="0.15">
      <c r="B1048" s="82">
        <v>1046</v>
      </c>
      <c r="C1048" s="73">
        <v>20049</v>
      </c>
      <c r="D1048" s="82">
        <v>87</v>
      </c>
      <c r="E1048" s="82">
        <f t="shared" si="272"/>
        <v>2</v>
      </c>
      <c r="F1048" s="82">
        <v>32</v>
      </c>
      <c r="G1048" s="82">
        <v>10</v>
      </c>
      <c r="H1048" s="82">
        <v>9</v>
      </c>
      <c r="I1048" s="73">
        <f t="shared" si="278"/>
        <v>14</v>
      </c>
      <c r="J1048" s="73">
        <f t="shared" si="279"/>
        <v>141</v>
      </c>
      <c r="K1048" s="73">
        <f t="shared" si="284"/>
        <v>141</v>
      </c>
      <c r="L1048" s="95">
        <v>24025</v>
      </c>
      <c r="M1048" s="73">
        <f t="shared" si="280"/>
        <v>149</v>
      </c>
      <c r="N1048" s="73">
        <f t="shared" si="281"/>
        <v>2</v>
      </c>
      <c r="O1048" s="97">
        <f t="shared" si="275"/>
        <v>7</v>
      </c>
      <c r="P1048" s="82">
        <f t="shared" si="282"/>
        <v>2</v>
      </c>
      <c r="Q1048" s="90">
        <v>8</v>
      </c>
      <c r="R1048" s="98">
        <f t="shared" si="276"/>
        <v>2139</v>
      </c>
      <c r="S1048" s="100">
        <f t="shared" si="277"/>
        <v>100</v>
      </c>
      <c r="T1048" s="91" t="s">
        <v>456</v>
      </c>
      <c r="U1048" s="74" t="s">
        <v>397</v>
      </c>
      <c r="V1048" s="91" t="s">
        <v>409</v>
      </c>
      <c r="W1048" s="82">
        <f t="shared" si="274"/>
        <v>5</v>
      </c>
      <c r="X1048" s="85">
        <f t="shared" si="283"/>
        <v>2072</v>
      </c>
      <c r="Y1048" s="98">
        <v>0.49</v>
      </c>
      <c r="Z1048" s="98">
        <v>0.23</v>
      </c>
      <c r="AA1048" s="90">
        <v>2</v>
      </c>
      <c r="AB1048" s="90">
        <v>2</v>
      </c>
      <c r="AC1048" s="90">
        <v>3</v>
      </c>
      <c r="AD1048" s="91" t="s">
        <v>450</v>
      </c>
      <c r="AE1048" s="101" t="s">
        <v>470</v>
      </c>
      <c r="AF1048" s="103" t="s">
        <v>473</v>
      </c>
      <c r="AG1048" s="95">
        <v>1000</v>
      </c>
    </row>
    <row r="1049" spans="2:33" x14ac:dyDescent="0.15">
      <c r="B1049" s="82">
        <v>1047</v>
      </c>
      <c r="C1049" s="73">
        <v>20050</v>
      </c>
      <c r="D1049" s="82">
        <v>87</v>
      </c>
      <c r="E1049" s="82">
        <f t="shared" si="272"/>
        <v>3</v>
      </c>
      <c r="F1049" s="82">
        <v>32</v>
      </c>
      <c r="G1049" s="82">
        <v>9</v>
      </c>
      <c r="H1049" s="82">
        <v>10</v>
      </c>
      <c r="I1049" s="73">
        <f t="shared" si="278"/>
        <v>14</v>
      </c>
      <c r="J1049" s="73">
        <f t="shared" si="279"/>
        <v>140</v>
      </c>
      <c r="K1049" s="73">
        <f t="shared" si="284"/>
        <v>140</v>
      </c>
      <c r="L1049" s="95">
        <v>24026</v>
      </c>
      <c r="M1049" s="73">
        <f t="shared" si="280"/>
        <v>149</v>
      </c>
      <c r="N1049" s="73">
        <f t="shared" si="281"/>
        <v>2</v>
      </c>
      <c r="O1049" s="97">
        <f t="shared" si="275"/>
        <v>7</v>
      </c>
      <c r="P1049" s="82">
        <f t="shared" si="282"/>
        <v>1</v>
      </c>
      <c r="Q1049" s="90">
        <v>9</v>
      </c>
      <c r="R1049" s="98">
        <f t="shared" si="276"/>
        <v>2180</v>
      </c>
      <c r="S1049" s="100">
        <f t="shared" si="277"/>
        <v>102</v>
      </c>
      <c r="T1049" s="91" t="s">
        <v>456</v>
      </c>
      <c r="U1049" s="74" t="s">
        <v>397</v>
      </c>
      <c r="V1049" s="91" t="s">
        <v>408</v>
      </c>
      <c r="W1049" s="82">
        <f t="shared" si="274"/>
        <v>5</v>
      </c>
      <c r="X1049" s="85">
        <f t="shared" si="283"/>
        <v>2071</v>
      </c>
      <c r="Y1049" s="98">
        <v>0.15</v>
      </c>
      <c r="Z1049" s="98">
        <v>0.46</v>
      </c>
      <c r="AA1049" s="90">
        <v>2</v>
      </c>
      <c r="AB1049" s="90">
        <v>2</v>
      </c>
      <c r="AC1049" s="90">
        <v>3</v>
      </c>
      <c r="AD1049" s="91" t="s">
        <v>450</v>
      </c>
      <c r="AE1049" s="101" t="s">
        <v>470</v>
      </c>
      <c r="AF1049" s="103" t="s">
        <v>473</v>
      </c>
      <c r="AG1049" s="95">
        <v>1000</v>
      </c>
    </row>
    <row r="1050" spans="2:33" x14ac:dyDescent="0.15">
      <c r="B1050" s="82">
        <v>1048</v>
      </c>
      <c r="C1050" s="73">
        <v>20051</v>
      </c>
      <c r="D1050" s="82">
        <v>87</v>
      </c>
      <c r="E1050" s="82">
        <f t="shared" si="272"/>
        <v>4</v>
      </c>
      <c r="F1050" s="82">
        <v>32</v>
      </c>
      <c r="G1050" s="82">
        <v>10</v>
      </c>
      <c r="H1050" s="82">
        <v>10</v>
      </c>
      <c r="I1050" s="73">
        <f t="shared" si="278"/>
        <v>14</v>
      </c>
      <c r="J1050" s="73">
        <f t="shared" si="279"/>
        <v>141</v>
      </c>
      <c r="K1050" s="73">
        <f t="shared" si="284"/>
        <v>141</v>
      </c>
      <c r="L1050" s="95">
        <v>24026</v>
      </c>
      <c r="M1050" s="73">
        <f t="shared" si="280"/>
        <v>149</v>
      </c>
      <c r="N1050" s="73">
        <f t="shared" si="281"/>
        <v>2</v>
      </c>
      <c r="O1050" s="97">
        <f t="shared" si="275"/>
        <v>7</v>
      </c>
      <c r="P1050" s="82">
        <f t="shared" si="282"/>
        <v>2</v>
      </c>
      <c r="Q1050" s="90">
        <v>9</v>
      </c>
      <c r="R1050" s="98">
        <f t="shared" si="276"/>
        <v>2221</v>
      </c>
      <c r="S1050" s="100">
        <f t="shared" si="277"/>
        <v>104</v>
      </c>
      <c r="T1050" s="91" t="s">
        <v>456</v>
      </c>
      <c r="U1050" s="74" t="s">
        <v>397</v>
      </c>
      <c r="V1050" s="91" t="s">
        <v>408</v>
      </c>
      <c r="W1050" s="82">
        <f t="shared" si="274"/>
        <v>5</v>
      </c>
      <c r="X1050" s="85">
        <f t="shared" si="283"/>
        <v>2072</v>
      </c>
      <c r="Y1050" s="98">
        <v>0.49</v>
      </c>
      <c r="Z1050" s="98">
        <v>0.23</v>
      </c>
      <c r="AA1050" s="90">
        <v>2</v>
      </c>
      <c r="AB1050" s="90">
        <v>2</v>
      </c>
      <c r="AC1050" s="90">
        <v>3</v>
      </c>
      <c r="AD1050" s="91" t="s">
        <v>450</v>
      </c>
      <c r="AE1050" s="101" t="s">
        <v>470</v>
      </c>
      <c r="AF1050" s="103" t="s">
        <v>473</v>
      </c>
      <c r="AG1050" s="95">
        <v>1000</v>
      </c>
    </row>
    <row r="1051" spans="2:33" x14ac:dyDescent="0.15">
      <c r="B1051" s="82">
        <v>1049</v>
      </c>
      <c r="C1051" s="73">
        <v>20052</v>
      </c>
      <c r="D1051" s="82">
        <v>87</v>
      </c>
      <c r="E1051" s="82">
        <f t="shared" si="272"/>
        <v>5</v>
      </c>
      <c r="F1051" s="82">
        <v>32</v>
      </c>
      <c r="G1051" s="82">
        <v>9</v>
      </c>
      <c r="H1051" s="82">
        <v>11</v>
      </c>
      <c r="I1051" s="73">
        <f t="shared" si="278"/>
        <v>14</v>
      </c>
      <c r="J1051" s="73">
        <f t="shared" si="279"/>
        <v>140</v>
      </c>
      <c r="K1051" s="73">
        <f t="shared" si="284"/>
        <v>140</v>
      </c>
      <c r="L1051" s="95">
        <v>24027</v>
      </c>
      <c r="M1051" s="73">
        <f t="shared" si="280"/>
        <v>149</v>
      </c>
      <c r="N1051" s="73">
        <f t="shared" si="281"/>
        <v>2</v>
      </c>
      <c r="O1051" s="97">
        <f t="shared" si="275"/>
        <v>7</v>
      </c>
      <c r="P1051" s="82">
        <f t="shared" si="282"/>
        <v>1</v>
      </c>
      <c r="Q1051" s="90">
        <v>10</v>
      </c>
      <c r="R1051" s="98">
        <f t="shared" si="276"/>
        <v>2262</v>
      </c>
      <c r="S1051" s="100">
        <f t="shared" si="277"/>
        <v>106</v>
      </c>
      <c r="T1051" s="91" t="s">
        <v>456</v>
      </c>
      <c r="U1051" s="74" t="s">
        <v>397</v>
      </c>
      <c r="V1051" s="91" t="s">
        <v>409</v>
      </c>
      <c r="W1051" s="82">
        <f t="shared" si="274"/>
        <v>6</v>
      </c>
      <c r="X1051" s="85">
        <f t="shared" si="283"/>
        <v>2071</v>
      </c>
      <c r="Y1051" s="98">
        <v>0.15</v>
      </c>
      <c r="Z1051" s="98">
        <v>0.46</v>
      </c>
      <c r="AA1051" s="90">
        <v>2</v>
      </c>
      <c r="AB1051" s="90">
        <v>2</v>
      </c>
      <c r="AC1051" s="90">
        <v>3</v>
      </c>
      <c r="AD1051" s="91" t="s">
        <v>450</v>
      </c>
      <c r="AE1051" s="101" t="s">
        <v>470</v>
      </c>
      <c r="AF1051" s="103" t="s">
        <v>473</v>
      </c>
      <c r="AG1051" s="95">
        <v>1000</v>
      </c>
    </row>
    <row r="1052" spans="2:33" x14ac:dyDescent="0.15">
      <c r="B1052" s="82">
        <v>1050</v>
      </c>
      <c r="C1052" s="73">
        <v>20053</v>
      </c>
      <c r="D1052" s="82">
        <v>87</v>
      </c>
      <c r="E1052" s="82">
        <f t="shared" si="272"/>
        <v>6</v>
      </c>
      <c r="F1052" s="82">
        <v>32</v>
      </c>
      <c r="G1052" s="82">
        <v>10</v>
      </c>
      <c r="H1052" s="82">
        <v>11</v>
      </c>
      <c r="I1052" s="73">
        <f t="shared" si="278"/>
        <v>14</v>
      </c>
      <c r="J1052" s="73">
        <f t="shared" si="279"/>
        <v>141</v>
      </c>
      <c r="K1052" s="73">
        <f t="shared" si="284"/>
        <v>141</v>
      </c>
      <c r="L1052" s="95">
        <v>24027</v>
      </c>
      <c r="M1052" s="73">
        <f t="shared" si="280"/>
        <v>149</v>
      </c>
      <c r="N1052" s="73">
        <f t="shared" si="281"/>
        <v>2</v>
      </c>
      <c r="O1052" s="97">
        <f t="shared" si="275"/>
        <v>7</v>
      </c>
      <c r="P1052" s="82">
        <f t="shared" si="282"/>
        <v>2</v>
      </c>
      <c r="Q1052" s="90">
        <v>10</v>
      </c>
      <c r="R1052" s="98">
        <f t="shared" si="276"/>
        <v>2303</v>
      </c>
      <c r="S1052" s="100">
        <f t="shared" si="277"/>
        <v>108</v>
      </c>
      <c r="T1052" s="91" t="s">
        <v>456</v>
      </c>
      <c r="U1052" s="74" t="s">
        <v>397</v>
      </c>
      <c r="V1052" s="91" t="s">
        <v>409</v>
      </c>
      <c r="W1052" s="82">
        <f t="shared" si="274"/>
        <v>6</v>
      </c>
      <c r="X1052" s="85">
        <f t="shared" si="283"/>
        <v>2072</v>
      </c>
      <c r="Y1052" s="98">
        <v>0.49</v>
      </c>
      <c r="Z1052" s="98">
        <v>0.23</v>
      </c>
      <c r="AA1052" s="90">
        <v>2</v>
      </c>
      <c r="AB1052" s="90">
        <v>2</v>
      </c>
      <c r="AC1052" s="90">
        <v>3</v>
      </c>
      <c r="AD1052" s="91" t="s">
        <v>450</v>
      </c>
      <c r="AE1052" s="101" t="s">
        <v>470</v>
      </c>
      <c r="AF1052" s="103" t="s">
        <v>473</v>
      </c>
      <c r="AG1052" s="95">
        <v>1000</v>
      </c>
    </row>
    <row r="1053" spans="2:33" x14ac:dyDescent="0.15">
      <c r="B1053" s="82">
        <v>1051</v>
      </c>
      <c r="C1053" s="73">
        <v>20054</v>
      </c>
      <c r="D1053" s="82">
        <v>87</v>
      </c>
      <c r="E1053" s="82">
        <f t="shared" si="272"/>
        <v>7</v>
      </c>
      <c r="F1053" s="82">
        <v>32</v>
      </c>
      <c r="G1053" s="82">
        <v>9</v>
      </c>
      <c r="H1053" s="82">
        <v>12</v>
      </c>
      <c r="I1053" s="73">
        <f t="shared" si="278"/>
        <v>14</v>
      </c>
      <c r="J1053" s="73">
        <f t="shared" si="279"/>
        <v>140</v>
      </c>
      <c r="K1053" s="73">
        <f t="shared" si="284"/>
        <v>140</v>
      </c>
      <c r="L1053" s="95">
        <v>24028</v>
      </c>
      <c r="M1053" s="73">
        <f t="shared" si="280"/>
        <v>149</v>
      </c>
      <c r="N1053" s="73">
        <f t="shared" si="281"/>
        <v>2</v>
      </c>
      <c r="O1053" s="97">
        <f t="shared" si="275"/>
        <v>7</v>
      </c>
      <c r="P1053" s="82">
        <f t="shared" si="282"/>
        <v>1</v>
      </c>
      <c r="Q1053" s="90">
        <v>11</v>
      </c>
      <c r="R1053" s="98">
        <f t="shared" si="276"/>
        <v>2344</v>
      </c>
      <c r="S1053" s="100">
        <f t="shared" si="277"/>
        <v>110</v>
      </c>
      <c r="T1053" s="91" t="s">
        <v>456</v>
      </c>
      <c r="U1053" s="74" t="s">
        <v>397</v>
      </c>
      <c r="V1053" s="91" t="s">
        <v>408</v>
      </c>
      <c r="W1053" s="82">
        <f t="shared" si="274"/>
        <v>6</v>
      </c>
      <c r="X1053" s="85">
        <f t="shared" si="283"/>
        <v>2071</v>
      </c>
      <c r="Y1053" s="98">
        <v>0.15</v>
      </c>
      <c r="Z1053" s="98">
        <v>0.46</v>
      </c>
      <c r="AA1053" s="90">
        <v>2</v>
      </c>
      <c r="AB1053" s="90">
        <v>2</v>
      </c>
      <c r="AC1053" s="90">
        <v>3</v>
      </c>
      <c r="AD1053" s="91" t="s">
        <v>450</v>
      </c>
      <c r="AE1053" s="101" t="s">
        <v>470</v>
      </c>
      <c r="AF1053" s="103" t="s">
        <v>473</v>
      </c>
      <c r="AG1053" s="95">
        <v>1000</v>
      </c>
    </row>
    <row r="1054" spans="2:33" x14ac:dyDescent="0.15">
      <c r="B1054" s="82">
        <v>1052</v>
      </c>
      <c r="C1054" s="73">
        <v>20055</v>
      </c>
      <c r="D1054" s="82">
        <v>87</v>
      </c>
      <c r="E1054" s="82">
        <f t="shared" si="272"/>
        <v>8</v>
      </c>
      <c r="F1054" s="82">
        <v>32</v>
      </c>
      <c r="G1054" s="82">
        <v>10</v>
      </c>
      <c r="H1054" s="82">
        <v>12</v>
      </c>
      <c r="I1054" s="73">
        <f t="shared" si="278"/>
        <v>14</v>
      </c>
      <c r="J1054" s="73">
        <f t="shared" si="279"/>
        <v>141</v>
      </c>
      <c r="K1054" s="73">
        <f t="shared" si="284"/>
        <v>141</v>
      </c>
      <c r="L1054" s="95">
        <v>24028</v>
      </c>
      <c r="M1054" s="73">
        <f t="shared" si="280"/>
        <v>149</v>
      </c>
      <c r="N1054" s="73">
        <f t="shared" si="281"/>
        <v>2</v>
      </c>
      <c r="O1054" s="97">
        <f t="shared" si="275"/>
        <v>7</v>
      </c>
      <c r="P1054" s="82">
        <f t="shared" si="282"/>
        <v>2</v>
      </c>
      <c r="Q1054" s="90">
        <v>11</v>
      </c>
      <c r="R1054" s="98">
        <f t="shared" si="276"/>
        <v>2385</v>
      </c>
      <c r="S1054" s="100">
        <f t="shared" si="277"/>
        <v>112</v>
      </c>
      <c r="T1054" s="91" t="s">
        <v>456</v>
      </c>
      <c r="U1054" s="74" t="s">
        <v>397</v>
      </c>
      <c r="V1054" s="91" t="s">
        <v>408</v>
      </c>
      <c r="W1054" s="82">
        <f t="shared" si="274"/>
        <v>6</v>
      </c>
      <c r="X1054" s="85">
        <f t="shared" si="283"/>
        <v>2072</v>
      </c>
      <c r="Y1054" s="98">
        <v>0.49</v>
      </c>
      <c r="Z1054" s="98">
        <v>0.23</v>
      </c>
      <c r="AA1054" s="90">
        <v>2</v>
      </c>
      <c r="AB1054" s="90">
        <v>2</v>
      </c>
      <c r="AC1054" s="90">
        <v>3</v>
      </c>
      <c r="AD1054" s="91" t="s">
        <v>450</v>
      </c>
      <c r="AE1054" s="101" t="s">
        <v>470</v>
      </c>
      <c r="AF1054" s="103" t="s">
        <v>473</v>
      </c>
      <c r="AG1054" s="95">
        <v>1000</v>
      </c>
    </row>
    <row r="1055" spans="2:33" x14ac:dyDescent="0.15">
      <c r="B1055" s="82">
        <v>1053</v>
      </c>
      <c r="C1055" s="73">
        <v>20056</v>
      </c>
      <c r="D1055" s="82">
        <v>102</v>
      </c>
      <c r="E1055" s="82">
        <f t="shared" si="272"/>
        <v>1</v>
      </c>
      <c r="F1055" s="82">
        <v>32</v>
      </c>
      <c r="G1055" s="82">
        <v>9</v>
      </c>
      <c r="H1055" s="82">
        <v>13</v>
      </c>
      <c r="I1055" s="73">
        <f t="shared" si="278"/>
        <v>14</v>
      </c>
      <c r="J1055" s="73">
        <f t="shared" si="279"/>
        <v>140</v>
      </c>
      <c r="K1055" s="73">
        <f t="shared" si="284"/>
        <v>140</v>
      </c>
      <c r="L1055" s="95">
        <v>24029</v>
      </c>
      <c r="M1055" s="73">
        <f t="shared" si="280"/>
        <v>149</v>
      </c>
      <c r="N1055" s="73">
        <f t="shared" si="281"/>
        <v>2</v>
      </c>
      <c r="O1055" s="97">
        <f t="shared" si="275"/>
        <v>7</v>
      </c>
      <c r="P1055" s="82">
        <f t="shared" si="282"/>
        <v>1</v>
      </c>
      <c r="Q1055" s="90">
        <v>12</v>
      </c>
      <c r="R1055" s="98">
        <f t="shared" si="276"/>
        <v>2426</v>
      </c>
      <c r="S1055" s="100">
        <f t="shared" si="277"/>
        <v>114</v>
      </c>
      <c r="T1055" s="91" t="s">
        <v>456</v>
      </c>
      <c r="U1055" s="74" t="s">
        <v>397</v>
      </c>
      <c r="V1055" s="91" t="s">
        <v>409</v>
      </c>
      <c r="W1055" s="82">
        <f t="shared" si="274"/>
        <v>7</v>
      </c>
      <c r="X1055" s="85">
        <f t="shared" si="283"/>
        <v>2071</v>
      </c>
      <c r="Y1055" s="98">
        <v>0.15</v>
      </c>
      <c r="Z1055" s="98">
        <v>0.46</v>
      </c>
      <c r="AA1055" s="90">
        <v>2</v>
      </c>
      <c r="AB1055" s="90">
        <v>2</v>
      </c>
      <c r="AC1055" s="90">
        <v>3</v>
      </c>
      <c r="AD1055" s="91" t="s">
        <v>450</v>
      </c>
      <c r="AE1055" s="101" t="s">
        <v>470</v>
      </c>
      <c r="AF1055" s="103" t="s">
        <v>473</v>
      </c>
      <c r="AG1055" s="95">
        <v>1000</v>
      </c>
    </row>
    <row r="1056" spans="2:33" x14ac:dyDescent="0.15">
      <c r="B1056" s="82">
        <v>1054</v>
      </c>
      <c r="C1056" s="73">
        <v>20057</v>
      </c>
      <c r="D1056" s="82">
        <v>102</v>
      </c>
      <c r="E1056" s="82">
        <f t="shared" si="272"/>
        <v>2</v>
      </c>
      <c r="F1056" s="82">
        <v>32</v>
      </c>
      <c r="G1056" s="82">
        <v>10</v>
      </c>
      <c r="H1056" s="82">
        <v>13</v>
      </c>
      <c r="I1056" s="73">
        <f t="shared" si="278"/>
        <v>14</v>
      </c>
      <c r="J1056" s="73">
        <f t="shared" si="279"/>
        <v>141</v>
      </c>
      <c r="K1056" s="73">
        <f t="shared" si="284"/>
        <v>141</v>
      </c>
      <c r="L1056" s="95">
        <v>24029</v>
      </c>
      <c r="M1056" s="73">
        <f t="shared" si="280"/>
        <v>149</v>
      </c>
      <c r="N1056" s="73">
        <f t="shared" si="281"/>
        <v>2</v>
      </c>
      <c r="O1056" s="97">
        <f t="shared" si="275"/>
        <v>7</v>
      </c>
      <c r="P1056" s="82">
        <f t="shared" si="282"/>
        <v>2</v>
      </c>
      <c r="Q1056" s="90">
        <v>12</v>
      </c>
      <c r="R1056" s="98">
        <f t="shared" si="276"/>
        <v>2467</v>
      </c>
      <c r="S1056" s="100">
        <f t="shared" si="277"/>
        <v>116</v>
      </c>
      <c r="T1056" s="91" t="s">
        <v>456</v>
      </c>
      <c r="U1056" s="74" t="s">
        <v>397</v>
      </c>
      <c r="V1056" s="91" t="s">
        <v>409</v>
      </c>
      <c r="W1056" s="82">
        <f t="shared" si="274"/>
        <v>7</v>
      </c>
      <c r="X1056" s="85">
        <f t="shared" si="283"/>
        <v>2072</v>
      </c>
      <c r="Y1056" s="98">
        <v>0.49</v>
      </c>
      <c r="Z1056" s="98">
        <v>0.23</v>
      </c>
      <c r="AA1056" s="90">
        <v>2</v>
      </c>
      <c r="AB1056" s="90">
        <v>2</v>
      </c>
      <c r="AC1056" s="90">
        <v>3</v>
      </c>
      <c r="AD1056" s="91" t="s">
        <v>450</v>
      </c>
      <c r="AE1056" s="101" t="s">
        <v>470</v>
      </c>
      <c r="AF1056" s="103" t="s">
        <v>473</v>
      </c>
      <c r="AG1056" s="95">
        <v>1000</v>
      </c>
    </row>
    <row r="1057" spans="2:33" x14ac:dyDescent="0.15">
      <c r="B1057" s="82">
        <v>1055</v>
      </c>
      <c r="C1057" s="73">
        <v>20058</v>
      </c>
      <c r="D1057" s="82">
        <v>102</v>
      </c>
      <c r="E1057" s="82">
        <f t="shared" si="272"/>
        <v>3</v>
      </c>
      <c r="F1057" s="82">
        <v>32</v>
      </c>
      <c r="G1057" s="82">
        <v>9</v>
      </c>
      <c r="H1057" s="82">
        <v>14</v>
      </c>
      <c r="I1057" s="73">
        <f t="shared" si="278"/>
        <v>14</v>
      </c>
      <c r="J1057" s="73">
        <f t="shared" si="279"/>
        <v>140</v>
      </c>
      <c r="K1057" s="73">
        <f t="shared" si="284"/>
        <v>140</v>
      </c>
      <c r="L1057" s="95">
        <v>24030</v>
      </c>
      <c r="M1057" s="73">
        <f t="shared" si="280"/>
        <v>149</v>
      </c>
      <c r="N1057" s="73">
        <f t="shared" si="281"/>
        <v>2</v>
      </c>
      <c r="O1057" s="97">
        <f t="shared" si="275"/>
        <v>7</v>
      </c>
      <c r="P1057" s="82">
        <f t="shared" si="282"/>
        <v>1</v>
      </c>
      <c r="Q1057" s="90">
        <v>13</v>
      </c>
      <c r="R1057" s="98">
        <f t="shared" si="276"/>
        <v>2508</v>
      </c>
      <c r="S1057" s="100">
        <f t="shared" si="277"/>
        <v>118</v>
      </c>
      <c r="T1057" s="91" t="s">
        <v>456</v>
      </c>
      <c r="U1057" s="74" t="s">
        <v>397</v>
      </c>
      <c r="V1057" s="91" t="s">
        <v>408</v>
      </c>
      <c r="W1057" s="82">
        <f t="shared" si="274"/>
        <v>7</v>
      </c>
      <c r="X1057" s="85">
        <f t="shared" si="283"/>
        <v>2071</v>
      </c>
      <c r="Y1057" s="98">
        <v>0.15</v>
      </c>
      <c r="Z1057" s="98">
        <v>0.46</v>
      </c>
      <c r="AA1057" s="90">
        <v>2</v>
      </c>
      <c r="AB1057" s="90">
        <v>2</v>
      </c>
      <c r="AC1057" s="90">
        <v>3</v>
      </c>
      <c r="AD1057" s="91" t="s">
        <v>450</v>
      </c>
      <c r="AE1057" s="101" t="s">
        <v>470</v>
      </c>
      <c r="AF1057" s="103" t="s">
        <v>473</v>
      </c>
      <c r="AG1057" s="95">
        <v>1000</v>
      </c>
    </row>
    <row r="1058" spans="2:33" x14ac:dyDescent="0.15">
      <c r="B1058" s="82">
        <v>1056</v>
      </c>
      <c r="C1058" s="73">
        <v>20059</v>
      </c>
      <c r="D1058" s="82">
        <v>102</v>
      </c>
      <c r="E1058" s="82">
        <f t="shared" si="272"/>
        <v>4</v>
      </c>
      <c r="F1058" s="82">
        <v>32</v>
      </c>
      <c r="G1058" s="82">
        <v>10</v>
      </c>
      <c r="H1058" s="82">
        <v>14</v>
      </c>
      <c r="I1058" s="73">
        <f t="shared" si="278"/>
        <v>14</v>
      </c>
      <c r="J1058" s="73">
        <f t="shared" si="279"/>
        <v>141</v>
      </c>
      <c r="K1058" s="73">
        <f t="shared" si="284"/>
        <v>141</v>
      </c>
      <c r="L1058" s="95">
        <v>24030</v>
      </c>
      <c r="M1058" s="73">
        <f t="shared" si="280"/>
        <v>149</v>
      </c>
      <c r="N1058" s="73">
        <f t="shared" si="281"/>
        <v>2</v>
      </c>
      <c r="O1058" s="97">
        <f t="shared" si="275"/>
        <v>7</v>
      </c>
      <c r="P1058" s="82">
        <f t="shared" si="282"/>
        <v>2</v>
      </c>
      <c r="Q1058" s="90">
        <v>13</v>
      </c>
      <c r="R1058" s="98">
        <f t="shared" si="276"/>
        <v>2549</v>
      </c>
      <c r="S1058" s="100">
        <f t="shared" si="277"/>
        <v>120</v>
      </c>
      <c r="T1058" s="91" t="s">
        <v>456</v>
      </c>
      <c r="U1058" s="74" t="s">
        <v>397</v>
      </c>
      <c r="V1058" s="91" t="s">
        <v>408</v>
      </c>
      <c r="W1058" s="82">
        <f t="shared" si="274"/>
        <v>7</v>
      </c>
      <c r="X1058" s="85">
        <f t="shared" si="283"/>
        <v>2072</v>
      </c>
      <c r="Y1058" s="98">
        <v>0.49</v>
      </c>
      <c r="Z1058" s="98">
        <v>0.23</v>
      </c>
      <c r="AA1058" s="90">
        <v>2</v>
      </c>
      <c r="AB1058" s="90">
        <v>2</v>
      </c>
      <c r="AC1058" s="90">
        <v>3</v>
      </c>
      <c r="AD1058" s="91" t="s">
        <v>450</v>
      </c>
      <c r="AE1058" s="101" t="s">
        <v>470</v>
      </c>
      <c r="AF1058" s="103" t="s">
        <v>473</v>
      </c>
      <c r="AG1058" s="95">
        <v>1000</v>
      </c>
    </row>
    <row r="1059" spans="2:33" x14ac:dyDescent="0.15">
      <c r="B1059" s="82">
        <v>1057</v>
      </c>
      <c r="C1059" s="73">
        <v>20060</v>
      </c>
      <c r="D1059" s="82">
        <v>102</v>
      </c>
      <c r="E1059" s="82">
        <f t="shared" si="272"/>
        <v>5</v>
      </c>
      <c r="F1059" s="82">
        <v>32</v>
      </c>
      <c r="G1059" s="82">
        <v>9</v>
      </c>
      <c r="H1059" s="82">
        <v>15</v>
      </c>
      <c r="I1059" s="73">
        <f t="shared" si="278"/>
        <v>14</v>
      </c>
      <c r="J1059" s="73">
        <f t="shared" si="279"/>
        <v>140</v>
      </c>
      <c r="K1059" s="73">
        <f t="shared" si="284"/>
        <v>140</v>
      </c>
      <c r="L1059" s="95">
        <v>24031</v>
      </c>
      <c r="M1059" s="73">
        <f t="shared" si="280"/>
        <v>149</v>
      </c>
      <c r="N1059" s="73">
        <f t="shared" si="281"/>
        <v>2</v>
      </c>
      <c r="O1059" s="97">
        <f t="shared" si="275"/>
        <v>7</v>
      </c>
      <c r="P1059" s="82">
        <f t="shared" si="282"/>
        <v>1</v>
      </c>
      <c r="Q1059" s="90">
        <v>14</v>
      </c>
      <c r="R1059" s="98">
        <f t="shared" si="276"/>
        <v>2590</v>
      </c>
      <c r="S1059" s="100">
        <f t="shared" si="277"/>
        <v>122</v>
      </c>
      <c r="T1059" s="91" t="s">
        <v>456</v>
      </c>
      <c r="U1059" s="74" t="s">
        <v>397</v>
      </c>
      <c r="V1059" s="91" t="s">
        <v>409</v>
      </c>
      <c r="W1059" s="82">
        <f t="shared" si="274"/>
        <v>8</v>
      </c>
      <c r="X1059" s="85">
        <f t="shared" si="283"/>
        <v>2071</v>
      </c>
      <c r="Y1059" s="98">
        <v>0.15</v>
      </c>
      <c r="Z1059" s="98">
        <v>0.46</v>
      </c>
      <c r="AA1059" s="90">
        <v>2</v>
      </c>
      <c r="AB1059" s="90">
        <v>2</v>
      </c>
      <c r="AC1059" s="90">
        <v>3</v>
      </c>
      <c r="AD1059" s="91" t="s">
        <v>450</v>
      </c>
      <c r="AE1059" s="101" t="s">
        <v>470</v>
      </c>
      <c r="AF1059" s="103" t="s">
        <v>473</v>
      </c>
      <c r="AG1059" s="95">
        <v>1000</v>
      </c>
    </row>
    <row r="1060" spans="2:33" x14ac:dyDescent="0.15">
      <c r="B1060" s="82">
        <v>1058</v>
      </c>
      <c r="C1060" s="73">
        <v>20061</v>
      </c>
      <c r="D1060" s="82">
        <v>102</v>
      </c>
      <c r="E1060" s="82">
        <f t="shared" si="272"/>
        <v>6</v>
      </c>
      <c r="F1060" s="82">
        <v>32</v>
      </c>
      <c r="G1060" s="82">
        <v>10</v>
      </c>
      <c r="H1060" s="82">
        <v>15</v>
      </c>
      <c r="I1060" s="73">
        <f t="shared" si="278"/>
        <v>14</v>
      </c>
      <c r="J1060" s="73">
        <f t="shared" si="279"/>
        <v>141</v>
      </c>
      <c r="K1060" s="73">
        <f t="shared" si="284"/>
        <v>141</v>
      </c>
      <c r="L1060" s="95">
        <v>24031</v>
      </c>
      <c r="M1060" s="73">
        <f t="shared" si="280"/>
        <v>149</v>
      </c>
      <c r="N1060" s="73">
        <f t="shared" si="281"/>
        <v>2</v>
      </c>
      <c r="O1060" s="97">
        <f t="shared" si="275"/>
        <v>7</v>
      </c>
      <c r="P1060" s="82">
        <f t="shared" si="282"/>
        <v>2</v>
      </c>
      <c r="Q1060" s="90">
        <v>14</v>
      </c>
      <c r="R1060" s="98">
        <f t="shared" si="276"/>
        <v>2631</v>
      </c>
      <c r="S1060" s="100">
        <f t="shared" si="277"/>
        <v>124</v>
      </c>
      <c r="T1060" s="91" t="s">
        <v>456</v>
      </c>
      <c r="U1060" s="74" t="s">
        <v>397</v>
      </c>
      <c r="V1060" s="91" t="s">
        <v>409</v>
      </c>
      <c r="W1060" s="82">
        <f t="shared" si="274"/>
        <v>8</v>
      </c>
      <c r="X1060" s="85">
        <f t="shared" si="283"/>
        <v>2072</v>
      </c>
      <c r="Y1060" s="98">
        <v>0.49</v>
      </c>
      <c r="Z1060" s="98">
        <v>0.23</v>
      </c>
      <c r="AA1060" s="90">
        <v>2</v>
      </c>
      <c r="AB1060" s="90">
        <v>2</v>
      </c>
      <c r="AC1060" s="90">
        <v>3</v>
      </c>
      <c r="AD1060" s="91" t="s">
        <v>450</v>
      </c>
      <c r="AE1060" s="101" t="s">
        <v>470</v>
      </c>
      <c r="AF1060" s="103" t="s">
        <v>473</v>
      </c>
      <c r="AG1060" s="95">
        <v>1000</v>
      </c>
    </row>
    <row r="1061" spans="2:33" x14ac:dyDescent="0.15">
      <c r="B1061" s="82">
        <v>1059</v>
      </c>
      <c r="C1061" s="73">
        <v>20062</v>
      </c>
      <c r="D1061" s="82">
        <v>102</v>
      </c>
      <c r="E1061" s="82">
        <f t="shared" si="272"/>
        <v>7</v>
      </c>
      <c r="F1061" s="82">
        <v>32</v>
      </c>
      <c r="G1061" s="82">
        <v>9</v>
      </c>
      <c r="H1061" s="82">
        <v>16</v>
      </c>
      <c r="I1061" s="73">
        <f t="shared" si="278"/>
        <v>14</v>
      </c>
      <c r="J1061" s="73">
        <f t="shared" si="279"/>
        <v>140</v>
      </c>
      <c r="K1061" s="73">
        <f t="shared" si="284"/>
        <v>140</v>
      </c>
      <c r="L1061" s="95">
        <v>24032</v>
      </c>
      <c r="M1061" s="73">
        <f t="shared" si="280"/>
        <v>149</v>
      </c>
      <c r="N1061" s="73">
        <f t="shared" si="281"/>
        <v>2</v>
      </c>
      <c r="O1061" s="97">
        <f t="shared" si="275"/>
        <v>7</v>
      </c>
      <c r="P1061" s="82">
        <f t="shared" si="282"/>
        <v>1</v>
      </c>
      <c r="Q1061" s="90">
        <v>15</v>
      </c>
      <c r="R1061" s="98">
        <f t="shared" si="276"/>
        <v>2672</v>
      </c>
      <c r="S1061" s="100">
        <f t="shared" si="277"/>
        <v>126</v>
      </c>
      <c r="T1061" s="91" t="s">
        <v>456</v>
      </c>
      <c r="U1061" s="74" t="s">
        <v>397</v>
      </c>
      <c r="V1061" s="91" t="s">
        <v>408</v>
      </c>
      <c r="W1061" s="82">
        <f t="shared" si="274"/>
        <v>8</v>
      </c>
      <c r="X1061" s="85">
        <f t="shared" si="283"/>
        <v>2071</v>
      </c>
      <c r="Y1061" s="98">
        <v>0.15</v>
      </c>
      <c r="Z1061" s="98">
        <v>0.46</v>
      </c>
      <c r="AA1061" s="90">
        <v>2</v>
      </c>
      <c r="AB1061" s="90">
        <v>2</v>
      </c>
      <c r="AC1061" s="90">
        <v>3</v>
      </c>
      <c r="AD1061" s="91" t="s">
        <v>450</v>
      </c>
      <c r="AE1061" s="101" t="s">
        <v>470</v>
      </c>
      <c r="AF1061" s="103" t="s">
        <v>473</v>
      </c>
      <c r="AG1061" s="95">
        <v>1000</v>
      </c>
    </row>
    <row r="1062" spans="2:33" x14ac:dyDescent="0.15">
      <c r="B1062" s="82">
        <v>1060</v>
      </c>
      <c r="C1062" s="73">
        <v>20063</v>
      </c>
      <c r="D1062" s="82">
        <v>102</v>
      </c>
      <c r="E1062" s="82">
        <f t="shared" si="272"/>
        <v>8</v>
      </c>
      <c r="F1062" s="82">
        <v>32</v>
      </c>
      <c r="G1062" s="82">
        <v>10</v>
      </c>
      <c r="H1062" s="82">
        <v>16</v>
      </c>
      <c r="I1062" s="73">
        <f t="shared" si="278"/>
        <v>14</v>
      </c>
      <c r="J1062" s="73">
        <f t="shared" si="279"/>
        <v>141</v>
      </c>
      <c r="K1062" s="73">
        <f t="shared" si="284"/>
        <v>141</v>
      </c>
      <c r="L1062" s="95">
        <v>24032</v>
      </c>
      <c r="M1062" s="73">
        <f t="shared" si="280"/>
        <v>149</v>
      </c>
      <c r="N1062" s="73">
        <f t="shared" si="281"/>
        <v>2</v>
      </c>
      <c r="O1062" s="97">
        <f t="shared" si="275"/>
        <v>7</v>
      </c>
      <c r="P1062" s="82">
        <f t="shared" si="282"/>
        <v>2</v>
      </c>
      <c r="Q1062" s="90">
        <v>15</v>
      </c>
      <c r="R1062" s="98">
        <f t="shared" si="276"/>
        <v>2713</v>
      </c>
      <c r="S1062" s="100">
        <f t="shared" si="277"/>
        <v>128</v>
      </c>
      <c r="T1062" s="91" t="s">
        <v>456</v>
      </c>
      <c r="U1062" s="74" t="s">
        <v>397</v>
      </c>
      <c r="V1062" s="91" t="s">
        <v>408</v>
      </c>
      <c r="W1062" s="82">
        <f t="shared" si="274"/>
        <v>8</v>
      </c>
      <c r="X1062" s="85">
        <f t="shared" si="283"/>
        <v>2072</v>
      </c>
      <c r="Y1062" s="98">
        <v>0.49</v>
      </c>
      <c r="Z1062" s="98">
        <v>0.23</v>
      </c>
      <c r="AA1062" s="90">
        <v>2</v>
      </c>
      <c r="AB1062" s="90">
        <v>2</v>
      </c>
      <c r="AC1062" s="90">
        <v>3</v>
      </c>
      <c r="AD1062" s="91" t="s">
        <v>450</v>
      </c>
      <c r="AE1062" s="101" t="s">
        <v>470</v>
      </c>
      <c r="AF1062" s="103" t="s">
        <v>473</v>
      </c>
      <c r="AG1062" s="95">
        <v>1000</v>
      </c>
    </row>
    <row r="1063" spans="2:33" x14ac:dyDescent="0.15">
      <c r="B1063" s="82">
        <v>1061</v>
      </c>
      <c r="C1063" s="73">
        <v>20064</v>
      </c>
      <c r="D1063" s="82">
        <v>114</v>
      </c>
      <c r="E1063" s="82">
        <f t="shared" ref="E1063:E1126" si="285">MOD((C1063-9999),8)+INT((8-MOD((C1063-9999),8))/8)*8</f>
        <v>1</v>
      </c>
      <c r="F1063" s="82">
        <v>33</v>
      </c>
      <c r="G1063" s="82">
        <v>7</v>
      </c>
      <c r="H1063" s="82">
        <v>1</v>
      </c>
      <c r="I1063" s="73">
        <f t="shared" si="278"/>
        <v>15</v>
      </c>
      <c r="J1063" s="73">
        <f t="shared" si="279"/>
        <v>150</v>
      </c>
      <c r="K1063" s="73">
        <f t="shared" ref="K1063:K1094" si="286">MOD(C1063,2)+130+10*INT(MOD(MOD(C1063,10000),96)/32)+INT((MOD(C1063,10000)/96))*2</f>
        <v>150</v>
      </c>
      <c r="L1063" s="95">
        <v>24033</v>
      </c>
      <c r="M1063" s="73">
        <f t="shared" si="280"/>
        <v>149</v>
      </c>
      <c r="N1063" s="73">
        <f t="shared" si="281"/>
        <v>2</v>
      </c>
      <c r="O1063" s="97">
        <f t="shared" si="275"/>
        <v>8</v>
      </c>
      <c r="P1063" s="82">
        <f t="shared" si="282"/>
        <v>1</v>
      </c>
      <c r="Q1063" s="90">
        <v>0</v>
      </c>
      <c r="R1063" s="98">
        <f t="shared" si="276"/>
        <v>2754</v>
      </c>
      <c r="S1063" s="100">
        <f t="shared" si="277"/>
        <v>130</v>
      </c>
      <c r="T1063" s="91" t="s">
        <v>456</v>
      </c>
      <c r="U1063" s="74" t="s">
        <v>397</v>
      </c>
      <c r="V1063" s="91" t="s">
        <v>409</v>
      </c>
      <c r="W1063" s="82">
        <f t="shared" ref="W1063:W1126" si="287">INT((H1063+1)/2)</f>
        <v>1</v>
      </c>
      <c r="X1063" s="85">
        <f t="shared" si="283"/>
        <v>2081</v>
      </c>
      <c r="Y1063" s="98">
        <v>0.15</v>
      </c>
      <c r="Z1063" s="98">
        <v>0.46</v>
      </c>
      <c r="AA1063" s="90">
        <v>2</v>
      </c>
      <c r="AB1063" s="90">
        <v>2</v>
      </c>
      <c r="AC1063" s="90">
        <v>3</v>
      </c>
      <c r="AD1063" s="91" t="s">
        <v>450</v>
      </c>
      <c r="AE1063" s="101" t="s">
        <v>470</v>
      </c>
      <c r="AF1063" s="103" t="s">
        <v>473</v>
      </c>
      <c r="AG1063" s="95">
        <v>1000</v>
      </c>
    </row>
    <row r="1064" spans="2:33" x14ac:dyDescent="0.15">
      <c r="B1064" s="82">
        <v>1062</v>
      </c>
      <c r="C1064" s="73">
        <v>20065</v>
      </c>
      <c r="D1064" s="82">
        <v>114</v>
      </c>
      <c r="E1064" s="82">
        <f t="shared" si="285"/>
        <v>2</v>
      </c>
      <c r="F1064" s="82">
        <v>33</v>
      </c>
      <c r="G1064" s="82">
        <v>8</v>
      </c>
      <c r="H1064" s="82">
        <v>1</v>
      </c>
      <c r="I1064" s="73">
        <f t="shared" si="278"/>
        <v>15</v>
      </c>
      <c r="J1064" s="73">
        <f t="shared" si="279"/>
        <v>151</v>
      </c>
      <c r="K1064" s="73">
        <f t="shared" si="286"/>
        <v>151</v>
      </c>
      <c r="L1064" s="95">
        <v>24033</v>
      </c>
      <c r="M1064" s="73">
        <f t="shared" si="280"/>
        <v>149</v>
      </c>
      <c r="N1064" s="73">
        <f t="shared" si="281"/>
        <v>2</v>
      </c>
      <c r="O1064" s="97">
        <f t="shared" ref="O1064:O1127" si="288">I1064-10+3</f>
        <v>8</v>
      </c>
      <c r="P1064" s="82">
        <f t="shared" si="282"/>
        <v>2</v>
      </c>
      <c r="Q1064" s="90">
        <v>0</v>
      </c>
      <c r="R1064" s="98">
        <f t="shared" si="276"/>
        <v>2795</v>
      </c>
      <c r="S1064" s="100">
        <f t="shared" si="277"/>
        <v>132</v>
      </c>
      <c r="T1064" s="91" t="s">
        <v>456</v>
      </c>
      <c r="U1064" s="74" t="s">
        <v>397</v>
      </c>
      <c r="V1064" s="91" t="s">
        <v>409</v>
      </c>
      <c r="W1064" s="82">
        <f t="shared" si="287"/>
        <v>1</v>
      </c>
      <c r="X1064" s="85">
        <f t="shared" si="283"/>
        <v>2082</v>
      </c>
      <c r="Y1064" s="98">
        <v>0.49</v>
      </c>
      <c r="Z1064" s="98">
        <v>0.23</v>
      </c>
      <c r="AA1064" s="90">
        <v>2</v>
      </c>
      <c r="AB1064" s="90">
        <v>2</v>
      </c>
      <c r="AC1064" s="90">
        <v>3</v>
      </c>
      <c r="AD1064" s="91" t="s">
        <v>450</v>
      </c>
      <c r="AE1064" s="101" t="s">
        <v>470</v>
      </c>
      <c r="AF1064" s="103" t="s">
        <v>473</v>
      </c>
      <c r="AG1064" s="95">
        <v>1000</v>
      </c>
    </row>
    <row r="1065" spans="2:33" x14ac:dyDescent="0.15">
      <c r="B1065" s="82">
        <v>1063</v>
      </c>
      <c r="C1065" s="73">
        <v>20066</v>
      </c>
      <c r="D1065" s="82">
        <v>114</v>
      </c>
      <c r="E1065" s="82">
        <f t="shared" si="285"/>
        <v>3</v>
      </c>
      <c r="F1065" s="82">
        <v>33</v>
      </c>
      <c r="G1065" s="82">
        <v>7</v>
      </c>
      <c r="H1065" s="82">
        <v>2</v>
      </c>
      <c r="I1065" s="73">
        <f t="shared" si="278"/>
        <v>15</v>
      </c>
      <c r="J1065" s="73">
        <f t="shared" si="279"/>
        <v>150</v>
      </c>
      <c r="K1065" s="73">
        <f t="shared" si="286"/>
        <v>150</v>
      </c>
      <c r="L1065" s="95">
        <v>24034</v>
      </c>
      <c r="M1065" s="73">
        <f t="shared" si="280"/>
        <v>149</v>
      </c>
      <c r="N1065" s="73">
        <f t="shared" si="281"/>
        <v>2</v>
      </c>
      <c r="O1065" s="97">
        <f t="shared" si="288"/>
        <v>8</v>
      </c>
      <c r="P1065" s="82">
        <f t="shared" si="282"/>
        <v>1</v>
      </c>
      <c r="Q1065" s="90">
        <v>1</v>
      </c>
      <c r="R1065" s="98">
        <f t="shared" ref="R1065:R1094" si="289">R1064+41</f>
        <v>2836</v>
      </c>
      <c r="S1065" s="100">
        <f t="shared" ref="S1065:S1128" si="290">S1064+2</f>
        <v>134</v>
      </c>
      <c r="T1065" s="91" t="s">
        <v>456</v>
      </c>
      <c r="U1065" s="74" t="s">
        <v>397</v>
      </c>
      <c r="V1065" s="91" t="s">
        <v>408</v>
      </c>
      <c r="W1065" s="82">
        <f t="shared" si="287"/>
        <v>1</v>
      </c>
      <c r="X1065" s="85">
        <f t="shared" si="283"/>
        <v>2081</v>
      </c>
      <c r="Y1065" s="98">
        <v>0.15</v>
      </c>
      <c r="Z1065" s="98">
        <v>0.46</v>
      </c>
      <c r="AA1065" s="90">
        <v>2</v>
      </c>
      <c r="AB1065" s="90">
        <v>2</v>
      </c>
      <c r="AC1065" s="90">
        <v>3</v>
      </c>
      <c r="AD1065" s="91" t="s">
        <v>450</v>
      </c>
      <c r="AE1065" s="101" t="s">
        <v>470</v>
      </c>
      <c r="AF1065" s="103" t="s">
        <v>473</v>
      </c>
      <c r="AG1065" s="95">
        <v>1000</v>
      </c>
    </row>
    <row r="1066" spans="2:33" x14ac:dyDescent="0.15">
      <c r="B1066" s="82">
        <v>1064</v>
      </c>
      <c r="C1066" s="73">
        <v>20067</v>
      </c>
      <c r="D1066" s="82">
        <v>114</v>
      </c>
      <c r="E1066" s="82">
        <f t="shared" si="285"/>
        <v>4</v>
      </c>
      <c r="F1066" s="82">
        <v>33</v>
      </c>
      <c r="G1066" s="82">
        <v>8</v>
      </c>
      <c r="H1066" s="82">
        <v>2</v>
      </c>
      <c r="I1066" s="73">
        <f t="shared" si="278"/>
        <v>15</v>
      </c>
      <c r="J1066" s="73">
        <f t="shared" si="279"/>
        <v>151</v>
      </c>
      <c r="K1066" s="73">
        <f t="shared" si="286"/>
        <v>151</v>
      </c>
      <c r="L1066" s="95">
        <v>24034</v>
      </c>
      <c r="M1066" s="73">
        <f t="shared" si="280"/>
        <v>149</v>
      </c>
      <c r="N1066" s="73">
        <f t="shared" si="281"/>
        <v>2</v>
      </c>
      <c r="O1066" s="97">
        <f t="shared" si="288"/>
        <v>8</v>
      </c>
      <c r="P1066" s="82">
        <f t="shared" si="282"/>
        <v>2</v>
      </c>
      <c r="Q1066" s="90">
        <v>1</v>
      </c>
      <c r="R1066" s="98">
        <f t="shared" si="289"/>
        <v>2877</v>
      </c>
      <c r="S1066" s="100">
        <f t="shared" si="290"/>
        <v>136</v>
      </c>
      <c r="T1066" s="91" t="s">
        <v>456</v>
      </c>
      <c r="U1066" s="74" t="s">
        <v>397</v>
      </c>
      <c r="V1066" s="91" t="s">
        <v>408</v>
      </c>
      <c r="W1066" s="82">
        <f t="shared" si="287"/>
        <v>1</v>
      </c>
      <c r="X1066" s="85">
        <f t="shared" si="283"/>
        <v>2082</v>
      </c>
      <c r="Y1066" s="98">
        <v>0.49</v>
      </c>
      <c r="Z1066" s="98">
        <v>0.23</v>
      </c>
      <c r="AA1066" s="90">
        <v>2</v>
      </c>
      <c r="AB1066" s="90">
        <v>2</v>
      </c>
      <c r="AC1066" s="90">
        <v>3</v>
      </c>
      <c r="AD1066" s="91" t="s">
        <v>450</v>
      </c>
      <c r="AE1066" s="101" t="s">
        <v>470</v>
      </c>
      <c r="AF1066" s="103" t="s">
        <v>473</v>
      </c>
      <c r="AG1066" s="95">
        <v>1000</v>
      </c>
    </row>
    <row r="1067" spans="2:33" x14ac:dyDescent="0.15">
      <c r="B1067" s="82">
        <v>1065</v>
      </c>
      <c r="C1067" s="73">
        <v>20068</v>
      </c>
      <c r="D1067" s="82">
        <v>114</v>
      </c>
      <c r="E1067" s="82">
        <f t="shared" si="285"/>
        <v>5</v>
      </c>
      <c r="F1067" s="82">
        <v>33</v>
      </c>
      <c r="G1067" s="82">
        <v>7</v>
      </c>
      <c r="H1067" s="82">
        <v>3</v>
      </c>
      <c r="I1067" s="73">
        <f t="shared" si="278"/>
        <v>15</v>
      </c>
      <c r="J1067" s="73">
        <f t="shared" si="279"/>
        <v>150</v>
      </c>
      <c r="K1067" s="73">
        <f t="shared" si="286"/>
        <v>150</v>
      </c>
      <c r="L1067" s="95">
        <v>24035</v>
      </c>
      <c r="M1067" s="73">
        <f t="shared" si="280"/>
        <v>149</v>
      </c>
      <c r="N1067" s="73">
        <f t="shared" si="281"/>
        <v>2</v>
      </c>
      <c r="O1067" s="97">
        <f t="shared" si="288"/>
        <v>8</v>
      </c>
      <c r="P1067" s="82">
        <f t="shared" si="282"/>
        <v>1</v>
      </c>
      <c r="Q1067" s="90">
        <v>2</v>
      </c>
      <c r="R1067" s="98">
        <f t="shared" si="289"/>
        <v>2918</v>
      </c>
      <c r="S1067" s="100">
        <f t="shared" si="290"/>
        <v>138</v>
      </c>
      <c r="T1067" s="91" t="s">
        <v>456</v>
      </c>
      <c r="U1067" s="74" t="s">
        <v>397</v>
      </c>
      <c r="V1067" s="91" t="s">
        <v>409</v>
      </c>
      <c r="W1067" s="82">
        <f t="shared" si="287"/>
        <v>2</v>
      </c>
      <c r="X1067" s="85">
        <f t="shared" si="283"/>
        <v>2081</v>
      </c>
      <c r="Y1067" s="98">
        <v>0.15</v>
      </c>
      <c r="Z1067" s="98">
        <v>0.46</v>
      </c>
      <c r="AA1067" s="90">
        <v>2</v>
      </c>
      <c r="AB1067" s="90">
        <v>2</v>
      </c>
      <c r="AC1067" s="90">
        <v>3</v>
      </c>
      <c r="AD1067" s="91" t="s">
        <v>450</v>
      </c>
      <c r="AE1067" s="101" t="s">
        <v>470</v>
      </c>
      <c r="AF1067" s="103" t="s">
        <v>473</v>
      </c>
      <c r="AG1067" s="95">
        <v>1000</v>
      </c>
    </row>
    <row r="1068" spans="2:33" x14ac:dyDescent="0.15">
      <c r="B1068" s="82">
        <v>1066</v>
      </c>
      <c r="C1068" s="73">
        <v>20069</v>
      </c>
      <c r="D1068" s="82">
        <v>114</v>
      </c>
      <c r="E1068" s="82">
        <f t="shared" si="285"/>
        <v>6</v>
      </c>
      <c r="F1068" s="82">
        <v>33</v>
      </c>
      <c r="G1068" s="82">
        <v>8</v>
      </c>
      <c r="H1068" s="82">
        <v>3</v>
      </c>
      <c r="I1068" s="73">
        <f t="shared" si="278"/>
        <v>15</v>
      </c>
      <c r="J1068" s="73">
        <f t="shared" si="279"/>
        <v>151</v>
      </c>
      <c r="K1068" s="73">
        <f t="shared" si="286"/>
        <v>151</v>
      </c>
      <c r="L1068" s="95">
        <v>24035</v>
      </c>
      <c r="M1068" s="73">
        <f t="shared" si="280"/>
        <v>149</v>
      </c>
      <c r="N1068" s="73">
        <f t="shared" si="281"/>
        <v>2</v>
      </c>
      <c r="O1068" s="97">
        <f t="shared" si="288"/>
        <v>8</v>
      </c>
      <c r="P1068" s="82">
        <f t="shared" si="282"/>
        <v>2</v>
      </c>
      <c r="Q1068" s="90">
        <v>2</v>
      </c>
      <c r="R1068" s="98">
        <f t="shared" si="289"/>
        <v>2959</v>
      </c>
      <c r="S1068" s="100">
        <f t="shared" si="290"/>
        <v>140</v>
      </c>
      <c r="T1068" s="91" t="s">
        <v>456</v>
      </c>
      <c r="U1068" s="74" t="s">
        <v>397</v>
      </c>
      <c r="V1068" s="91" t="s">
        <v>409</v>
      </c>
      <c r="W1068" s="82">
        <f t="shared" si="287"/>
        <v>2</v>
      </c>
      <c r="X1068" s="85">
        <f t="shared" si="283"/>
        <v>2082</v>
      </c>
      <c r="Y1068" s="98">
        <v>0.49</v>
      </c>
      <c r="Z1068" s="98">
        <v>0.23</v>
      </c>
      <c r="AA1068" s="90">
        <v>2</v>
      </c>
      <c r="AB1068" s="90">
        <v>2</v>
      </c>
      <c r="AC1068" s="90">
        <v>3</v>
      </c>
      <c r="AD1068" s="91" t="s">
        <v>450</v>
      </c>
      <c r="AE1068" s="101" t="s">
        <v>470</v>
      </c>
      <c r="AF1068" s="103" t="s">
        <v>473</v>
      </c>
      <c r="AG1068" s="95">
        <v>1000</v>
      </c>
    </row>
    <row r="1069" spans="2:33" x14ac:dyDescent="0.15">
      <c r="B1069" s="82">
        <v>1067</v>
      </c>
      <c r="C1069" s="73">
        <v>20070</v>
      </c>
      <c r="D1069" s="82">
        <v>114</v>
      </c>
      <c r="E1069" s="82">
        <f t="shared" si="285"/>
        <v>7</v>
      </c>
      <c r="F1069" s="82">
        <v>33</v>
      </c>
      <c r="G1069" s="82">
        <v>7</v>
      </c>
      <c r="H1069" s="82">
        <v>4</v>
      </c>
      <c r="I1069" s="73">
        <f t="shared" si="278"/>
        <v>15</v>
      </c>
      <c r="J1069" s="73">
        <f t="shared" si="279"/>
        <v>150</v>
      </c>
      <c r="K1069" s="73">
        <f t="shared" si="286"/>
        <v>150</v>
      </c>
      <c r="L1069" s="95">
        <v>24036</v>
      </c>
      <c r="M1069" s="73">
        <f t="shared" si="280"/>
        <v>149</v>
      </c>
      <c r="N1069" s="73">
        <f t="shared" si="281"/>
        <v>2</v>
      </c>
      <c r="O1069" s="97">
        <f t="shared" si="288"/>
        <v>8</v>
      </c>
      <c r="P1069" s="82">
        <f t="shared" si="282"/>
        <v>1</v>
      </c>
      <c r="Q1069" s="90">
        <v>3</v>
      </c>
      <c r="R1069" s="98">
        <f t="shared" si="289"/>
        <v>3000</v>
      </c>
      <c r="S1069" s="100">
        <f t="shared" si="290"/>
        <v>142</v>
      </c>
      <c r="T1069" s="91" t="s">
        <v>456</v>
      </c>
      <c r="U1069" s="74" t="s">
        <v>397</v>
      </c>
      <c r="V1069" s="91" t="s">
        <v>408</v>
      </c>
      <c r="W1069" s="82">
        <f t="shared" si="287"/>
        <v>2</v>
      </c>
      <c r="X1069" s="85">
        <f t="shared" si="283"/>
        <v>2081</v>
      </c>
      <c r="Y1069" s="98">
        <v>0.15</v>
      </c>
      <c r="Z1069" s="98">
        <v>0.46</v>
      </c>
      <c r="AA1069" s="90">
        <v>2</v>
      </c>
      <c r="AB1069" s="90">
        <v>2</v>
      </c>
      <c r="AC1069" s="90">
        <v>3</v>
      </c>
      <c r="AD1069" s="91" t="s">
        <v>450</v>
      </c>
      <c r="AE1069" s="101" t="s">
        <v>470</v>
      </c>
      <c r="AF1069" s="103" t="s">
        <v>473</v>
      </c>
      <c r="AG1069" s="95">
        <v>1000</v>
      </c>
    </row>
    <row r="1070" spans="2:33" x14ac:dyDescent="0.15">
      <c r="B1070" s="82">
        <v>1068</v>
      </c>
      <c r="C1070" s="73">
        <v>20071</v>
      </c>
      <c r="D1070" s="82">
        <v>114</v>
      </c>
      <c r="E1070" s="82">
        <f t="shared" si="285"/>
        <v>8</v>
      </c>
      <c r="F1070" s="82">
        <v>33</v>
      </c>
      <c r="G1070" s="82">
        <v>8</v>
      </c>
      <c r="H1070" s="82">
        <v>4</v>
      </c>
      <c r="I1070" s="73">
        <f t="shared" si="278"/>
        <v>15</v>
      </c>
      <c r="J1070" s="73">
        <f t="shared" si="279"/>
        <v>151</v>
      </c>
      <c r="K1070" s="73">
        <f t="shared" si="286"/>
        <v>151</v>
      </c>
      <c r="L1070" s="95">
        <v>24036</v>
      </c>
      <c r="M1070" s="73">
        <f t="shared" si="280"/>
        <v>149</v>
      </c>
      <c r="N1070" s="73">
        <f t="shared" si="281"/>
        <v>2</v>
      </c>
      <c r="O1070" s="97">
        <f t="shared" si="288"/>
        <v>8</v>
      </c>
      <c r="P1070" s="82">
        <f t="shared" si="282"/>
        <v>2</v>
      </c>
      <c r="Q1070" s="90">
        <v>3</v>
      </c>
      <c r="R1070" s="98">
        <f t="shared" si="289"/>
        <v>3041</v>
      </c>
      <c r="S1070" s="100">
        <f t="shared" si="290"/>
        <v>144</v>
      </c>
      <c r="T1070" s="91" t="s">
        <v>456</v>
      </c>
      <c r="U1070" s="74" t="s">
        <v>397</v>
      </c>
      <c r="V1070" s="91" t="s">
        <v>408</v>
      </c>
      <c r="W1070" s="82">
        <f t="shared" si="287"/>
        <v>2</v>
      </c>
      <c r="X1070" s="85">
        <f t="shared" si="283"/>
        <v>2082</v>
      </c>
      <c r="Y1070" s="98">
        <v>0.49</v>
      </c>
      <c r="Z1070" s="98">
        <v>0.23</v>
      </c>
      <c r="AA1070" s="90">
        <v>2</v>
      </c>
      <c r="AB1070" s="90">
        <v>2</v>
      </c>
      <c r="AC1070" s="90">
        <v>3</v>
      </c>
      <c r="AD1070" s="91" t="s">
        <v>450</v>
      </c>
      <c r="AE1070" s="101" t="s">
        <v>470</v>
      </c>
      <c r="AF1070" s="103" t="s">
        <v>473</v>
      </c>
      <c r="AG1070" s="95">
        <v>1000</v>
      </c>
    </row>
    <row r="1071" spans="2:33" x14ac:dyDescent="0.15">
      <c r="B1071" s="82">
        <v>1069</v>
      </c>
      <c r="C1071" s="73">
        <v>20072</v>
      </c>
      <c r="D1071" s="82">
        <v>126</v>
      </c>
      <c r="E1071" s="82">
        <f t="shared" si="285"/>
        <v>1</v>
      </c>
      <c r="F1071" s="82">
        <v>33</v>
      </c>
      <c r="G1071" s="82">
        <v>7</v>
      </c>
      <c r="H1071" s="82">
        <v>5</v>
      </c>
      <c r="I1071" s="73">
        <f t="shared" si="278"/>
        <v>15</v>
      </c>
      <c r="J1071" s="73">
        <f t="shared" si="279"/>
        <v>150</v>
      </c>
      <c r="K1071" s="73">
        <f t="shared" si="286"/>
        <v>150</v>
      </c>
      <c r="L1071" s="95">
        <v>24037</v>
      </c>
      <c r="M1071" s="73">
        <f t="shared" si="280"/>
        <v>149</v>
      </c>
      <c r="N1071" s="73">
        <f t="shared" si="281"/>
        <v>2</v>
      </c>
      <c r="O1071" s="97">
        <f t="shared" si="288"/>
        <v>8</v>
      </c>
      <c r="P1071" s="82">
        <f t="shared" si="282"/>
        <v>1</v>
      </c>
      <c r="Q1071" s="90">
        <v>4</v>
      </c>
      <c r="R1071" s="98">
        <f t="shared" si="289"/>
        <v>3082</v>
      </c>
      <c r="S1071" s="100">
        <f t="shared" si="290"/>
        <v>146</v>
      </c>
      <c r="T1071" s="91" t="s">
        <v>456</v>
      </c>
      <c r="U1071" s="74" t="s">
        <v>397</v>
      </c>
      <c r="V1071" s="91" t="s">
        <v>409</v>
      </c>
      <c r="W1071" s="82">
        <f t="shared" si="287"/>
        <v>3</v>
      </c>
      <c r="X1071" s="85">
        <f t="shared" si="283"/>
        <v>2081</v>
      </c>
      <c r="Y1071" s="98">
        <v>0.15</v>
      </c>
      <c r="Z1071" s="98">
        <v>0.46</v>
      </c>
      <c r="AA1071" s="90">
        <v>2</v>
      </c>
      <c r="AB1071" s="90">
        <v>2</v>
      </c>
      <c r="AC1071" s="90">
        <v>3</v>
      </c>
      <c r="AD1071" s="91" t="s">
        <v>450</v>
      </c>
      <c r="AE1071" s="101" t="s">
        <v>470</v>
      </c>
      <c r="AF1071" s="103" t="s">
        <v>473</v>
      </c>
      <c r="AG1071" s="95">
        <v>1000</v>
      </c>
    </row>
    <row r="1072" spans="2:33" x14ac:dyDescent="0.15">
      <c r="B1072" s="82">
        <v>1070</v>
      </c>
      <c r="C1072" s="73">
        <v>20073</v>
      </c>
      <c r="D1072" s="82">
        <v>126</v>
      </c>
      <c r="E1072" s="82">
        <f t="shared" si="285"/>
        <v>2</v>
      </c>
      <c r="F1072" s="82">
        <v>33</v>
      </c>
      <c r="G1072" s="82">
        <v>8</v>
      </c>
      <c r="H1072" s="82">
        <v>5</v>
      </c>
      <c r="I1072" s="73">
        <f t="shared" si="278"/>
        <v>15</v>
      </c>
      <c r="J1072" s="73">
        <f t="shared" si="279"/>
        <v>151</v>
      </c>
      <c r="K1072" s="73">
        <f t="shared" si="286"/>
        <v>151</v>
      </c>
      <c r="L1072" s="95">
        <v>24037</v>
      </c>
      <c r="M1072" s="73">
        <f t="shared" si="280"/>
        <v>149</v>
      </c>
      <c r="N1072" s="73">
        <f t="shared" si="281"/>
        <v>2</v>
      </c>
      <c r="O1072" s="97">
        <f t="shared" si="288"/>
        <v>8</v>
      </c>
      <c r="P1072" s="82">
        <f t="shared" si="282"/>
        <v>2</v>
      </c>
      <c r="Q1072" s="90">
        <v>4</v>
      </c>
      <c r="R1072" s="98">
        <f t="shared" si="289"/>
        <v>3123</v>
      </c>
      <c r="S1072" s="100">
        <f t="shared" si="290"/>
        <v>148</v>
      </c>
      <c r="T1072" s="91" t="s">
        <v>456</v>
      </c>
      <c r="U1072" s="74" t="s">
        <v>397</v>
      </c>
      <c r="V1072" s="91" t="s">
        <v>409</v>
      </c>
      <c r="W1072" s="82">
        <f t="shared" si="287"/>
        <v>3</v>
      </c>
      <c r="X1072" s="85">
        <f t="shared" si="283"/>
        <v>2082</v>
      </c>
      <c r="Y1072" s="98">
        <v>0.49</v>
      </c>
      <c r="Z1072" s="98">
        <v>0.23</v>
      </c>
      <c r="AA1072" s="90">
        <v>2</v>
      </c>
      <c r="AB1072" s="90">
        <v>2</v>
      </c>
      <c r="AC1072" s="90">
        <v>3</v>
      </c>
      <c r="AD1072" s="91" t="s">
        <v>450</v>
      </c>
      <c r="AE1072" s="101" t="s">
        <v>470</v>
      </c>
      <c r="AF1072" s="103" t="s">
        <v>473</v>
      </c>
      <c r="AG1072" s="95">
        <v>1000</v>
      </c>
    </row>
    <row r="1073" spans="2:33" x14ac:dyDescent="0.15">
      <c r="B1073" s="82">
        <v>1071</v>
      </c>
      <c r="C1073" s="73">
        <v>20074</v>
      </c>
      <c r="D1073" s="82">
        <v>126</v>
      </c>
      <c r="E1073" s="82">
        <f t="shared" si="285"/>
        <v>3</v>
      </c>
      <c r="F1073" s="82">
        <v>33</v>
      </c>
      <c r="G1073" s="82">
        <v>7</v>
      </c>
      <c r="H1073" s="82">
        <v>6</v>
      </c>
      <c r="I1073" s="73">
        <f t="shared" si="278"/>
        <v>15</v>
      </c>
      <c r="J1073" s="73">
        <f t="shared" si="279"/>
        <v>150</v>
      </c>
      <c r="K1073" s="73">
        <f t="shared" si="286"/>
        <v>150</v>
      </c>
      <c r="L1073" s="95">
        <v>24038</v>
      </c>
      <c r="M1073" s="73">
        <f t="shared" si="280"/>
        <v>149</v>
      </c>
      <c r="N1073" s="73">
        <f t="shared" si="281"/>
        <v>2</v>
      </c>
      <c r="O1073" s="97">
        <f t="shared" si="288"/>
        <v>8</v>
      </c>
      <c r="P1073" s="82">
        <f t="shared" si="282"/>
        <v>1</v>
      </c>
      <c r="Q1073" s="90">
        <v>5</v>
      </c>
      <c r="R1073" s="98">
        <f t="shared" si="289"/>
        <v>3164</v>
      </c>
      <c r="S1073" s="100">
        <f t="shared" si="290"/>
        <v>150</v>
      </c>
      <c r="T1073" s="91" t="s">
        <v>456</v>
      </c>
      <c r="U1073" s="74" t="s">
        <v>397</v>
      </c>
      <c r="V1073" s="91" t="s">
        <v>408</v>
      </c>
      <c r="W1073" s="82">
        <f t="shared" si="287"/>
        <v>3</v>
      </c>
      <c r="X1073" s="85">
        <f t="shared" si="283"/>
        <v>2081</v>
      </c>
      <c r="Y1073" s="98">
        <v>0.15</v>
      </c>
      <c r="Z1073" s="98">
        <v>0.46</v>
      </c>
      <c r="AA1073" s="90">
        <v>2</v>
      </c>
      <c r="AB1073" s="90">
        <v>2</v>
      </c>
      <c r="AC1073" s="90">
        <v>3</v>
      </c>
      <c r="AD1073" s="91" t="s">
        <v>450</v>
      </c>
      <c r="AE1073" s="101" t="s">
        <v>470</v>
      </c>
      <c r="AF1073" s="103" t="s">
        <v>473</v>
      </c>
      <c r="AG1073" s="95">
        <v>1000</v>
      </c>
    </row>
    <row r="1074" spans="2:33" x14ac:dyDescent="0.15">
      <c r="B1074" s="82">
        <v>1072</v>
      </c>
      <c r="C1074" s="73">
        <v>20075</v>
      </c>
      <c r="D1074" s="82">
        <v>126</v>
      </c>
      <c r="E1074" s="82">
        <f t="shared" si="285"/>
        <v>4</v>
      </c>
      <c r="F1074" s="82">
        <v>33</v>
      </c>
      <c r="G1074" s="82">
        <v>8</v>
      </c>
      <c r="H1074" s="82">
        <v>6</v>
      </c>
      <c r="I1074" s="73">
        <f t="shared" si="278"/>
        <v>15</v>
      </c>
      <c r="J1074" s="73">
        <f t="shared" si="279"/>
        <v>151</v>
      </c>
      <c r="K1074" s="73">
        <f t="shared" si="286"/>
        <v>151</v>
      </c>
      <c r="L1074" s="95">
        <v>24038</v>
      </c>
      <c r="M1074" s="73">
        <f t="shared" si="280"/>
        <v>149</v>
      </c>
      <c r="N1074" s="73">
        <f t="shared" si="281"/>
        <v>2</v>
      </c>
      <c r="O1074" s="97">
        <f t="shared" si="288"/>
        <v>8</v>
      </c>
      <c r="P1074" s="82">
        <f t="shared" si="282"/>
        <v>2</v>
      </c>
      <c r="Q1074" s="90">
        <v>5</v>
      </c>
      <c r="R1074" s="98">
        <f t="shared" si="289"/>
        <v>3205</v>
      </c>
      <c r="S1074" s="100">
        <f t="shared" si="290"/>
        <v>152</v>
      </c>
      <c r="T1074" s="91" t="s">
        <v>456</v>
      </c>
      <c r="U1074" s="74" t="s">
        <v>397</v>
      </c>
      <c r="V1074" s="91" t="s">
        <v>408</v>
      </c>
      <c r="W1074" s="82">
        <f t="shared" si="287"/>
        <v>3</v>
      </c>
      <c r="X1074" s="85">
        <f t="shared" si="283"/>
        <v>2082</v>
      </c>
      <c r="Y1074" s="98">
        <v>0.49</v>
      </c>
      <c r="Z1074" s="98">
        <v>0.23</v>
      </c>
      <c r="AA1074" s="90">
        <v>2</v>
      </c>
      <c r="AB1074" s="90">
        <v>2</v>
      </c>
      <c r="AC1074" s="90">
        <v>3</v>
      </c>
      <c r="AD1074" s="91" t="s">
        <v>450</v>
      </c>
      <c r="AE1074" s="101" t="s">
        <v>470</v>
      </c>
      <c r="AF1074" s="103" t="s">
        <v>473</v>
      </c>
      <c r="AG1074" s="95">
        <v>1000</v>
      </c>
    </row>
    <row r="1075" spans="2:33" x14ac:dyDescent="0.15">
      <c r="B1075" s="82">
        <v>1073</v>
      </c>
      <c r="C1075" s="73">
        <v>20076</v>
      </c>
      <c r="D1075" s="82">
        <v>126</v>
      </c>
      <c r="E1075" s="82">
        <f t="shared" si="285"/>
        <v>5</v>
      </c>
      <c r="F1075" s="82">
        <v>33</v>
      </c>
      <c r="G1075" s="82">
        <v>7</v>
      </c>
      <c r="H1075" s="82">
        <v>7</v>
      </c>
      <c r="I1075" s="73">
        <f t="shared" si="278"/>
        <v>15</v>
      </c>
      <c r="J1075" s="73">
        <f t="shared" si="279"/>
        <v>150</v>
      </c>
      <c r="K1075" s="73">
        <f t="shared" si="286"/>
        <v>150</v>
      </c>
      <c r="L1075" s="95">
        <v>24039</v>
      </c>
      <c r="M1075" s="73">
        <f t="shared" si="280"/>
        <v>149</v>
      </c>
      <c r="N1075" s="73">
        <f t="shared" si="281"/>
        <v>2</v>
      </c>
      <c r="O1075" s="97">
        <f t="shared" si="288"/>
        <v>8</v>
      </c>
      <c r="P1075" s="82">
        <f t="shared" si="282"/>
        <v>1</v>
      </c>
      <c r="Q1075" s="90">
        <v>6</v>
      </c>
      <c r="R1075" s="98">
        <f t="shared" si="289"/>
        <v>3246</v>
      </c>
      <c r="S1075" s="100">
        <f t="shared" si="290"/>
        <v>154</v>
      </c>
      <c r="T1075" s="91" t="s">
        <v>456</v>
      </c>
      <c r="U1075" s="74" t="s">
        <v>397</v>
      </c>
      <c r="V1075" s="91" t="s">
        <v>409</v>
      </c>
      <c r="W1075" s="82">
        <f t="shared" si="287"/>
        <v>4</v>
      </c>
      <c r="X1075" s="85">
        <f t="shared" si="283"/>
        <v>2081</v>
      </c>
      <c r="Y1075" s="98">
        <v>0.15</v>
      </c>
      <c r="Z1075" s="98">
        <v>0.46</v>
      </c>
      <c r="AA1075" s="90">
        <v>2</v>
      </c>
      <c r="AB1075" s="90">
        <v>2</v>
      </c>
      <c r="AC1075" s="90">
        <v>3</v>
      </c>
      <c r="AD1075" s="91" t="s">
        <v>450</v>
      </c>
      <c r="AE1075" s="101" t="s">
        <v>470</v>
      </c>
      <c r="AF1075" s="103" t="s">
        <v>473</v>
      </c>
      <c r="AG1075" s="95">
        <v>1000</v>
      </c>
    </row>
    <row r="1076" spans="2:33" x14ac:dyDescent="0.15">
      <c r="B1076" s="82">
        <v>1074</v>
      </c>
      <c r="C1076" s="73">
        <v>20077</v>
      </c>
      <c r="D1076" s="82">
        <v>126</v>
      </c>
      <c r="E1076" s="82">
        <f t="shared" si="285"/>
        <v>6</v>
      </c>
      <c r="F1076" s="82">
        <v>33</v>
      </c>
      <c r="G1076" s="82">
        <v>8</v>
      </c>
      <c r="H1076" s="82">
        <v>7</v>
      </c>
      <c r="I1076" s="73">
        <f t="shared" si="278"/>
        <v>15</v>
      </c>
      <c r="J1076" s="73">
        <f t="shared" si="279"/>
        <v>151</v>
      </c>
      <c r="K1076" s="73">
        <f t="shared" si="286"/>
        <v>151</v>
      </c>
      <c r="L1076" s="95">
        <v>24039</v>
      </c>
      <c r="M1076" s="73">
        <f t="shared" si="280"/>
        <v>149</v>
      </c>
      <c r="N1076" s="73">
        <f t="shared" si="281"/>
        <v>2</v>
      </c>
      <c r="O1076" s="97">
        <f t="shared" si="288"/>
        <v>8</v>
      </c>
      <c r="P1076" s="82">
        <f t="shared" si="282"/>
        <v>2</v>
      </c>
      <c r="Q1076" s="90">
        <v>6</v>
      </c>
      <c r="R1076" s="98">
        <f t="shared" si="289"/>
        <v>3287</v>
      </c>
      <c r="S1076" s="100">
        <f t="shared" si="290"/>
        <v>156</v>
      </c>
      <c r="T1076" s="91" t="s">
        <v>456</v>
      </c>
      <c r="U1076" s="74" t="s">
        <v>397</v>
      </c>
      <c r="V1076" s="91" t="s">
        <v>409</v>
      </c>
      <c r="W1076" s="82">
        <f t="shared" si="287"/>
        <v>4</v>
      </c>
      <c r="X1076" s="85">
        <f t="shared" si="283"/>
        <v>2082</v>
      </c>
      <c r="Y1076" s="98">
        <v>0.49</v>
      </c>
      <c r="Z1076" s="98">
        <v>0.23</v>
      </c>
      <c r="AA1076" s="90">
        <v>2</v>
      </c>
      <c r="AB1076" s="90">
        <v>2</v>
      </c>
      <c r="AC1076" s="90">
        <v>3</v>
      </c>
      <c r="AD1076" s="91" t="s">
        <v>450</v>
      </c>
      <c r="AE1076" s="101" t="s">
        <v>470</v>
      </c>
      <c r="AF1076" s="103" t="s">
        <v>473</v>
      </c>
      <c r="AG1076" s="95">
        <v>1000</v>
      </c>
    </row>
    <row r="1077" spans="2:33" x14ac:dyDescent="0.15">
      <c r="B1077" s="82">
        <v>1075</v>
      </c>
      <c r="C1077" s="73">
        <v>20078</v>
      </c>
      <c r="D1077" s="82">
        <v>126</v>
      </c>
      <c r="E1077" s="82">
        <f t="shared" si="285"/>
        <v>7</v>
      </c>
      <c r="F1077" s="82">
        <v>33</v>
      </c>
      <c r="G1077" s="82">
        <v>7</v>
      </c>
      <c r="H1077" s="82">
        <v>8</v>
      </c>
      <c r="I1077" s="73">
        <f t="shared" si="278"/>
        <v>15</v>
      </c>
      <c r="J1077" s="73">
        <f t="shared" si="279"/>
        <v>150</v>
      </c>
      <c r="K1077" s="73">
        <f t="shared" si="286"/>
        <v>150</v>
      </c>
      <c r="L1077" s="95">
        <v>24040</v>
      </c>
      <c r="M1077" s="73">
        <f t="shared" si="280"/>
        <v>149</v>
      </c>
      <c r="N1077" s="73">
        <f t="shared" si="281"/>
        <v>2</v>
      </c>
      <c r="O1077" s="97">
        <f t="shared" si="288"/>
        <v>8</v>
      </c>
      <c r="P1077" s="82">
        <f t="shared" si="282"/>
        <v>1</v>
      </c>
      <c r="Q1077" s="90">
        <v>7</v>
      </c>
      <c r="R1077" s="98">
        <f t="shared" si="289"/>
        <v>3328</v>
      </c>
      <c r="S1077" s="100">
        <f t="shared" si="290"/>
        <v>158</v>
      </c>
      <c r="T1077" s="91" t="s">
        <v>456</v>
      </c>
      <c r="U1077" s="74" t="s">
        <v>397</v>
      </c>
      <c r="V1077" s="91" t="s">
        <v>408</v>
      </c>
      <c r="W1077" s="82">
        <f t="shared" si="287"/>
        <v>4</v>
      </c>
      <c r="X1077" s="85">
        <f t="shared" si="283"/>
        <v>2081</v>
      </c>
      <c r="Y1077" s="98">
        <v>0.15</v>
      </c>
      <c r="Z1077" s="98">
        <v>0.46</v>
      </c>
      <c r="AA1077" s="90">
        <v>2</v>
      </c>
      <c r="AB1077" s="90">
        <v>2</v>
      </c>
      <c r="AC1077" s="90">
        <v>3</v>
      </c>
      <c r="AD1077" s="91" t="s">
        <v>450</v>
      </c>
      <c r="AE1077" s="101" t="s">
        <v>470</v>
      </c>
      <c r="AF1077" s="103" t="s">
        <v>473</v>
      </c>
      <c r="AG1077" s="95">
        <v>1000</v>
      </c>
    </row>
    <row r="1078" spans="2:33" x14ac:dyDescent="0.15">
      <c r="B1078" s="82">
        <v>1076</v>
      </c>
      <c r="C1078" s="73">
        <v>20079</v>
      </c>
      <c r="D1078" s="82">
        <v>126</v>
      </c>
      <c r="E1078" s="82">
        <f t="shared" si="285"/>
        <v>8</v>
      </c>
      <c r="F1078" s="82">
        <v>33</v>
      </c>
      <c r="G1078" s="82">
        <v>8</v>
      </c>
      <c r="H1078" s="82">
        <v>8</v>
      </c>
      <c r="I1078" s="73">
        <f t="shared" si="278"/>
        <v>15</v>
      </c>
      <c r="J1078" s="73">
        <f t="shared" si="279"/>
        <v>151</v>
      </c>
      <c r="K1078" s="73">
        <f t="shared" si="286"/>
        <v>151</v>
      </c>
      <c r="L1078" s="95">
        <v>24040</v>
      </c>
      <c r="M1078" s="73">
        <f t="shared" si="280"/>
        <v>149</v>
      </c>
      <c r="N1078" s="73">
        <f t="shared" si="281"/>
        <v>2</v>
      </c>
      <c r="O1078" s="97">
        <f t="shared" si="288"/>
        <v>8</v>
      </c>
      <c r="P1078" s="82">
        <f t="shared" si="282"/>
        <v>2</v>
      </c>
      <c r="Q1078" s="90">
        <v>7</v>
      </c>
      <c r="R1078" s="98">
        <f t="shared" si="289"/>
        <v>3369</v>
      </c>
      <c r="S1078" s="100">
        <f t="shared" si="290"/>
        <v>160</v>
      </c>
      <c r="T1078" s="91" t="s">
        <v>456</v>
      </c>
      <c r="U1078" s="74" t="s">
        <v>397</v>
      </c>
      <c r="V1078" s="91" t="s">
        <v>408</v>
      </c>
      <c r="W1078" s="82">
        <f t="shared" si="287"/>
        <v>4</v>
      </c>
      <c r="X1078" s="85">
        <f t="shared" si="283"/>
        <v>2082</v>
      </c>
      <c r="Y1078" s="98">
        <v>0.49</v>
      </c>
      <c r="Z1078" s="98">
        <v>0.23</v>
      </c>
      <c r="AA1078" s="90">
        <v>2</v>
      </c>
      <c r="AB1078" s="90">
        <v>2</v>
      </c>
      <c r="AC1078" s="90">
        <v>3</v>
      </c>
      <c r="AD1078" s="91" t="s">
        <v>450</v>
      </c>
      <c r="AE1078" s="101" t="s">
        <v>470</v>
      </c>
      <c r="AF1078" s="103" t="s">
        <v>473</v>
      </c>
      <c r="AG1078" s="95">
        <v>1000</v>
      </c>
    </row>
    <row r="1079" spans="2:33" x14ac:dyDescent="0.15">
      <c r="B1079" s="82">
        <v>1077</v>
      </c>
      <c r="C1079" s="73">
        <v>20080</v>
      </c>
      <c r="D1079" s="82">
        <v>137</v>
      </c>
      <c r="E1079" s="82">
        <f t="shared" si="285"/>
        <v>1</v>
      </c>
      <c r="F1079" s="82">
        <v>33</v>
      </c>
      <c r="G1079" s="82">
        <v>7</v>
      </c>
      <c r="H1079" s="82">
        <v>9</v>
      </c>
      <c r="I1079" s="73">
        <f t="shared" si="278"/>
        <v>15</v>
      </c>
      <c r="J1079" s="73">
        <f t="shared" si="279"/>
        <v>150</v>
      </c>
      <c r="K1079" s="73">
        <f t="shared" si="286"/>
        <v>150</v>
      </c>
      <c r="L1079" s="95">
        <v>24041</v>
      </c>
      <c r="M1079" s="73">
        <f t="shared" si="280"/>
        <v>149</v>
      </c>
      <c r="N1079" s="73">
        <f t="shared" si="281"/>
        <v>2</v>
      </c>
      <c r="O1079" s="97">
        <f t="shared" si="288"/>
        <v>8</v>
      </c>
      <c r="P1079" s="82">
        <f t="shared" si="282"/>
        <v>1</v>
      </c>
      <c r="Q1079" s="90">
        <v>8</v>
      </c>
      <c r="R1079" s="98">
        <f t="shared" si="289"/>
        <v>3410</v>
      </c>
      <c r="S1079" s="100">
        <f t="shared" si="290"/>
        <v>162</v>
      </c>
      <c r="T1079" s="91" t="s">
        <v>456</v>
      </c>
      <c r="U1079" s="74" t="s">
        <v>397</v>
      </c>
      <c r="V1079" s="91" t="s">
        <v>409</v>
      </c>
      <c r="W1079" s="82">
        <f t="shared" si="287"/>
        <v>5</v>
      </c>
      <c r="X1079" s="85">
        <f t="shared" si="283"/>
        <v>2081</v>
      </c>
      <c r="Y1079" s="98">
        <v>0.15</v>
      </c>
      <c r="Z1079" s="98">
        <v>0.46</v>
      </c>
      <c r="AA1079" s="90">
        <v>2</v>
      </c>
      <c r="AB1079" s="90">
        <v>2</v>
      </c>
      <c r="AC1079" s="90">
        <v>3</v>
      </c>
      <c r="AD1079" s="91" t="s">
        <v>450</v>
      </c>
      <c r="AE1079" s="101" t="s">
        <v>470</v>
      </c>
      <c r="AF1079" s="103" t="s">
        <v>473</v>
      </c>
      <c r="AG1079" s="95">
        <v>1000</v>
      </c>
    </row>
    <row r="1080" spans="2:33" x14ac:dyDescent="0.15">
      <c r="B1080" s="82">
        <v>1078</v>
      </c>
      <c r="C1080" s="73">
        <v>20081</v>
      </c>
      <c r="D1080" s="82">
        <v>137</v>
      </c>
      <c r="E1080" s="82">
        <f t="shared" si="285"/>
        <v>2</v>
      </c>
      <c r="F1080" s="82">
        <v>33</v>
      </c>
      <c r="G1080" s="82">
        <v>8</v>
      </c>
      <c r="H1080" s="82">
        <v>9</v>
      </c>
      <c r="I1080" s="73">
        <f t="shared" si="278"/>
        <v>15</v>
      </c>
      <c r="J1080" s="73">
        <f t="shared" si="279"/>
        <v>151</v>
      </c>
      <c r="K1080" s="73">
        <f t="shared" si="286"/>
        <v>151</v>
      </c>
      <c r="L1080" s="95">
        <v>24041</v>
      </c>
      <c r="M1080" s="73">
        <f t="shared" si="280"/>
        <v>149</v>
      </c>
      <c r="N1080" s="73">
        <f t="shared" si="281"/>
        <v>2</v>
      </c>
      <c r="O1080" s="97">
        <f t="shared" si="288"/>
        <v>8</v>
      </c>
      <c r="P1080" s="82">
        <f t="shared" si="282"/>
        <v>2</v>
      </c>
      <c r="Q1080" s="90">
        <v>8</v>
      </c>
      <c r="R1080" s="98">
        <f t="shared" si="289"/>
        <v>3451</v>
      </c>
      <c r="S1080" s="100">
        <f t="shared" si="290"/>
        <v>164</v>
      </c>
      <c r="T1080" s="91" t="s">
        <v>456</v>
      </c>
      <c r="U1080" s="74" t="s">
        <v>397</v>
      </c>
      <c r="V1080" s="91" t="s">
        <v>409</v>
      </c>
      <c r="W1080" s="82">
        <f t="shared" si="287"/>
        <v>5</v>
      </c>
      <c r="X1080" s="85">
        <f t="shared" si="283"/>
        <v>2082</v>
      </c>
      <c r="Y1080" s="98">
        <v>0.49</v>
      </c>
      <c r="Z1080" s="98">
        <v>0.23</v>
      </c>
      <c r="AA1080" s="90">
        <v>2</v>
      </c>
      <c r="AB1080" s="90">
        <v>2</v>
      </c>
      <c r="AC1080" s="90">
        <v>3</v>
      </c>
      <c r="AD1080" s="91" t="s">
        <v>450</v>
      </c>
      <c r="AE1080" s="101" t="s">
        <v>470</v>
      </c>
      <c r="AF1080" s="103" t="s">
        <v>473</v>
      </c>
      <c r="AG1080" s="95">
        <v>1000</v>
      </c>
    </row>
    <row r="1081" spans="2:33" x14ac:dyDescent="0.15">
      <c r="B1081" s="82">
        <v>1079</v>
      </c>
      <c r="C1081" s="73">
        <v>20082</v>
      </c>
      <c r="D1081" s="82">
        <v>137</v>
      </c>
      <c r="E1081" s="82">
        <f t="shared" si="285"/>
        <v>3</v>
      </c>
      <c r="F1081" s="82">
        <v>33</v>
      </c>
      <c r="G1081" s="82">
        <v>7</v>
      </c>
      <c r="H1081" s="82">
        <v>10</v>
      </c>
      <c r="I1081" s="73">
        <f t="shared" si="278"/>
        <v>15</v>
      </c>
      <c r="J1081" s="73">
        <f t="shared" si="279"/>
        <v>150</v>
      </c>
      <c r="K1081" s="73">
        <f t="shared" si="286"/>
        <v>150</v>
      </c>
      <c r="L1081" s="95">
        <v>24042</v>
      </c>
      <c r="M1081" s="73">
        <f t="shared" si="280"/>
        <v>149</v>
      </c>
      <c r="N1081" s="73">
        <f t="shared" si="281"/>
        <v>2</v>
      </c>
      <c r="O1081" s="97">
        <f t="shared" si="288"/>
        <v>8</v>
      </c>
      <c r="P1081" s="82">
        <f t="shared" si="282"/>
        <v>1</v>
      </c>
      <c r="Q1081" s="90">
        <v>9</v>
      </c>
      <c r="R1081" s="98">
        <f t="shared" si="289"/>
        <v>3492</v>
      </c>
      <c r="S1081" s="100">
        <f t="shared" si="290"/>
        <v>166</v>
      </c>
      <c r="T1081" s="91" t="s">
        <v>456</v>
      </c>
      <c r="U1081" s="74" t="s">
        <v>397</v>
      </c>
      <c r="V1081" s="91" t="s">
        <v>408</v>
      </c>
      <c r="W1081" s="82">
        <f t="shared" si="287"/>
        <v>5</v>
      </c>
      <c r="X1081" s="85">
        <f t="shared" si="283"/>
        <v>2081</v>
      </c>
      <c r="Y1081" s="98">
        <v>0.15</v>
      </c>
      <c r="Z1081" s="98">
        <v>0.46</v>
      </c>
      <c r="AA1081" s="90">
        <v>2</v>
      </c>
      <c r="AB1081" s="90">
        <v>2</v>
      </c>
      <c r="AC1081" s="90">
        <v>3</v>
      </c>
      <c r="AD1081" s="91" t="s">
        <v>450</v>
      </c>
      <c r="AE1081" s="101" t="s">
        <v>470</v>
      </c>
      <c r="AF1081" s="103" t="s">
        <v>473</v>
      </c>
      <c r="AG1081" s="95">
        <v>1000</v>
      </c>
    </row>
    <row r="1082" spans="2:33" x14ac:dyDescent="0.15">
      <c r="B1082" s="82">
        <v>1080</v>
      </c>
      <c r="C1082" s="73">
        <v>20083</v>
      </c>
      <c r="D1082" s="82">
        <v>137</v>
      </c>
      <c r="E1082" s="82">
        <f t="shared" si="285"/>
        <v>4</v>
      </c>
      <c r="F1082" s="82">
        <v>33</v>
      </c>
      <c r="G1082" s="82">
        <v>8</v>
      </c>
      <c r="H1082" s="82">
        <v>10</v>
      </c>
      <c r="I1082" s="73">
        <f t="shared" si="278"/>
        <v>15</v>
      </c>
      <c r="J1082" s="73">
        <f t="shared" si="279"/>
        <v>151</v>
      </c>
      <c r="K1082" s="73">
        <f t="shared" si="286"/>
        <v>151</v>
      </c>
      <c r="L1082" s="95">
        <v>24042</v>
      </c>
      <c r="M1082" s="73">
        <f t="shared" si="280"/>
        <v>149</v>
      </c>
      <c r="N1082" s="73">
        <f t="shared" si="281"/>
        <v>2</v>
      </c>
      <c r="O1082" s="97">
        <f t="shared" si="288"/>
        <v>8</v>
      </c>
      <c r="P1082" s="82">
        <f t="shared" si="282"/>
        <v>2</v>
      </c>
      <c r="Q1082" s="90">
        <v>9</v>
      </c>
      <c r="R1082" s="98">
        <f t="shared" si="289"/>
        <v>3533</v>
      </c>
      <c r="S1082" s="100">
        <f t="shared" si="290"/>
        <v>168</v>
      </c>
      <c r="T1082" s="91" t="s">
        <v>456</v>
      </c>
      <c r="U1082" s="74" t="s">
        <v>397</v>
      </c>
      <c r="V1082" s="91" t="s">
        <v>408</v>
      </c>
      <c r="W1082" s="82">
        <f t="shared" si="287"/>
        <v>5</v>
      </c>
      <c r="X1082" s="85">
        <f t="shared" si="283"/>
        <v>2082</v>
      </c>
      <c r="Y1082" s="98">
        <v>0.49</v>
      </c>
      <c r="Z1082" s="98">
        <v>0.23</v>
      </c>
      <c r="AA1082" s="90">
        <v>2</v>
      </c>
      <c r="AB1082" s="90">
        <v>2</v>
      </c>
      <c r="AC1082" s="90">
        <v>3</v>
      </c>
      <c r="AD1082" s="91" t="s">
        <v>450</v>
      </c>
      <c r="AE1082" s="101" t="s">
        <v>470</v>
      </c>
      <c r="AF1082" s="103" t="s">
        <v>473</v>
      </c>
      <c r="AG1082" s="95">
        <v>1000</v>
      </c>
    </row>
    <row r="1083" spans="2:33" x14ac:dyDescent="0.15">
      <c r="B1083" s="82">
        <v>1081</v>
      </c>
      <c r="C1083" s="73">
        <v>20084</v>
      </c>
      <c r="D1083" s="82">
        <v>137</v>
      </c>
      <c r="E1083" s="82">
        <f t="shared" si="285"/>
        <v>5</v>
      </c>
      <c r="F1083" s="82">
        <v>33</v>
      </c>
      <c r="G1083" s="82">
        <v>7</v>
      </c>
      <c r="H1083" s="82">
        <v>11</v>
      </c>
      <c r="I1083" s="73">
        <f t="shared" si="278"/>
        <v>15</v>
      </c>
      <c r="J1083" s="73">
        <f t="shared" si="279"/>
        <v>150</v>
      </c>
      <c r="K1083" s="73">
        <f t="shared" si="286"/>
        <v>150</v>
      </c>
      <c r="L1083" s="95">
        <v>24043</v>
      </c>
      <c r="M1083" s="73">
        <f t="shared" si="280"/>
        <v>149</v>
      </c>
      <c r="N1083" s="73">
        <f t="shared" si="281"/>
        <v>2</v>
      </c>
      <c r="O1083" s="97">
        <f t="shared" si="288"/>
        <v>8</v>
      </c>
      <c r="P1083" s="82">
        <f t="shared" si="282"/>
        <v>1</v>
      </c>
      <c r="Q1083" s="90">
        <v>10</v>
      </c>
      <c r="R1083" s="98">
        <f t="shared" si="289"/>
        <v>3574</v>
      </c>
      <c r="S1083" s="100">
        <f t="shared" si="290"/>
        <v>170</v>
      </c>
      <c r="T1083" s="91" t="s">
        <v>456</v>
      </c>
      <c r="U1083" s="74" t="s">
        <v>397</v>
      </c>
      <c r="V1083" s="91" t="s">
        <v>409</v>
      </c>
      <c r="W1083" s="82">
        <f t="shared" si="287"/>
        <v>6</v>
      </c>
      <c r="X1083" s="85">
        <f t="shared" si="283"/>
        <v>2081</v>
      </c>
      <c r="Y1083" s="98">
        <v>0.15</v>
      </c>
      <c r="Z1083" s="98">
        <v>0.46</v>
      </c>
      <c r="AA1083" s="90">
        <v>2</v>
      </c>
      <c r="AB1083" s="90">
        <v>2</v>
      </c>
      <c r="AC1083" s="90">
        <v>3</v>
      </c>
      <c r="AD1083" s="91" t="s">
        <v>450</v>
      </c>
      <c r="AE1083" s="101" t="s">
        <v>470</v>
      </c>
      <c r="AF1083" s="103" t="s">
        <v>473</v>
      </c>
      <c r="AG1083" s="95">
        <v>1000</v>
      </c>
    </row>
    <row r="1084" spans="2:33" x14ac:dyDescent="0.15">
      <c r="B1084" s="82">
        <v>1082</v>
      </c>
      <c r="C1084" s="73">
        <v>20085</v>
      </c>
      <c r="D1084" s="82">
        <v>137</v>
      </c>
      <c r="E1084" s="82">
        <f t="shared" si="285"/>
        <v>6</v>
      </c>
      <c r="F1084" s="82">
        <v>33</v>
      </c>
      <c r="G1084" s="82">
        <v>8</v>
      </c>
      <c r="H1084" s="82">
        <v>11</v>
      </c>
      <c r="I1084" s="73">
        <f t="shared" si="278"/>
        <v>15</v>
      </c>
      <c r="J1084" s="73">
        <f t="shared" si="279"/>
        <v>151</v>
      </c>
      <c r="K1084" s="73">
        <f t="shared" si="286"/>
        <v>151</v>
      </c>
      <c r="L1084" s="95">
        <v>24043</v>
      </c>
      <c r="M1084" s="73">
        <f t="shared" si="280"/>
        <v>149</v>
      </c>
      <c r="N1084" s="73">
        <f t="shared" si="281"/>
        <v>2</v>
      </c>
      <c r="O1084" s="97">
        <f t="shared" si="288"/>
        <v>8</v>
      </c>
      <c r="P1084" s="82">
        <f t="shared" si="282"/>
        <v>2</v>
      </c>
      <c r="Q1084" s="90">
        <v>10</v>
      </c>
      <c r="R1084" s="98">
        <f t="shared" si="289"/>
        <v>3615</v>
      </c>
      <c r="S1084" s="100">
        <f t="shared" si="290"/>
        <v>172</v>
      </c>
      <c r="T1084" s="91" t="s">
        <v>456</v>
      </c>
      <c r="U1084" s="74" t="s">
        <v>397</v>
      </c>
      <c r="V1084" s="91" t="s">
        <v>409</v>
      </c>
      <c r="W1084" s="82">
        <f t="shared" si="287"/>
        <v>6</v>
      </c>
      <c r="X1084" s="85">
        <f t="shared" si="283"/>
        <v>2082</v>
      </c>
      <c r="Y1084" s="98">
        <v>0.49</v>
      </c>
      <c r="Z1084" s="98">
        <v>0.23</v>
      </c>
      <c r="AA1084" s="90">
        <v>2</v>
      </c>
      <c r="AB1084" s="90">
        <v>2</v>
      </c>
      <c r="AC1084" s="90">
        <v>3</v>
      </c>
      <c r="AD1084" s="91" t="s">
        <v>450</v>
      </c>
      <c r="AE1084" s="101" t="s">
        <v>470</v>
      </c>
      <c r="AF1084" s="103" t="s">
        <v>473</v>
      </c>
      <c r="AG1084" s="95">
        <v>1000</v>
      </c>
    </row>
    <row r="1085" spans="2:33" x14ac:dyDescent="0.15">
      <c r="B1085" s="82">
        <v>1083</v>
      </c>
      <c r="C1085" s="73">
        <v>20086</v>
      </c>
      <c r="D1085" s="82">
        <v>137</v>
      </c>
      <c r="E1085" s="82">
        <f t="shared" si="285"/>
        <v>7</v>
      </c>
      <c r="F1085" s="82">
        <v>33</v>
      </c>
      <c r="G1085" s="82">
        <v>7</v>
      </c>
      <c r="H1085" s="82">
        <v>12</v>
      </c>
      <c r="I1085" s="73">
        <f t="shared" si="278"/>
        <v>15</v>
      </c>
      <c r="J1085" s="73">
        <f t="shared" si="279"/>
        <v>150</v>
      </c>
      <c r="K1085" s="73">
        <f t="shared" si="286"/>
        <v>150</v>
      </c>
      <c r="L1085" s="95">
        <v>24044</v>
      </c>
      <c r="M1085" s="73">
        <f t="shared" si="280"/>
        <v>149</v>
      </c>
      <c r="N1085" s="73">
        <f t="shared" si="281"/>
        <v>2</v>
      </c>
      <c r="O1085" s="97">
        <f t="shared" si="288"/>
        <v>8</v>
      </c>
      <c r="P1085" s="82">
        <f t="shared" si="282"/>
        <v>1</v>
      </c>
      <c r="Q1085" s="90">
        <v>11</v>
      </c>
      <c r="R1085" s="98">
        <f t="shared" si="289"/>
        <v>3656</v>
      </c>
      <c r="S1085" s="100">
        <f t="shared" si="290"/>
        <v>174</v>
      </c>
      <c r="T1085" s="91" t="s">
        <v>456</v>
      </c>
      <c r="U1085" s="74" t="s">
        <v>397</v>
      </c>
      <c r="V1085" s="91" t="s">
        <v>408</v>
      </c>
      <c r="W1085" s="82">
        <f t="shared" si="287"/>
        <v>6</v>
      </c>
      <c r="X1085" s="85">
        <f t="shared" si="283"/>
        <v>2081</v>
      </c>
      <c r="Y1085" s="98">
        <v>0.15</v>
      </c>
      <c r="Z1085" s="98">
        <v>0.46</v>
      </c>
      <c r="AA1085" s="90">
        <v>2</v>
      </c>
      <c r="AB1085" s="90">
        <v>2</v>
      </c>
      <c r="AC1085" s="90">
        <v>3</v>
      </c>
      <c r="AD1085" s="91" t="s">
        <v>450</v>
      </c>
      <c r="AE1085" s="101" t="s">
        <v>470</v>
      </c>
      <c r="AF1085" s="103" t="s">
        <v>473</v>
      </c>
      <c r="AG1085" s="95">
        <v>1000</v>
      </c>
    </row>
    <row r="1086" spans="2:33" x14ac:dyDescent="0.15">
      <c r="B1086" s="82">
        <v>1084</v>
      </c>
      <c r="C1086" s="73">
        <v>20087</v>
      </c>
      <c r="D1086" s="82">
        <v>137</v>
      </c>
      <c r="E1086" s="82">
        <f t="shared" si="285"/>
        <v>8</v>
      </c>
      <c r="F1086" s="82">
        <v>33</v>
      </c>
      <c r="G1086" s="82">
        <v>8</v>
      </c>
      <c r="H1086" s="82">
        <v>12</v>
      </c>
      <c r="I1086" s="73">
        <f t="shared" si="278"/>
        <v>15</v>
      </c>
      <c r="J1086" s="73">
        <f t="shared" si="279"/>
        <v>151</v>
      </c>
      <c r="K1086" s="73">
        <f t="shared" si="286"/>
        <v>151</v>
      </c>
      <c r="L1086" s="95">
        <v>24044</v>
      </c>
      <c r="M1086" s="73">
        <f t="shared" si="280"/>
        <v>149</v>
      </c>
      <c r="N1086" s="73">
        <f t="shared" si="281"/>
        <v>2</v>
      </c>
      <c r="O1086" s="97">
        <f t="shared" si="288"/>
        <v>8</v>
      </c>
      <c r="P1086" s="82">
        <f t="shared" si="282"/>
        <v>2</v>
      </c>
      <c r="Q1086" s="90">
        <v>11</v>
      </c>
      <c r="R1086" s="98">
        <f t="shared" si="289"/>
        <v>3697</v>
      </c>
      <c r="S1086" s="100">
        <f t="shared" si="290"/>
        <v>176</v>
      </c>
      <c r="T1086" s="91" t="s">
        <v>456</v>
      </c>
      <c r="U1086" s="74" t="s">
        <v>397</v>
      </c>
      <c r="V1086" s="91" t="s">
        <v>408</v>
      </c>
      <c r="W1086" s="82">
        <f t="shared" si="287"/>
        <v>6</v>
      </c>
      <c r="X1086" s="85">
        <f t="shared" si="283"/>
        <v>2082</v>
      </c>
      <c r="Y1086" s="98">
        <v>0.49</v>
      </c>
      <c r="Z1086" s="98">
        <v>0.23</v>
      </c>
      <c r="AA1086" s="90">
        <v>2</v>
      </c>
      <c r="AB1086" s="90">
        <v>2</v>
      </c>
      <c r="AC1086" s="90">
        <v>3</v>
      </c>
      <c r="AD1086" s="91" t="s">
        <v>450</v>
      </c>
      <c r="AE1086" s="101" t="s">
        <v>470</v>
      </c>
      <c r="AF1086" s="103" t="s">
        <v>473</v>
      </c>
      <c r="AG1086" s="95">
        <v>1000</v>
      </c>
    </row>
    <row r="1087" spans="2:33" x14ac:dyDescent="0.15">
      <c r="B1087" s="82">
        <v>1085</v>
      </c>
      <c r="C1087" s="73">
        <v>20088</v>
      </c>
      <c r="D1087" s="82">
        <v>154</v>
      </c>
      <c r="E1087" s="82">
        <f t="shared" si="285"/>
        <v>1</v>
      </c>
      <c r="F1087" s="82">
        <v>33</v>
      </c>
      <c r="G1087" s="82">
        <v>7</v>
      </c>
      <c r="H1087" s="82">
        <v>13</v>
      </c>
      <c r="I1087" s="73">
        <f t="shared" si="278"/>
        <v>15</v>
      </c>
      <c r="J1087" s="73">
        <f t="shared" si="279"/>
        <v>150</v>
      </c>
      <c r="K1087" s="73">
        <f t="shared" si="286"/>
        <v>150</v>
      </c>
      <c r="L1087" s="95">
        <v>24045</v>
      </c>
      <c r="M1087" s="73">
        <f t="shared" si="280"/>
        <v>149</v>
      </c>
      <c r="N1087" s="73">
        <f t="shared" si="281"/>
        <v>2</v>
      </c>
      <c r="O1087" s="97">
        <f t="shared" si="288"/>
        <v>8</v>
      </c>
      <c r="P1087" s="82">
        <f t="shared" si="282"/>
        <v>1</v>
      </c>
      <c r="Q1087" s="90">
        <v>12</v>
      </c>
      <c r="R1087" s="98">
        <f t="shared" si="289"/>
        <v>3738</v>
      </c>
      <c r="S1087" s="100">
        <f t="shared" si="290"/>
        <v>178</v>
      </c>
      <c r="T1087" s="91" t="s">
        <v>456</v>
      </c>
      <c r="U1087" s="74" t="s">
        <v>397</v>
      </c>
      <c r="V1087" s="91" t="s">
        <v>409</v>
      </c>
      <c r="W1087" s="82">
        <f t="shared" si="287"/>
        <v>7</v>
      </c>
      <c r="X1087" s="85">
        <f t="shared" si="283"/>
        <v>2081</v>
      </c>
      <c r="Y1087" s="98">
        <v>0.15</v>
      </c>
      <c r="Z1087" s="98">
        <v>0.46</v>
      </c>
      <c r="AA1087" s="90">
        <v>2</v>
      </c>
      <c r="AB1087" s="90">
        <v>2</v>
      </c>
      <c r="AC1087" s="90">
        <v>3</v>
      </c>
      <c r="AD1087" s="91" t="s">
        <v>450</v>
      </c>
      <c r="AE1087" s="101" t="s">
        <v>470</v>
      </c>
      <c r="AF1087" s="103" t="s">
        <v>473</v>
      </c>
      <c r="AG1087" s="95">
        <v>1000</v>
      </c>
    </row>
    <row r="1088" spans="2:33" x14ac:dyDescent="0.15">
      <c r="B1088" s="82">
        <v>1086</v>
      </c>
      <c r="C1088" s="73">
        <v>20089</v>
      </c>
      <c r="D1088" s="82">
        <v>154</v>
      </c>
      <c r="E1088" s="82">
        <f t="shared" si="285"/>
        <v>2</v>
      </c>
      <c r="F1088" s="82">
        <v>33</v>
      </c>
      <c r="G1088" s="82">
        <v>8</v>
      </c>
      <c r="H1088" s="82">
        <v>13</v>
      </c>
      <c r="I1088" s="73">
        <f t="shared" si="278"/>
        <v>15</v>
      </c>
      <c r="J1088" s="73">
        <f t="shared" si="279"/>
        <v>151</v>
      </c>
      <c r="K1088" s="73">
        <f t="shared" si="286"/>
        <v>151</v>
      </c>
      <c r="L1088" s="95">
        <v>24045</v>
      </c>
      <c r="M1088" s="73">
        <f t="shared" si="280"/>
        <v>149</v>
      </c>
      <c r="N1088" s="73">
        <f t="shared" si="281"/>
        <v>2</v>
      </c>
      <c r="O1088" s="97">
        <f t="shared" si="288"/>
        <v>8</v>
      </c>
      <c r="P1088" s="82">
        <f t="shared" si="282"/>
        <v>2</v>
      </c>
      <c r="Q1088" s="90">
        <v>12</v>
      </c>
      <c r="R1088" s="98">
        <f t="shared" si="289"/>
        <v>3779</v>
      </c>
      <c r="S1088" s="100">
        <f t="shared" si="290"/>
        <v>180</v>
      </c>
      <c r="T1088" s="91" t="s">
        <v>456</v>
      </c>
      <c r="U1088" s="74" t="s">
        <v>397</v>
      </c>
      <c r="V1088" s="91" t="s">
        <v>409</v>
      </c>
      <c r="W1088" s="82">
        <f t="shared" si="287"/>
        <v>7</v>
      </c>
      <c r="X1088" s="85">
        <f t="shared" si="283"/>
        <v>2082</v>
      </c>
      <c r="Y1088" s="98">
        <v>0.49</v>
      </c>
      <c r="Z1088" s="98">
        <v>0.23</v>
      </c>
      <c r="AA1088" s="90">
        <v>2</v>
      </c>
      <c r="AB1088" s="90">
        <v>2</v>
      </c>
      <c r="AC1088" s="90">
        <v>3</v>
      </c>
      <c r="AD1088" s="91" t="s">
        <v>450</v>
      </c>
      <c r="AE1088" s="101" t="s">
        <v>470</v>
      </c>
      <c r="AF1088" s="103" t="s">
        <v>473</v>
      </c>
      <c r="AG1088" s="95">
        <v>1000</v>
      </c>
    </row>
    <row r="1089" spans="2:33" x14ac:dyDescent="0.15">
      <c r="B1089" s="82">
        <v>1087</v>
      </c>
      <c r="C1089" s="73">
        <v>20090</v>
      </c>
      <c r="D1089" s="82">
        <v>154</v>
      </c>
      <c r="E1089" s="82">
        <f t="shared" si="285"/>
        <v>3</v>
      </c>
      <c r="F1089" s="82">
        <v>33</v>
      </c>
      <c r="G1089" s="82">
        <v>7</v>
      </c>
      <c r="H1089" s="82">
        <v>14</v>
      </c>
      <c r="I1089" s="73">
        <f t="shared" si="278"/>
        <v>15</v>
      </c>
      <c r="J1089" s="73">
        <f t="shared" si="279"/>
        <v>150</v>
      </c>
      <c r="K1089" s="73">
        <f t="shared" si="286"/>
        <v>150</v>
      </c>
      <c r="L1089" s="95">
        <v>24046</v>
      </c>
      <c r="M1089" s="73">
        <f t="shared" si="280"/>
        <v>149</v>
      </c>
      <c r="N1089" s="73">
        <f t="shared" si="281"/>
        <v>2</v>
      </c>
      <c r="O1089" s="97">
        <f t="shared" si="288"/>
        <v>8</v>
      </c>
      <c r="P1089" s="82">
        <f t="shared" si="282"/>
        <v>1</v>
      </c>
      <c r="Q1089" s="90">
        <v>13</v>
      </c>
      <c r="R1089" s="98">
        <f t="shared" si="289"/>
        <v>3820</v>
      </c>
      <c r="S1089" s="100">
        <f t="shared" si="290"/>
        <v>182</v>
      </c>
      <c r="T1089" s="91" t="s">
        <v>456</v>
      </c>
      <c r="U1089" s="74" t="s">
        <v>397</v>
      </c>
      <c r="V1089" s="91" t="s">
        <v>408</v>
      </c>
      <c r="W1089" s="82">
        <f t="shared" si="287"/>
        <v>7</v>
      </c>
      <c r="X1089" s="85">
        <f t="shared" si="283"/>
        <v>2081</v>
      </c>
      <c r="Y1089" s="98">
        <v>0.15</v>
      </c>
      <c r="Z1089" s="98">
        <v>0.46</v>
      </c>
      <c r="AA1089" s="90">
        <v>2</v>
      </c>
      <c r="AB1089" s="90">
        <v>2</v>
      </c>
      <c r="AC1089" s="90">
        <v>3</v>
      </c>
      <c r="AD1089" s="91" t="s">
        <v>450</v>
      </c>
      <c r="AE1089" s="101" t="s">
        <v>470</v>
      </c>
      <c r="AF1089" s="103" t="s">
        <v>473</v>
      </c>
      <c r="AG1089" s="95">
        <v>1000</v>
      </c>
    </row>
    <row r="1090" spans="2:33" x14ac:dyDescent="0.15">
      <c r="B1090" s="82">
        <v>1088</v>
      </c>
      <c r="C1090" s="73">
        <v>20091</v>
      </c>
      <c r="D1090" s="82">
        <v>154</v>
      </c>
      <c r="E1090" s="82">
        <f t="shared" si="285"/>
        <v>4</v>
      </c>
      <c r="F1090" s="82">
        <v>33</v>
      </c>
      <c r="G1090" s="82">
        <v>8</v>
      </c>
      <c r="H1090" s="82">
        <v>14</v>
      </c>
      <c r="I1090" s="73">
        <f t="shared" si="278"/>
        <v>15</v>
      </c>
      <c r="J1090" s="73">
        <f t="shared" si="279"/>
        <v>151</v>
      </c>
      <c r="K1090" s="73">
        <f t="shared" si="286"/>
        <v>151</v>
      </c>
      <c r="L1090" s="95">
        <v>24046</v>
      </c>
      <c r="M1090" s="73">
        <f t="shared" si="280"/>
        <v>149</v>
      </c>
      <c r="N1090" s="73">
        <f t="shared" si="281"/>
        <v>2</v>
      </c>
      <c r="O1090" s="97">
        <f t="shared" si="288"/>
        <v>8</v>
      </c>
      <c r="P1090" s="82">
        <f t="shared" si="282"/>
        <v>2</v>
      </c>
      <c r="Q1090" s="90">
        <v>13</v>
      </c>
      <c r="R1090" s="98">
        <f t="shared" si="289"/>
        <v>3861</v>
      </c>
      <c r="S1090" s="100">
        <f t="shared" si="290"/>
        <v>184</v>
      </c>
      <c r="T1090" s="91" t="s">
        <v>456</v>
      </c>
      <c r="U1090" s="74" t="s">
        <v>397</v>
      </c>
      <c r="V1090" s="91" t="s">
        <v>408</v>
      </c>
      <c r="W1090" s="82">
        <f t="shared" si="287"/>
        <v>7</v>
      </c>
      <c r="X1090" s="85">
        <f t="shared" si="283"/>
        <v>2082</v>
      </c>
      <c r="Y1090" s="98">
        <v>0.49</v>
      </c>
      <c r="Z1090" s="98">
        <v>0.23</v>
      </c>
      <c r="AA1090" s="90">
        <v>2</v>
      </c>
      <c r="AB1090" s="90">
        <v>2</v>
      </c>
      <c r="AC1090" s="90">
        <v>3</v>
      </c>
      <c r="AD1090" s="91" t="s">
        <v>450</v>
      </c>
      <c r="AE1090" s="101" t="s">
        <v>470</v>
      </c>
      <c r="AF1090" s="103" t="s">
        <v>473</v>
      </c>
      <c r="AG1090" s="95">
        <v>1000</v>
      </c>
    </row>
    <row r="1091" spans="2:33" x14ac:dyDescent="0.15">
      <c r="B1091" s="82">
        <v>1089</v>
      </c>
      <c r="C1091" s="73">
        <v>20092</v>
      </c>
      <c r="D1091" s="82">
        <v>154</v>
      </c>
      <c r="E1091" s="82">
        <f t="shared" si="285"/>
        <v>5</v>
      </c>
      <c r="F1091" s="82">
        <v>33</v>
      </c>
      <c r="G1091" s="82">
        <v>7</v>
      </c>
      <c r="H1091" s="82">
        <v>15</v>
      </c>
      <c r="I1091" s="73">
        <f t="shared" ref="I1091:I1154" si="291">INT(K1091/10)</f>
        <v>15</v>
      </c>
      <c r="J1091" s="73">
        <f t="shared" ref="J1091:J1154" si="292">K1091</f>
        <v>150</v>
      </c>
      <c r="K1091" s="73">
        <f t="shared" si="286"/>
        <v>150</v>
      </c>
      <c r="L1091" s="95">
        <v>24047</v>
      </c>
      <c r="M1091" s="73">
        <f t="shared" ref="M1091:M1154" si="293">(N1091-1)*60+89</f>
        <v>149</v>
      </c>
      <c r="N1091" s="73">
        <f t="shared" ref="N1091:N1154" si="294">INT(C1091/10000)</f>
        <v>2</v>
      </c>
      <c r="O1091" s="97">
        <f t="shared" si="288"/>
        <v>8</v>
      </c>
      <c r="P1091" s="82">
        <f t="shared" ref="P1091:P1154" si="295">MOD(J1091,10)+1</f>
        <v>1</v>
      </c>
      <c r="Q1091" s="90">
        <v>14</v>
      </c>
      <c r="R1091" s="98">
        <f t="shared" si="289"/>
        <v>3902</v>
      </c>
      <c r="S1091" s="100">
        <f t="shared" si="290"/>
        <v>186</v>
      </c>
      <c r="T1091" s="91" t="s">
        <v>456</v>
      </c>
      <c r="U1091" s="74" t="s">
        <v>397</v>
      </c>
      <c r="V1091" s="91" t="s">
        <v>409</v>
      </c>
      <c r="W1091" s="82">
        <f t="shared" si="287"/>
        <v>8</v>
      </c>
      <c r="X1091" s="85">
        <f t="shared" si="283"/>
        <v>2081</v>
      </c>
      <c r="Y1091" s="98">
        <v>0.15</v>
      </c>
      <c r="Z1091" s="98">
        <v>0.46</v>
      </c>
      <c r="AA1091" s="90">
        <v>2</v>
      </c>
      <c r="AB1091" s="90">
        <v>2</v>
      </c>
      <c r="AC1091" s="90">
        <v>3</v>
      </c>
      <c r="AD1091" s="91" t="s">
        <v>450</v>
      </c>
      <c r="AE1091" s="101" t="s">
        <v>470</v>
      </c>
      <c r="AF1091" s="103" t="s">
        <v>473</v>
      </c>
      <c r="AG1091" s="95">
        <v>1000</v>
      </c>
    </row>
    <row r="1092" spans="2:33" x14ac:dyDescent="0.15">
      <c r="B1092" s="82">
        <v>1090</v>
      </c>
      <c r="C1092" s="73">
        <v>20093</v>
      </c>
      <c r="D1092" s="82">
        <v>154</v>
      </c>
      <c r="E1092" s="82">
        <f t="shared" si="285"/>
        <v>6</v>
      </c>
      <c r="F1092" s="82">
        <v>33</v>
      </c>
      <c r="G1092" s="82">
        <v>8</v>
      </c>
      <c r="H1092" s="82">
        <v>15</v>
      </c>
      <c r="I1092" s="73">
        <f t="shared" si="291"/>
        <v>15</v>
      </c>
      <c r="J1092" s="73">
        <f t="shared" si="292"/>
        <v>151</v>
      </c>
      <c r="K1092" s="73">
        <f t="shared" si="286"/>
        <v>151</v>
      </c>
      <c r="L1092" s="95">
        <v>24047</v>
      </c>
      <c r="M1092" s="73">
        <f t="shared" si="293"/>
        <v>149</v>
      </c>
      <c r="N1092" s="73">
        <f t="shared" si="294"/>
        <v>2</v>
      </c>
      <c r="O1092" s="97">
        <f t="shared" si="288"/>
        <v>8</v>
      </c>
      <c r="P1092" s="82">
        <f t="shared" si="295"/>
        <v>2</v>
      </c>
      <c r="Q1092" s="90">
        <v>14</v>
      </c>
      <c r="R1092" s="98">
        <f t="shared" si="289"/>
        <v>3943</v>
      </c>
      <c r="S1092" s="100">
        <f t="shared" si="290"/>
        <v>188</v>
      </c>
      <c r="T1092" s="91" t="s">
        <v>456</v>
      </c>
      <c r="U1092" s="74" t="s">
        <v>397</v>
      </c>
      <c r="V1092" s="91" t="s">
        <v>409</v>
      </c>
      <c r="W1092" s="82">
        <f t="shared" si="287"/>
        <v>8</v>
      </c>
      <c r="X1092" s="85">
        <f t="shared" ref="X1092:X1155" si="296">N1092*1000+O1092*10+P1092</f>
        <v>2082</v>
      </c>
      <c r="Y1092" s="98">
        <v>0.49</v>
      </c>
      <c r="Z1092" s="98">
        <v>0.23</v>
      </c>
      <c r="AA1092" s="90">
        <v>2</v>
      </c>
      <c r="AB1092" s="90">
        <v>2</v>
      </c>
      <c r="AC1092" s="90">
        <v>3</v>
      </c>
      <c r="AD1092" s="91" t="s">
        <v>450</v>
      </c>
      <c r="AE1092" s="101" t="s">
        <v>470</v>
      </c>
      <c r="AF1092" s="103" t="s">
        <v>473</v>
      </c>
      <c r="AG1092" s="95">
        <v>1000</v>
      </c>
    </row>
    <row r="1093" spans="2:33" x14ac:dyDescent="0.15">
      <c r="B1093" s="82">
        <v>1091</v>
      </c>
      <c r="C1093" s="73">
        <v>20094</v>
      </c>
      <c r="D1093" s="82">
        <v>154</v>
      </c>
      <c r="E1093" s="82">
        <f t="shared" si="285"/>
        <v>7</v>
      </c>
      <c r="F1093" s="82">
        <v>33</v>
      </c>
      <c r="G1093" s="82">
        <v>7</v>
      </c>
      <c r="H1093" s="82">
        <v>16</v>
      </c>
      <c r="I1093" s="73">
        <f t="shared" si="291"/>
        <v>15</v>
      </c>
      <c r="J1093" s="73">
        <f t="shared" si="292"/>
        <v>150</v>
      </c>
      <c r="K1093" s="73">
        <f t="shared" si="286"/>
        <v>150</v>
      </c>
      <c r="L1093" s="95">
        <v>24048</v>
      </c>
      <c r="M1093" s="73">
        <f t="shared" si="293"/>
        <v>149</v>
      </c>
      <c r="N1093" s="73">
        <f t="shared" si="294"/>
        <v>2</v>
      </c>
      <c r="O1093" s="97">
        <f t="shared" si="288"/>
        <v>8</v>
      </c>
      <c r="P1093" s="82">
        <f t="shared" si="295"/>
        <v>1</v>
      </c>
      <c r="Q1093" s="90">
        <v>15</v>
      </c>
      <c r="R1093" s="98">
        <f t="shared" si="289"/>
        <v>3984</v>
      </c>
      <c r="S1093" s="100">
        <f t="shared" si="290"/>
        <v>190</v>
      </c>
      <c r="T1093" s="91" t="s">
        <v>456</v>
      </c>
      <c r="U1093" s="74" t="s">
        <v>397</v>
      </c>
      <c r="V1093" s="91" t="s">
        <v>408</v>
      </c>
      <c r="W1093" s="82">
        <f t="shared" si="287"/>
        <v>8</v>
      </c>
      <c r="X1093" s="85">
        <f t="shared" si="296"/>
        <v>2081</v>
      </c>
      <c r="Y1093" s="98">
        <v>0.15</v>
      </c>
      <c r="Z1093" s="98">
        <v>0.46</v>
      </c>
      <c r="AA1093" s="90">
        <v>2</v>
      </c>
      <c r="AB1093" s="90">
        <v>2</v>
      </c>
      <c r="AC1093" s="90">
        <v>3</v>
      </c>
      <c r="AD1093" s="91" t="s">
        <v>450</v>
      </c>
      <c r="AE1093" s="101" t="s">
        <v>470</v>
      </c>
      <c r="AF1093" s="103" t="s">
        <v>473</v>
      </c>
      <c r="AG1093" s="95">
        <v>1000</v>
      </c>
    </row>
    <row r="1094" spans="2:33" x14ac:dyDescent="0.15">
      <c r="B1094" s="82">
        <v>1092</v>
      </c>
      <c r="C1094" s="73">
        <v>20095</v>
      </c>
      <c r="D1094" s="82">
        <v>154</v>
      </c>
      <c r="E1094" s="82">
        <f t="shared" si="285"/>
        <v>8</v>
      </c>
      <c r="F1094" s="82">
        <v>33</v>
      </c>
      <c r="G1094" s="82">
        <v>8</v>
      </c>
      <c r="H1094" s="82">
        <v>16</v>
      </c>
      <c r="I1094" s="73">
        <f t="shared" si="291"/>
        <v>15</v>
      </c>
      <c r="J1094" s="73">
        <f t="shared" si="292"/>
        <v>151</v>
      </c>
      <c r="K1094" s="73">
        <f t="shared" si="286"/>
        <v>151</v>
      </c>
      <c r="L1094" s="95">
        <v>24048</v>
      </c>
      <c r="M1094" s="73">
        <f t="shared" si="293"/>
        <v>149</v>
      </c>
      <c r="N1094" s="73">
        <f t="shared" si="294"/>
        <v>2</v>
      </c>
      <c r="O1094" s="97">
        <f t="shared" si="288"/>
        <v>8</v>
      </c>
      <c r="P1094" s="82">
        <f t="shared" si="295"/>
        <v>2</v>
      </c>
      <c r="Q1094" s="90">
        <v>15</v>
      </c>
      <c r="R1094" s="98">
        <f t="shared" si="289"/>
        <v>4025</v>
      </c>
      <c r="S1094" s="100">
        <f t="shared" si="290"/>
        <v>192</v>
      </c>
      <c r="T1094" s="91" t="s">
        <v>456</v>
      </c>
      <c r="U1094" s="74" t="s">
        <v>397</v>
      </c>
      <c r="V1094" s="91" t="s">
        <v>408</v>
      </c>
      <c r="W1094" s="82">
        <f t="shared" si="287"/>
        <v>8</v>
      </c>
      <c r="X1094" s="85">
        <f t="shared" si="296"/>
        <v>2082</v>
      </c>
      <c r="Y1094" s="98">
        <v>0.49</v>
      </c>
      <c r="Z1094" s="98">
        <v>0.23</v>
      </c>
      <c r="AA1094" s="90">
        <v>2</v>
      </c>
      <c r="AB1094" s="90">
        <v>2</v>
      </c>
      <c r="AC1094" s="90">
        <v>3</v>
      </c>
      <c r="AD1094" s="91" t="s">
        <v>450</v>
      </c>
      <c r="AE1094" s="101" t="s">
        <v>470</v>
      </c>
      <c r="AF1094" s="103" t="s">
        <v>473</v>
      </c>
      <c r="AG1094" s="95">
        <v>1000</v>
      </c>
    </row>
    <row r="1095" spans="2:33" x14ac:dyDescent="0.15">
      <c r="B1095" s="82">
        <v>1093</v>
      </c>
      <c r="C1095" s="73">
        <v>20096</v>
      </c>
      <c r="D1095" s="82">
        <v>13</v>
      </c>
      <c r="E1095" s="82">
        <f t="shared" si="285"/>
        <v>1</v>
      </c>
      <c r="F1095" s="82">
        <v>32</v>
      </c>
      <c r="G1095" s="82">
        <v>3</v>
      </c>
      <c r="H1095" s="82">
        <v>1</v>
      </c>
      <c r="I1095" s="73">
        <f t="shared" si="291"/>
        <v>13</v>
      </c>
      <c r="J1095" s="73">
        <f t="shared" si="292"/>
        <v>132</v>
      </c>
      <c r="K1095" s="73">
        <f t="shared" ref="K1095:K1126" si="297">MOD(C1095,2)+130+10*INT(MOD(MOD(C1095,10000),96)/32)+INT((MOD(C1095,10000)/96))*2</f>
        <v>132</v>
      </c>
      <c r="L1095" s="95">
        <v>24002</v>
      </c>
      <c r="M1095" s="73">
        <f t="shared" si="293"/>
        <v>149</v>
      </c>
      <c r="N1095" s="73">
        <f t="shared" si="294"/>
        <v>2</v>
      </c>
      <c r="O1095" s="97">
        <f t="shared" si="288"/>
        <v>6</v>
      </c>
      <c r="P1095" s="82">
        <f t="shared" si="295"/>
        <v>3</v>
      </c>
      <c r="Q1095" s="90">
        <v>0</v>
      </c>
      <c r="R1095" s="98">
        <v>109.5</v>
      </c>
      <c r="S1095" s="100">
        <v>1</v>
      </c>
      <c r="T1095" s="91" t="s">
        <v>456</v>
      </c>
      <c r="U1095" s="74" t="s">
        <v>397</v>
      </c>
      <c r="V1095" s="91" t="s">
        <v>409</v>
      </c>
      <c r="W1095" s="82">
        <f t="shared" si="287"/>
        <v>1</v>
      </c>
      <c r="X1095" s="85">
        <f t="shared" si="296"/>
        <v>2063</v>
      </c>
      <c r="Y1095" s="98">
        <v>0.05</v>
      </c>
      <c r="Z1095" s="98">
        <v>0.56999999999999995</v>
      </c>
      <c r="AA1095" s="90">
        <v>2</v>
      </c>
      <c r="AB1095" s="90">
        <v>2</v>
      </c>
      <c r="AC1095" s="90">
        <v>3</v>
      </c>
      <c r="AD1095" s="91" t="s">
        <v>450</v>
      </c>
      <c r="AE1095" s="101" t="s">
        <v>470</v>
      </c>
      <c r="AF1095" s="103" t="s">
        <v>473</v>
      </c>
      <c r="AG1095" s="95">
        <v>1000</v>
      </c>
    </row>
    <row r="1096" spans="2:33" x14ac:dyDescent="0.15">
      <c r="B1096" s="82">
        <v>1094</v>
      </c>
      <c r="C1096" s="73">
        <v>20097</v>
      </c>
      <c r="D1096" s="82">
        <v>13</v>
      </c>
      <c r="E1096" s="82">
        <f t="shared" si="285"/>
        <v>2</v>
      </c>
      <c r="F1096" s="82">
        <v>32</v>
      </c>
      <c r="G1096" s="82">
        <v>4</v>
      </c>
      <c r="H1096" s="82">
        <v>1</v>
      </c>
      <c r="I1096" s="73">
        <f t="shared" si="291"/>
        <v>13</v>
      </c>
      <c r="J1096" s="73">
        <f t="shared" si="292"/>
        <v>133</v>
      </c>
      <c r="K1096" s="73">
        <f t="shared" si="297"/>
        <v>133</v>
      </c>
      <c r="L1096" s="95">
        <v>24002</v>
      </c>
      <c r="M1096" s="73">
        <f t="shared" si="293"/>
        <v>149</v>
      </c>
      <c r="N1096" s="73">
        <f t="shared" si="294"/>
        <v>2</v>
      </c>
      <c r="O1096" s="97">
        <f t="shared" si="288"/>
        <v>6</v>
      </c>
      <c r="P1096" s="82">
        <f t="shared" si="295"/>
        <v>4</v>
      </c>
      <c r="Q1096" s="90">
        <v>0</v>
      </c>
      <c r="R1096" s="98">
        <f>R1095+41</f>
        <v>150.5</v>
      </c>
      <c r="S1096" s="100">
        <f t="shared" si="290"/>
        <v>3</v>
      </c>
      <c r="T1096" s="91" t="s">
        <v>456</v>
      </c>
      <c r="U1096" s="74" t="s">
        <v>397</v>
      </c>
      <c r="V1096" s="91" t="s">
        <v>409</v>
      </c>
      <c r="W1096" s="82">
        <f t="shared" si="287"/>
        <v>1</v>
      </c>
      <c r="X1096" s="85">
        <f t="shared" si="296"/>
        <v>2064</v>
      </c>
      <c r="Y1096" s="98">
        <v>0.33</v>
      </c>
      <c r="Z1096" s="98">
        <v>0.34</v>
      </c>
      <c r="AA1096" s="90">
        <v>2</v>
      </c>
      <c r="AB1096" s="90">
        <v>2</v>
      </c>
      <c r="AC1096" s="90">
        <v>3</v>
      </c>
      <c r="AD1096" s="91" t="s">
        <v>450</v>
      </c>
      <c r="AE1096" s="101" t="s">
        <v>470</v>
      </c>
      <c r="AF1096" s="103" t="s">
        <v>473</v>
      </c>
      <c r="AG1096" s="95">
        <v>1000</v>
      </c>
    </row>
    <row r="1097" spans="2:33" x14ac:dyDescent="0.15">
      <c r="B1097" s="82">
        <v>1095</v>
      </c>
      <c r="C1097" s="73">
        <v>20098</v>
      </c>
      <c r="D1097" s="82">
        <v>13</v>
      </c>
      <c r="E1097" s="82">
        <f t="shared" si="285"/>
        <v>3</v>
      </c>
      <c r="F1097" s="82">
        <v>32</v>
      </c>
      <c r="G1097" s="82">
        <v>3</v>
      </c>
      <c r="H1097" s="82">
        <v>2</v>
      </c>
      <c r="I1097" s="73">
        <f t="shared" si="291"/>
        <v>13</v>
      </c>
      <c r="J1097" s="73">
        <f t="shared" si="292"/>
        <v>132</v>
      </c>
      <c r="K1097" s="73">
        <f t="shared" si="297"/>
        <v>132</v>
      </c>
      <c r="L1097" s="95">
        <v>24002</v>
      </c>
      <c r="M1097" s="73">
        <f t="shared" si="293"/>
        <v>149</v>
      </c>
      <c r="N1097" s="73">
        <f t="shared" si="294"/>
        <v>2</v>
      </c>
      <c r="O1097" s="97">
        <f t="shared" si="288"/>
        <v>6</v>
      </c>
      <c r="P1097" s="82">
        <f t="shared" si="295"/>
        <v>3</v>
      </c>
      <c r="Q1097" s="90">
        <v>1</v>
      </c>
      <c r="R1097" s="98">
        <f t="shared" ref="R1097:R1160" si="298">R1096+41</f>
        <v>191.5</v>
      </c>
      <c r="S1097" s="100">
        <f t="shared" si="290"/>
        <v>5</v>
      </c>
      <c r="T1097" s="91" t="s">
        <v>456</v>
      </c>
      <c r="U1097" s="74" t="s">
        <v>397</v>
      </c>
      <c r="V1097" s="91" t="s">
        <v>408</v>
      </c>
      <c r="W1097" s="82">
        <f t="shared" si="287"/>
        <v>1</v>
      </c>
      <c r="X1097" s="85">
        <f t="shared" si="296"/>
        <v>2063</v>
      </c>
      <c r="Y1097" s="98">
        <v>0.05</v>
      </c>
      <c r="Z1097" s="98">
        <v>0.56999999999999995</v>
      </c>
      <c r="AA1097" s="90">
        <v>2</v>
      </c>
      <c r="AB1097" s="90">
        <v>2</v>
      </c>
      <c r="AC1097" s="90">
        <v>3</v>
      </c>
      <c r="AD1097" s="91" t="s">
        <v>450</v>
      </c>
      <c r="AE1097" s="101" t="s">
        <v>470</v>
      </c>
      <c r="AF1097" s="103" t="s">
        <v>473</v>
      </c>
      <c r="AG1097" s="95">
        <v>1000</v>
      </c>
    </row>
    <row r="1098" spans="2:33" x14ac:dyDescent="0.15">
      <c r="B1098" s="82">
        <v>1096</v>
      </c>
      <c r="C1098" s="73">
        <v>20099</v>
      </c>
      <c r="D1098" s="82">
        <v>13</v>
      </c>
      <c r="E1098" s="82">
        <f t="shared" si="285"/>
        <v>4</v>
      </c>
      <c r="F1098" s="82">
        <v>32</v>
      </c>
      <c r="G1098" s="82">
        <v>4</v>
      </c>
      <c r="H1098" s="82">
        <v>2</v>
      </c>
      <c r="I1098" s="73">
        <f t="shared" si="291"/>
        <v>13</v>
      </c>
      <c r="J1098" s="73">
        <f t="shared" si="292"/>
        <v>133</v>
      </c>
      <c r="K1098" s="73">
        <f t="shared" si="297"/>
        <v>133</v>
      </c>
      <c r="L1098" s="95">
        <v>24002</v>
      </c>
      <c r="M1098" s="73">
        <f t="shared" si="293"/>
        <v>149</v>
      </c>
      <c r="N1098" s="73">
        <f t="shared" si="294"/>
        <v>2</v>
      </c>
      <c r="O1098" s="97">
        <f t="shared" si="288"/>
        <v>6</v>
      </c>
      <c r="P1098" s="82">
        <f t="shared" si="295"/>
        <v>4</v>
      </c>
      <c r="Q1098" s="90">
        <v>1</v>
      </c>
      <c r="R1098" s="98">
        <f t="shared" si="298"/>
        <v>232.5</v>
      </c>
      <c r="S1098" s="100">
        <f t="shared" si="290"/>
        <v>7</v>
      </c>
      <c r="T1098" s="91" t="s">
        <v>456</v>
      </c>
      <c r="U1098" s="74" t="s">
        <v>397</v>
      </c>
      <c r="V1098" s="91" t="s">
        <v>408</v>
      </c>
      <c r="W1098" s="82">
        <f t="shared" si="287"/>
        <v>1</v>
      </c>
      <c r="X1098" s="85">
        <f t="shared" si="296"/>
        <v>2064</v>
      </c>
      <c r="Y1098" s="98">
        <v>0.33</v>
      </c>
      <c r="Z1098" s="98">
        <v>0.34</v>
      </c>
      <c r="AA1098" s="90">
        <v>2</v>
      </c>
      <c r="AB1098" s="90">
        <v>2</v>
      </c>
      <c r="AC1098" s="90">
        <v>3</v>
      </c>
      <c r="AD1098" s="91" t="s">
        <v>450</v>
      </c>
      <c r="AE1098" s="101" t="s">
        <v>470</v>
      </c>
      <c r="AF1098" s="103" t="s">
        <v>473</v>
      </c>
      <c r="AG1098" s="95">
        <v>1000</v>
      </c>
    </row>
    <row r="1099" spans="2:33" x14ac:dyDescent="0.15">
      <c r="B1099" s="82">
        <v>1097</v>
      </c>
      <c r="C1099" s="73">
        <v>20100</v>
      </c>
      <c r="D1099" s="82">
        <v>13</v>
      </c>
      <c r="E1099" s="82">
        <f t="shared" si="285"/>
        <v>5</v>
      </c>
      <c r="F1099" s="82">
        <v>32</v>
      </c>
      <c r="G1099" s="82">
        <v>3</v>
      </c>
      <c r="H1099" s="82">
        <v>3</v>
      </c>
      <c r="I1099" s="73">
        <f t="shared" si="291"/>
        <v>13</v>
      </c>
      <c r="J1099" s="73">
        <f t="shared" si="292"/>
        <v>132</v>
      </c>
      <c r="K1099" s="73">
        <f t="shared" si="297"/>
        <v>132</v>
      </c>
      <c r="L1099" s="95">
        <v>24003</v>
      </c>
      <c r="M1099" s="73">
        <f t="shared" si="293"/>
        <v>149</v>
      </c>
      <c r="N1099" s="73">
        <f t="shared" si="294"/>
        <v>2</v>
      </c>
      <c r="O1099" s="97">
        <f t="shared" si="288"/>
        <v>6</v>
      </c>
      <c r="P1099" s="82">
        <f t="shared" si="295"/>
        <v>3</v>
      </c>
      <c r="Q1099" s="90">
        <v>2</v>
      </c>
      <c r="R1099" s="98">
        <f t="shared" si="298"/>
        <v>273.5</v>
      </c>
      <c r="S1099" s="100">
        <f t="shared" si="290"/>
        <v>9</v>
      </c>
      <c r="T1099" s="91" t="s">
        <v>456</v>
      </c>
      <c r="U1099" s="74" t="s">
        <v>397</v>
      </c>
      <c r="V1099" s="91" t="s">
        <v>409</v>
      </c>
      <c r="W1099" s="82">
        <f t="shared" si="287"/>
        <v>2</v>
      </c>
      <c r="X1099" s="85">
        <f t="shared" si="296"/>
        <v>2063</v>
      </c>
      <c r="Y1099" s="98">
        <v>0.05</v>
      </c>
      <c r="Z1099" s="98">
        <v>0.56999999999999995</v>
      </c>
      <c r="AA1099" s="90">
        <v>2</v>
      </c>
      <c r="AB1099" s="90">
        <v>2</v>
      </c>
      <c r="AC1099" s="90">
        <v>3</v>
      </c>
      <c r="AD1099" s="91" t="s">
        <v>450</v>
      </c>
      <c r="AE1099" s="101" t="s">
        <v>470</v>
      </c>
      <c r="AF1099" s="103" t="s">
        <v>473</v>
      </c>
      <c r="AG1099" s="95">
        <v>1000</v>
      </c>
    </row>
    <row r="1100" spans="2:33" x14ac:dyDescent="0.15">
      <c r="B1100" s="82">
        <v>1098</v>
      </c>
      <c r="C1100" s="73">
        <v>20101</v>
      </c>
      <c r="D1100" s="82">
        <v>13</v>
      </c>
      <c r="E1100" s="82">
        <f t="shared" si="285"/>
        <v>6</v>
      </c>
      <c r="F1100" s="82">
        <v>32</v>
      </c>
      <c r="G1100" s="82">
        <v>4</v>
      </c>
      <c r="H1100" s="82">
        <v>3</v>
      </c>
      <c r="I1100" s="73">
        <f t="shared" si="291"/>
        <v>13</v>
      </c>
      <c r="J1100" s="73">
        <f t="shared" si="292"/>
        <v>133</v>
      </c>
      <c r="K1100" s="73">
        <f t="shared" si="297"/>
        <v>133</v>
      </c>
      <c r="L1100" s="95">
        <v>24003</v>
      </c>
      <c r="M1100" s="73">
        <f t="shared" si="293"/>
        <v>149</v>
      </c>
      <c r="N1100" s="73">
        <f t="shared" si="294"/>
        <v>2</v>
      </c>
      <c r="O1100" s="97">
        <f t="shared" si="288"/>
        <v>6</v>
      </c>
      <c r="P1100" s="82">
        <f t="shared" si="295"/>
        <v>4</v>
      </c>
      <c r="Q1100" s="90">
        <v>2</v>
      </c>
      <c r="R1100" s="98">
        <f t="shared" si="298"/>
        <v>314.5</v>
      </c>
      <c r="S1100" s="100">
        <f t="shared" si="290"/>
        <v>11</v>
      </c>
      <c r="T1100" s="91" t="s">
        <v>456</v>
      </c>
      <c r="U1100" s="74" t="s">
        <v>397</v>
      </c>
      <c r="V1100" s="91" t="s">
        <v>409</v>
      </c>
      <c r="W1100" s="82">
        <f t="shared" si="287"/>
        <v>2</v>
      </c>
      <c r="X1100" s="85">
        <f t="shared" si="296"/>
        <v>2064</v>
      </c>
      <c r="Y1100" s="98">
        <v>0.33</v>
      </c>
      <c r="Z1100" s="98">
        <v>0.34</v>
      </c>
      <c r="AA1100" s="90">
        <v>2</v>
      </c>
      <c r="AB1100" s="90">
        <v>2</v>
      </c>
      <c r="AC1100" s="90">
        <v>3</v>
      </c>
      <c r="AD1100" s="91" t="s">
        <v>450</v>
      </c>
      <c r="AE1100" s="101" t="s">
        <v>470</v>
      </c>
      <c r="AF1100" s="103" t="s">
        <v>473</v>
      </c>
      <c r="AG1100" s="95">
        <v>1000</v>
      </c>
    </row>
    <row r="1101" spans="2:33" x14ac:dyDescent="0.15">
      <c r="B1101" s="82">
        <v>1099</v>
      </c>
      <c r="C1101" s="73">
        <v>20102</v>
      </c>
      <c r="D1101" s="82">
        <v>13</v>
      </c>
      <c r="E1101" s="82">
        <f t="shared" si="285"/>
        <v>7</v>
      </c>
      <c r="F1101" s="82">
        <v>32</v>
      </c>
      <c r="G1101" s="82">
        <v>3</v>
      </c>
      <c r="H1101" s="82">
        <v>4</v>
      </c>
      <c r="I1101" s="73">
        <f t="shared" si="291"/>
        <v>13</v>
      </c>
      <c r="J1101" s="73">
        <f t="shared" si="292"/>
        <v>132</v>
      </c>
      <c r="K1101" s="73">
        <f t="shared" si="297"/>
        <v>132</v>
      </c>
      <c r="L1101" s="95">
        <v>24004</v>
      </c>
      <c r="M1101" s="73">
        <f t="shared" si="293"/>
        <v>149</v>
      </c>
      <c r="N1101" s="73">
        <f t="shared" si="294"/>
        <v>2</v>
      </c>
      <c r="O1101" s="97">
        <f t="shared" si="288"/>
        <v>6</v>
      </c>
      <c r="P1101" s="82">
        <f t="shared" si="295"/>
        <v>3</v>
      </c>
      <c r="Q1101" s="90">
        <v>3</v>
      </c>
      <c r="R1101" s="98">
        <f t="shared" si="298"/>
        <v>355.5</v>
      </c>
      <c r="S1101" s="100">
        <f t="shared" si="290"/>
        <v>13</v>
      </c>
      <c r="T1101" s="91" t="s">
        <v>456</v>
      </c>
      <c r="U1101" s="74" t="s">
        <v>397</v>
      </c>
      <c r="V1101" s="91" t="s">
        <v>408</v>
      </c>
      <c r="W1101" s="82">
        <f t="shared" si="287"/>
        <v>2</v>
      </c>
      <c r="X1101" s="85">
        <f t="shared" si="296"/>
        <v>2063</v>
      </c>
      <c r="Y1101" s="98">
        <v>0.05</v>
      </c>
      <c r="Z1101" s="98">
        <v>0.56999999999999995</v>
      </c>
      <c r="AA1101" s="90">
        <v>2</v>
      </c>
      <c r="AB1101" s="90">
        <v>2</v>
      </c>
      <c r="AC1101" s="90">
        <v>3</v>
      </c>
      <c r="AD1101" s="91" t="s">
        <v>450</v>
      </c>
      <c r="AE1101" s="101" t="s">
        <v>470</v>
      </c>
      <c r="AF1101" s="103" t="s">
        <v>473</v>
      </c>
      <c r="AG1101" s="95">
        <v>1000</v>
      </c>
    </row>
    <row r="1102" spans="2:33" x14ac:dyDescent="0.15">
      <c r="B1102" s="82">
        <v>1100</v>
      </c>
      <c r="C1102" s="73">
        <v>20103</v>
      </c>
      <c r="D1102" s="82">
        <v>13</v>
      </c>
      <c r="E1102" s="82">
        <f t="shared" si="285"/>
        <v>8</v>
      </c>
      <c r="F1102" s="82">
        <v>32</v>
      </c>
      <c r="G1102" s="82">
        <v>4</v>
      </c>
      <c r="H1102" s="82">
        <v>4</v>
      </c>
      <c r="I1102" s="73">
        <f t="shared" si="291"/>
        <v>13</v>
      </c>
      <c r="J1102" s="73">
        <f t="shared" si="292"/>
        <v>133</v>
      </c>
      <c r="K1102" s="73">
        <f t="shared" si="297"/>
        <v>133</v>
      </c>
      <c r="L1102" s="95">
        <v>24004</v>
      </c>
      <c r="M1102" s="73">
        <f t="shared" si="293"/>
        <v>149</v>
      </c>
      <c r="N1102" s="73">
        <f t="shared" si="294"/>
        <v>2</v>
      </c>
      <c r="O1102" s="97">
        <f t="shared" si="288"/>
        <v>6</v>
      </c>
      <c r="P1102" s="82">
        <f t="shared" si="295"/>
        <v>4</v>
      </c>
      <c r="Q1102" s="90">
        <v>3</v>
      </c>
      <c r="R1102" s="98">
        <f t="shared" si="298"/>
        <v>396.5</v>
      </c>
      <c r="S1102" s="100">
        <f t="shared" si="290"/>
        <v>15</v>
      </c>
      <c r="T1102" s="91" t="s">
        <v>456</v>
      </c>
      <c r="U1102" s="74" t="s">
        <v>397</v>
      </c>
      <c r="V1102" s="91" t="s">
        <v>408</v>
      </c>
      <c r="W1102" s="82">
        <f t="shared" si="287"/>
        <v>2</v>
      </c>
      <c r="X1102" s="85">
        <f t="shared" si="296"/>
        <v>2064</v>
      </c>
      <c r="Y1102" s="98">
        <v>0.33</v>
      </c>
      <c r="Z1102" s="98">
        <v>0.34</v>
      </c>
      <c r="AA1102" s="90">
        <v>2</v>
      </c>
      <c r="AB1102" s="90">
        <v>2</v>
      </c>
      <c r="AC1102" s="90">
        <v>3</v>
      </c>
      <c r="AD1102" s="91" t="s">
        <v>450</v>
      </c>
      <c r="AE1102" s="101" t="s">
        <v>470</v>
      </c>
      <c r="AF1102" s="103" t="s">
        <v>473</v>
      </c>
      <c r="AG1102" s="95">
        <v>1000</v>
      </c>
    </row>
    <row r="1103" spans="2:33" x14ac:dyDescent="0.15">
      <c r="B1103" s="82">
        <v>1101</v>
      </c>
      <c r="C1103" s="73">
        <v>20104</v>
      </c>
      <c r="D1103" s="82">
        <v>25</v>
      </c>
      <c r="E1103" s="82">
        <f t="shared" si="285"/>
        <v>1</v>
      </c>
      <c r="F1103" s="82">
        <v>32</v>
      </c>
      <c r="G1103" s="82">
        <v>3</v>
      </c>
      <c r="H1103" s="82">
        <v>5</v>
      </c>
      <c r="I1103" s="73">
        <f t="shared" si="291"/>
        <v>13</v>
      </c>
      <c r="J1103" s="73">
        <f t="shared" si="292"/>
        <v>132</v>
      </c>
      <c r="K1103" s="73">
        <f t="shared" si="297"/>
        <v>132</v>
      </c>
      <c r="L1103" s="95">
        <v>24005</v>
      </c>
      <c r="M1103" s="73">
        <f t="shared" si="293"/>
        <v>149</v>
      </c>
      <c r="N1103" s="73">
        <f t="shared" si="294"/>
        <v>2</v>
      </c>
      <c r="O1103" s="97">
        <f t="shared" si="288"/>
        <v>6</v>
      </c>
      <c r="P1103" s="82">
        <f t="shared" si="295"/>
        <v>3</v>
      </c>
      <c r="Q1103" s="90">
        <v>4</v>
      </c>
      <c r="R1103" s="98">
        <f t="shared" si="298"/>
        <v>437.5</v>
      </c>
      <c r="S1103" s="100">
        <f t="shared" si="290"/>
        <v>17</v>
      </c>
      <c r="T1103" s="91" t="s">
        <v>456</v>
      </c>
      <c r="U1103" s="74" t="s">
        <v>397</v>
      </c>
      <c r="V1103" s="91" t="s">
        <v>409</v>
      </c>
      <c r="W1103" s="82">
        <f t="shared" si="287"/>
        <v>3</v>
      </c>
      <c r="X1103" s="85">
        <f t="shared" si="296"/>
        <v>2063</v>
      </c>
      <c r="Y1103" s="98">
        <v>0.05</v>
      </c>
      <c r="Z1103" s="98">
        <v>0.56999999999999995</v>
      </c>
      <c r="AA1103" s="90">
        <v>2</v>
      </c>
      <c r="AB1103" s="90">
        <v>2</v>
      </c>
      <c r="AC1103" s="90">
        <v>3</v>
      </c>
      <c r="AD1103" s="91" t="s">
        <v>450</v>
      </c>
      <c r="AE1103" s="101" t="s">
        <v>470</v>
      </c>
      <c r="AF1103" s="103" t="s">
        <v>473</v>
      </c>
      <c r="AG1103" s="95">
        <v>1000</v>
      </c>
    </row>
    <row r="1104" spans="2:33" x14ac:dyDescent="0.15">
      <c r="B1104" s="82">
        <v>1102</v>
      </c>
      <c r="C1104" s="73">
        <v>20105</v>
      </c>
      <c r="D1104" s="82">
        <v>25</v>
      </c>
      <c r="E1104" s="82">
        <f t="shared" si="285"/>
        <v>2</v>
      </c>
      <c r="F1104" s="82">
        <v>32</v>
      </c>
      <c r="G1104" s="82">
        <v>4</v>
      </c>
      <c r="H1104" s="82">
        <v>5</v>
      </c>
      <c r="I1104" s="73">
        <f t="shared" si="291"/>
        <v>13</v>
      </c>
      <c r="J1104" s="73">
        <f t="shared" si="292"/>
        <v>133</v>
      </c>
      <c r="K1104" s="73">
        <f t="shared" si="297"/>
        <v>133</v>
      </c>
      <c r="L1104" s="95">
        <v>24005</v>
      </c>
      <c r="M1104" s="73">
        <f t="shared" si="293"/>
        <v>149</v>
      </c>
      <c r="N1104" s="73">
        <f t="shared" si="294"/>
        <v>2</v>
      </c>
      <c r="O1104" s="97">
        <f t="shared" si="288"/>
        <v>6</v>
      </c>
      <c r="P1104" s="82">
        <f t="shared" si="295"/>
        <v>4</v>
      </c>
      <c r="Q1104" s="90">
        <v>4</v>
      </c>
      <c r="R1104" s="98">
        <f t="shared" si="298"/>
        <v>478.5</v>
      </c>
      <c r="S1104" s="100">
        <f t="shared" si="290"/>
        <v>19</v>
      </c>
      <c r="T1104" s="91" t="s">
        <v>456</v>
      </c>
      <c r="U1104" s="74" t="s">
        <v>397</v>
      </c>
      <c r="V1104" s="91" t="s">
        <v>409</v>
      </c>
      <c r="W1104" s="82">
        <f t="shared" si="287"/>
        <v>3</v>
      </c>
      <c r="X1104" s="85">
        <f t="shared" si="296"/>
        <v>2064</v>
      </c>
      <c r="Y1104" s="98">
        <v>0.33</v>
      </c>
      <c r="Z1104" s="98">
        <v>0.34</v>
      </c>
      <c r="AA1104" s="90">
        <v>2</v>
      </c>
      <c r="AB1104" s="90">
        <v>2</v>
      </c>
      <c r="AC1104" s="90">
        <v>3</v>
      </c>
      <c r="AD1104" s="91" t="s">
        <v>450</v>
      </c>
      <c r="AE1104" s="101" t="s">
        <v>470</v>
      </c>
      <c r="AF1104" s="103" t="s">
        <v>473</v>
      </c>
      <c r="AG1104" s="95">
        <v>1000</v>
      </c>
    </row>
    <row r="1105" spans="2:33" x14ac:dyDescent="0.15">
      <c r="B1105" s="82">
        <v>1103</v>
      </c>
      <c r="C1105" s="73">
        <v>20106</v>
      </c>
      <c r="D1105" s="82">
        <v>25</v>
      </c>
      <c r="E1105" s="82">
        <f t="shared" si="285"/>
        <v>3</v>
      </c>
      <c r="F1105" s="82">
        <v>32</v>
      </c>
      <c r="G1105" s="82">
        <v>3</v>
      </c>
      <c r="H1105" s="82">
        <v>6</v>
      </c>
      <c r="I1105" s="73">
        <f t="shared" si="291"/>
        <v>13</v>
      </c>
      <c r="J1105" s="73">
        <f t="shared" si="292"/>
        <v>132</v>
      </c>
      <c r="K1105" s="73">
        <f t="shared" si="297"/>
        <v>132</v>
      </c>
      <c r="L1105" s="95">
        <v>24006</v>
      </c>
      <c r="M1105" s="73">
        <f t="shared" si="293"/>
        <v>149</v>
      </c>
      <c r="N1105" s="73">
        <f t="shared" si="294"/>
        <v>2</v>
      </c>
      <c r="O1105" s="97">
        <f t="shared" si="288"/>
        <v>6</v>
      </c>
      <c r="P1105" s="82">
        <f t="shared" si="295"/>
        <v>3</v>
      </c>
      <c r="Q1105" s="90">
        <v>5</v>
      </c>
      <c r="R1105" s="98">
        <f t="shared" si="298"/>
        <v>519.5</v>
      </c>
      <c r="S1105" s="100">
        <f t="shared" si="290"/>
        <v>21</v>
      </c>
      <c r="T1105" s="91" t="s">
        <v>456</v>
      </c>
      <c r="U1105" s="74" t="s">
        <v>397</v>
      </c>
      <c r="V1105" s="91" t="s">
        <v>408</v>
      </c>
      <c r="W1105" s="82">
        <f t="shared" si="287"/>
        <v>3</v>
      </c>
      <c r="X1105" s="85">
        <f t="shared" si="296"/>
        <v>2063</v>
      </c>
      <c r="Y1105" s="98">
        <v>0.05</v>
      </c>
      <c r="Z1105" s="98">
        <v>0.56999999999999995</v>
      </c>
      <c r="AA1105" s="90">
        <v>2</v>
      </c>
      <c r="AB1105" s="90">
        <v>2</v>
      </c>
      <c r="AC1105" s="90">
        <v>3</v>
      </c>
      <c r="AD1105" s="91" t="s">
        <v>450</v>
      </c>
      <c r="AE1105" s="101" t="s">
        <v>470</v>
      </c>
      <c r="AF1105" s="103" t="s">
        <v>473</v>
      </c>
      <c r="AG1105" s="95">
        <v>1000</v>
      </c>
    </row>
    <row r="1106" spans="2:33" x14ac:dyDescent="0.15">
      <c r="B1106" s="82">
        <v>1104</v>
      </c>
      <c r="C1106" s="73">
        <v>20107</v>
      </c>
      <c r="D1106" s="82">
        <v>25</v>
      </c>
      <c r="E1106" s="82">
        <f t="shared" si="285"/>
        <v>4</v>
      </c>
      <c r="F1106" s="82">
        <v>32</v>
      </c>
      <c r="G1106" s="82">
        <v>4</v>
      </c>
      <c r="H1106" s="82">
        <v>6</v>
      </c>
      <c r="I1106" s="73">
        <f t="shared" si="291"/>
        <v>13</v>
      </c>
      <c r="J1106" s="73">
        <f t="shared" si="292"/>
        <v>133</v>
      </c>
      <c r="K1106" s="73">
        <f t="shared" si="297"/>
        <v>133</v>
      </c>
      <c r="L1106" s="95">
        <v>24006</v>
      </c>
      <c r="M1106" s="73">
        <f t="shared" si="293"/>
        <v>149</v>
      </c>
      <c r="N1106" s="73">
        <f t="shared" si="294"/>
        <v>2</v>
      </c>
      <c r="O1106" s="97">
        <f t="shared" si="288"/>
        <v>6</v>
      </c>
      <c r="P1106" s="82">
        <f t="shared" si="295"/>
        <v>4</v>
      </c>
      <c r="Q1106" s="90">
        <v>5</v>
      </c>
      <c r="R1106" s="98">
        <f t="shared" si="298"/>
        <v>560.5</v>
      </c>
      <c r="S1106" s="100">
        <f t="shared" si="290"/>
        <v>23</v>
      </c>
      <c r="T1106" s="91" t="s">
        <v>456</v>
      </c>
      <c r="U1106" s="74" t="s">
        <v>397</v>
      </c>
      <c r="V1106" s="91" t="s">
        <v>408</v>
      </c>
      <c r="W1106" s="82">
        <f t="shared" si="287"/>
        <v>3</v>
      </c>
      <c r="X1106" s="85">
        <f t="shared" si="296"/>
        <v>2064</v>
      </c>
      <c r="Y1106" s="98">
        <v>0.33</v>
      </c>
      <c r="Z1106" s="98">
        <v>0.34</v>
      </c>
      <c r="AA1106" s="90">
        <v>2</v>
      </c>
      <c r="AB1106" s="90">
        <v>2</v>
      </c>
      <c r="AC1106" s="90">
        <v>3</v>
      </c>
      <c r="AD1106" s="91" t="s">
        <v>450</v>
      </c>
      <c r="AE1106" s="101" t="s">
        <v>470</v>
      </c>
      <c r="AF1106" s="103" t="s">
        <v>473</v>
      </c>
      <c r="AG1106" s="95">
        <v>1000</v>
      </c>
    </row>
    <row r="1107" spans="2:33" x14ac:dyDescent="0.15">
      <c r="B1107" s="82">
        <v>1105</v>
      </c>
      <c r="C1107" s="73">
        <v>20108</v>
      </c>
      <c r="D1107" s="82">
        <v>25</v>
      </c>
      <c r="E1107" s="82">
        <f t="shared" si="285"/>
        <v>5</v>
      </c>
      <c r="F1107" s="82">
        <v>32</v>
      </c>
      <c r="G1107" s="82">
        <v>3</v>
      </c>
      <c r="H1107" s="82">
        <v>7</v>
      </c>
      <c r="I1107" s="73">
        <f t="shared" si="291"/>
        <v>13</v>
      </c>
      <c r="J1107" s="73">
        <f t="shared" si="292"/>
        <v>132</v>
      </c>
      <c r="K1107" s="73">
        <f t="shared" si="297"/>
        <v>132</v>
      </c>
      <c r="L1107" s="95">
        <v>24007</v>
      </c>
      <c r="M1107" s="73">
        <f t="shared" si="293"/>
        <v>149</v>
      </c>
      <c r="N1107" s="73">
        <f t="shared" si="294"/>
        <v>2</v>
      </c>
      <c r="O1107" s="97">
        <f t="shared" si="288"/>
        <v>6</v>
      </c>
      <c r="P1107" s="82">
        <f t="shared" si="295"/>
        <v>3</v>
      </c>
      <c r="Q1107" s="90">
        <v>6</v>
      </c>
      <c r="R1107" s="98">
        <f t="shared" si="298"/>
        <v>601.5</v>
      </c>
      <c r="S1107" s="100">
        <f t="shared" si="290"/>
        <v>25</v>
      </c>
      <c r="T1107" s="91" t="s">
        <v>456</v>
      </c>
      <c r="U1107" s="74" t="s">
        <v>397</v>
      </c>
      <c r="V1107" s="91" t="s">
        <v>409</v>
      </c>
      <c r="W1107" s="82">
        <f t="shared" si="287"/>
        <v>4</v>
      </c>
      <c r="X1107" s="85">
        <f t="shared" si="296"/>
        <v>2063</v>
      </c>
      <c r="Y1107" s="98">
        <v>0.05</v>
      </c>
      <c r="Z1107" s="98">
        <v>0.56999999999999995</v>
      </c>
      <c r="AA1107" s="90">
        <v>2</v>
      </c>
      <c r="AB1107" s="90">
        <v>2</v>
      </c>
      <c r="AC1107" s="90">
        <v>3</v>
      </c>
      <c r="AD1107" s="91" t="s">
        <v>450</v>
      </c>
      <c r="AE1107" s="101" t="s">
        <v>470</v>
      </c>
      <c r="AF1107" s="103" t="s">
        <v>473</v>
      </c>
      <c r="AG1107" s="95">
        <v>1000</v>
      </c>
    </row>
    <row r="1108" spans="2:33" x14ac:dyDescent="0.15">
      <c r="B1108" s="82">
        <v>1106</v>
      </c>
      <c r="C1108" s="73">
        <v>20109</v>
      </c>
      <c r="D1108" s="82">
        <v>25</v>
      </c>
      <c r="E1108" s="82">
        <f t="shared" si="285"/>
        <v>6</v>
      </c>
      <c r="F1108" s="82">
        <v>32</v>
      </c>
      <c r="G1108" s="82">
        <v>4</v>
      </c>
      <c r="H1108" s="82">
        <v>7</v>
      </c>
      <c r="I1108" s="73">
        <f t="shared" si="291"/>
        <v>13</v>
      </c>
      <c r="J1108" s="73">
        <f t="shared" si="292"/>
        <v>133</v>
      </c>
      <c r="K1108" s="73">
        <f t="shared" si="297"/>
        <v>133</v>
      </c>
      <c r="L1108" s="95">
        <v>24007</v>
      </c>
      <c r="M1108" s="73">
        <f t="shared" si="293"/>
        <v>149</v>
      </c>
      <c r="N1108" s="73">
        <f t="shared" si="294"/>
        <v>2</v>
      </c>
      <c r="O1108" s="97">
        <f t="shared" si="288"/>
        <v>6</v>
      </c>
      <c r="P1108" s="82">
        <f t="shared" si="295"/>
        <v>4</v>
      </c>
      <c r="Q1108" s="90">
        <v>6</v>
      </c>
      <c r="R1108" s="98">
        <f t="shared" si="298"/>
        <v>642.5</v>
      </c>
      <c r="S1108" s="100">
        <f t="shared" si="290"/>
        <v>27</v>
      </c>
      <c r="T1108" s="91" t="s">
        <v>456</v>
      </c>
      <c r="U1108" s="74" t="s">
        <v>397</v>
      </c>
      <c r="V1108" s="91" t="s">
        <v>409</v>
      </c>
      <c r="W1108" s="82">
        <f t="shared" si="287"/>
        <v>4</v>
      </c>
      <c r="X1108" s="85">
        <f t="shared" si="296"/>
        <v>2064</v>
      </c>
      <c r="Y1108" s="98">
        <v>0.33</v>
      </c>
      <c r="Z1108" s="98">
        <v>0.34</v>
      </c>
      <c r="AA1108" s="90">
        <v>2</v>
      </c>
      <c r="AB1108" s="90">
        <v>2</v>
      </c>
      <c r="AC1108" s="90">
        <v>3</v>
      </c>
      <c r="AD1108" s="91" t="s">
        <v>450</v>
      </c>
      <c r="AE1108" s="101" t="s">
        <v>470</v>
      </c>
      <c r="AF1108" s="103" t="s">
        <v>473</v>
      </c>
      <c r="AG1108" s="95">
        <v>1000</v>
      </c>
    </row>
    <row r="1109" spans="2:33" x14ac:dyDescent="0.15">
      <c r="B1109" s="82">
        <v>1107</v>
      </c>
      <c r="C1109" s="73">
        <v>20110</v>
      </c>
      <c r="D1109" s="82">
        <v>25</v>
      </c>
      <c r="E1109" s="82">
        <f t="shared" si="285"/>
        <v>7</v>
      </c>
      <c r="F1109" s="82">
        <v>32</v>
      </c>
      <c r="G1109" s="82">
        <v>3</v>
      </c>
      <c r="H1109" s="82">
        <v>8</v>
      </c>
      <c r="I1109" s="73">
        <f t="shared" si="291"/>
        <v>13</v>
      </c>
      <c r="J1109" s="73">
        <f t="shared" si="292"/>
        <v>132</v>
      </c>
      <c r="K1109" s="73">
        <f t="shared" si="297"/>
        <v>132</v>
      </c>
      <c r="L1109" s="95">
        <v>24008</v>
      </c>
      <c r="M1109" s="73">
        <f t="shared" si="293"/>
        <v>149</v>
      </c>
      <c r="N1109" s="73">
        <f t="shared" si="294"/>
        <v>2</v>
      </c>
      <c r="O1109" s="97">
        <f t="shared" si="288"/>
        <v>6</v>
      </c>
      <c r="P1109" s="82">
        <f t="shared" si="295"/>
        <v>3</v>
      </c>
      <c r="Q1109" s="90">
        <v>7</v>
      </c>
      <c r="R1109" s="98">
        <f t="shared" si="298"/>
        <v>683.5</v>
      </c>
      <c r="S1109" s="100">
        <f t="shared" si="290"/>
        <v>29</v>
      </c>
      <c r="T1109" s="91" t="s">
        <v>456</v>
      </c>
      <c r="U1109" s="74" t="s">
        <v>397</v>
      </c>
      <c r="V1109" s="91" t="s">
        <v>408</v>
      </c>
      <c r="W1109" s="82">
        <f t="shared" si="287"/>
        <v>4</v>
      </c>
      <c r="X1109" s="85">
        <f t="shared" si="296"/>
        <v>2063</v>
      </c>
      <c r="Y1109" s="98">
        <v>0.05</v>
      </c>
      <c r="Z1109" s="98">
        <v>0.56999999999999995</v>
      </c>
      <c r="AA1109" s="90">
        <v>2</v>
      </c>
      <c r="AB1109" s="90">
        <v>2</v>
      </c>
      <c r="AC1109" s="90">
        <v>3</v>
      </c>
      <c r="AD1109" s="91" t="s">
        <v>450</v>
      </c>
      <c r="AE1109" s="101" t="s">
        <v>470</v>
      </c>
      <c r="AF1109" s="103" t="s">
        <v>473</v>
      </c>
      <c r="AG1109" s="95">
        <v>1000</v>
      </c>
    </row>
    <row r="1110" spans="2:33" x14ac:dyDescent="0.15">
      <c r="B1110" s="82">
        <v>1108</v>
      </c>
      <c r="C1110" s="73">
        <v>20111</v>
      </c>
      <c r="D1110" s="82">
        <v>25</v>
      </c>
      <c r="E1110" s="82">
        <f t="shared" si="285"/>
        <v>8</v>
      </c>
      <c r="F1110" s="82">
        <v>32</v>
      </c>
      <c r="G1110" s="82">
        <v>4</v>
      </c>
      <c r="H1110" s="82">
        <v>8</v>
      </c>
      <c r="I1110" s="73">
        <f t="shared" si="291"/>
        <v>13</v>
      </c>
      <c r="J1110" s="73">
        <f t="shared" si="292"/>
        <v>133</v>
      </c>
      <c r="K1110" s="73">
        <f t="shared" si="297"/>
        <v>133</v>
      </c>
      <c r="L1110" s="95">
        <v>24008</v>
      </c>
      <c r="M1110" s="73">
        <f t="shared" si="293"/>
        <v>149</v>
      </c>
      <c r="N1110" s="73">
        <f t="shared" si="294"/>
        <v>2</v>
      </c>
      <c r="O1110" s="97">
        <f t="shared" si="288"/>
        <v>6</v>
      </c>
      <c r="P1110" s="82">
        <f t="shared" si="295"/>
        <v>4</v>
      </c>
      <c r="Q1110" s="90">
        <v>7</v>
      </c>
      <c r="R1110" s="98">
        <f t="shared" si="298"/>
        <v>724.5</v>
      </c>
      <c r="S1110" s="100">
        <f t="shared" si="290"/>
        <v>31</v>
      </c>
      <c r="T1110" s="91" t="s">
        <v>456</v>
      </c>
      <c r="U1110" s="74" t="s">
        <v>397</v>
      </c>
      <c r="V1110" s="91" t="s">
        <v>408</v>
      </c>
      <c r="W1110" s="82">
        <f t="shared" si="287"/>
        <v>4</v>
      </c>
      <c r="X1110" s="85">
        <f t="shared" si="296"/>
        <v>2064</v>
      </c>
      <c r="Y1110" s="98">
        <v>0.33</v>
      </c>
      <c r="Z1110" s="98">
        <v>0.34</v>
      </c>
      <c r="AA1110" s="90">
        <v>2</v>
      </c>
      <c r="AB1110" s="90">
        <v>2</v>
      </c>
      <c r="AC1110" s="90">
        <v>3</v>
      </c>
      <c r="AD1110" s="91" t="s">
        <v>450</v>
      </c>
      <c r="AE1110" s="101" t="s">
        <v>470</v>
      </c>
      <c r="AF1110" s="103" t="s">
        <v>473</v>
      </c>
      <c r="AG1110" s="95">
        <v>1000</v>
      </c>
    </row>
    <row r="1111" spans="2:33" x14ac:dyDescent="0.15">
      <c r="B1111" s="82">
        <v>1109</v>
      </c>
      <c r="C1111" s="73">
        <v>20112</v>
      </c>
      <c r="D1111" s="82">
        <v>37</v>
      </c>
      <c r="E1111" s="82">
        <f t="shared" si="285"/>
        <v>1</v>
      </c>
      <c r="F1111" s="82">
        <v>32</v>
      </c>
      <c r="G1111" s="82">
        <v>3</v>
      </c>
      <c r="H1111" s="82">
        <v>9</v>
      </c>
      <c r="I1111" s="73">
        <f t="shared" si="291"/>
        <v>13</v>
      </c>
      <c r="J1111" s="73">
        <f t="shared" si="292"/>
        <v>132</v>
      </c>
      <c r="K1111" s="73">
        <f t="shared" si="297"/>
        <v>132</v>
      </c>
      <c r="L1111" s="95">
        <v>24009</v>
      </c>
      <c r="M1111" s="73">
        <f t="shared" si="293"/>
        <v>149</v>
      </c>
      <c r="N1111" s="73">
        <f t="shared" si="294"/>
        <v>2</v>
      </c>
      <c r="O1111" s="97">
        <f t="shared" si="288"/>
        <v>6</v>
      </c>
      <c r="P1111" s="82">
        <f t="shared" si="295"/>
        <v>3</v>
      </c>
      <c r="Q1111" s="90">
        <v>8</v>
      </c>
      <c r="R1111" s="98">
        <f t="shared" si="298"/>
        <v>765.5</v>
      </c>
      <c r="S1111" s="100">
        <f t="shared" si="290"/>
        <v>33</v>
      </c>
      <c r="T1111" s="91" t="s">
        <v>456</v>
      </c>
      <c r="U1111" s="74" t="s">
        <v>397</v>
      </c>
      <c r="V1111" s="91" t="s">
        <v>409</v>
      </c>
      <c r="W1111" s="82">
        <f t="shared" si="287"/>
        <v>5</v>
      </c>
      <c r="X1111" s="85">
        <f t="shared" si="296"/>
        <v>2063</v>
      </c>
      <c r="Y1111" s="98">
        <v>0.05</v>
      </c>
      <c r="Z1111" s="98">
        <v>0.56999999999999995</v>
      </c>
      <c r="AA1111" s="90">
        <v>2</v>
      </c>
      <c r="AB1111" s="90">
        <v>2</v>
      </c>
      <c r="AC1111" s="90">
        <v>3</v>
      </c>
      <c r="AD1111" s="91" t="s">
        <v>450</v>
      </c>
      <c r="AE1111" s="101" t="s">
        <v>470</v>
      </c>
      <c r="AF1111" s="103" t="s">
        <v>473</v>
      </c>
      <c r="AG1111" s="95">
        <v>1000</v>
      </c>
    </row>
    <row r="1112" spans="2:33" x14ac:dyDescent="0.15">
      <c r="B1112" s="82">
        <v>1110</v>
      </c>
      <c r="C1112" s="73">
        <v>20113</v>
      </c>
      <c r="D1112" s="82">
        <v>37</v>
      </c>
      <c r="E1112" s="82">
        <f t="shared" si="285"/>
        <v>2</v>
      </c>
      <c r="F1112" s="82">
        <v>32</v>
      </c>
      <c r="G1112" s="82">
        <v>4</v>
      </c>
      <c r="H1112" s="82">
        <v>9</v>
      </c>
      <c r="I1112" s="73">
        <f t="shared" si="291"/>
        <v>13</v>
      </c>
      <c r="J1112" s="73">
        <f t="shared" si="292"/>
        <v>133</v>
      </c>
      <c r="K1112" s="73">
        <f t="shared" si="297"/>
        <v>133</v>
      </c>
      <c r="L1112" s="95">
        <v>24009</v>
      </c>
      <c r="M1112" s="73">
        <f t="shared" si="293"/>
        <v>149</v>
      </c>
      <c r="N1112" s="73">
        <f t="shared" si="294"/>
        <v>2</v>
      </c>
      <c r="O1112" s="97">
        <f t="shared" si="288"/>
        <v>6</v>
      </c>
      <c r="P1112" s="82">
        <f t="shared" si="295"/>
        <v>4</v>
      </c>
      <c r="Q1112" s="90">
        <v>8</v>
      </c>
      <c r="R1112" s="98">
        <f t="shared" si="298"/>
        <v>806.5</v>
      </c>
      <c r="S1112" s="100">
        <f t="shared" si="290"/>
        <v>35</v>
      </c>
      <c r="T1112" s="91" t="s">
        <v>456</v>
      </c>
      <c r="U1112" s="74" t="s">
        <v>397</v>
      </c>
      <c r="V1112" s="91" t="s">
        <v>409</v>
      </c>
      <c r="W1112" s="82">
        <f t="shared" si="287"/>
        <v>5</v>
      </c>
      <c r="X1112" s="85">
        <f t="shared" si="296"/>
        <v>2064</v>
      </c>
      <c r="Y1112" s="98">
        <v>0.33</v>
      </c>
      <c r="Z1112" s="98">
        <v>0.34</v>
      </c>
      <c r="AA1112" s="90">
        <v>2</v>
      </c>
      <c r="AB1112" s="90">
        <v>2</v>
      </c>
      <c r="AC1112" s="90">
        <v>3</v>
      </c>
      <c r="AD1112" s="91" t="s">
        <v>450</v>
      </c>
      <c r="AE1112" s="101" t="s">
        <v>470</v>
      </c>
      <c r="AF1112" s="103" t="s">
        <v>473</v>
      </c>
      <c r="AG1112" s="95">
        <v>1000</v>
      </c>
    </row>
    <row r="1113" spans="2:33" x14ac:dyDescent="0.15">
      <c r="B1113" s="82">
        <v>1111</v>
      </c>
      <c r="C1113" s="73">
        <v>20114</v>
      </c>
      <c r="D1113" s="82">
        <v>37</v>
      </c>
      <c r="E1113" s="82">
        <f t="shared" si="285"/>
        <v>3</v>
      </c>
      <c r="F1113" s="82">
        <v>32</v>
      </c>
      <c r="G1113" s="82">
        <v>3</v>
      </c>
      <c r="H1113" s="82">
        <v>10</v>
      </c>
      <c r="I1113" s="73">
        <f t="shared" si="291"/>
        <v>13</v>
      </c>
      <c r="J1113" s="73">
        <f t="shared" si="292"/>
        <v>132</v>
      </c>
      <c r="K1113" s="73">
        <f t="shared" si="297"/>
        <v>132</v>
      </c>
      <c r="L1113" s="95">
        <v>24010</v>
      </c>
      <c r="M1113" s="73">
        <f t="shared" si="293"/>
        <v>149</v>
      </c>
      <c r="N1113" s="73">
        <f t="shared" si="294"/>
        <v>2</v>
      </c>
      <c r="O1113" s="97">
        <f t="shared" si="288"/>
        <v>6</v>
      </c>
      <c r="P1113" s="82">
        <f t="shared" si="295"/>
        <v>3</v>
      </c>
      <c r="Q1113" s="90">
        <v>9</v>
      </c>
      <c r="R1113" s="98">
        <f t="shared" si="298"/>
        <v>847.5</v>
      </c>
      <c r="S1113" s="100">
        <f t="shared" si="290"/>
        <v>37</v>
      </c>
      <c r="T1113" s="91" t="s">
        <v>456</v>
      </c>
      <c r="U1113" s="74" t="s">
        <v>397</v>
      </c>
      <c r="V1113" s="91" t="s">
        <v>408</v>
      </c>
      <c r="W1113" s="82">
        <f t="shared" si="287"/>
        <v>5</v>
      </c>
      <c r="X1113" s="85">
        <f t="shared" si="296"/>
        <v>2063</v>
      </c>
      <c r="Y1113" s="98">
        <v>0.05</v>
      </c>
      <c r="Z1113" s="98">
        <v>0.56999999999999995</v>
      </c>
      <c r="AA1113" s="90">
        <v>2</v>
      </c>
      <c r="AB1113" s="90">
        <v>2</v>
      </c>
      <c r="AC1113" s="90">
        <v>3</v>
      </c>
      <c r="AD1113" s="91" t="s">
        <v>450</v>
      </c>
      <c r="AE1113" s="101" t="s">
        <v>470</v>
      </c>
      <c r="AF1113" s="103" t="s">
        <v>473</v>
      </c>
      <c r="AG1113" s="95">
        <v>1000</v>
      </c>
    </row>
    <row r="1114" spans="2:33" x14ac:dyDescent="0.15">
      <c r="B1114" s="82">
        <v>1112</v>
      </c>
      <c r="C1114" s="73">
        <v>20115</v>
      </c>
      <c r="D1114" s="82">
        <v>37</v>
      </c>
      <c r="E1114" s="82">
        <f t="shared" si="285"/>
        <v>4</v>
      </c>
      <c r="F1114" s="82">
        <v>32</v>
      </c>
      <c r="G1114" s="82">
        <v>4</v>
      </c>
      <c r="H1114" s="82">
        <v>10</v>
      </c>
      <c r="I1114" s="73">
        <f t="shared" si="291"/>
        <v>13</v>
      </c>
      <c r="J1114" s="73">
        <f t="shared" si="292"/>
        <v>133</v>
      </c>
      <c r="K1114" s="73">
        <f t="shared" si="297"/>
        <v>133</v>
      </c>
      <c r="L1114" s="95">
        <v>24010</v>
      </c>
      <c r="M1114" s="73">
        <f t="shared" si="293"/>
        <v>149</v>
      </c>
      <c r="N1114" s="73">
        <f t="shared" si="294"/>
        <v>2</v>
      </c>
      <c r="O1114" s="97">
        <f t="shared" si="288"/>
        <v>6</v>
      </c>
      <c r="P1114" s="82">
        <f t="shared" si="295"/>
        <v>4</v>
      </c>
      <c r="Q1114" s="90">
        <v>9</v>
      </c>
      <c r="R1114" s="98">
        <f t="shared" si="298"/>
        <v>888.5</v>
      </c>
      <c r="S1114" s="100">
        <f t="shared" si="290"/>
        <v>39</v>
      </c>
      <c r="T1114" s="91" t="s">
        <v>456</v>
      </c>
      <c r="U1114" s="74" t="s">
        <v>397</v>
      </c>
      <c r="V1114" s="91" t="s">
        <v>408</v>
      </c>
      <c r="W1114" s="82">
        <f t="shared" si="287"/>
        <v>5</v>
      </c>
      <c r="X1114" s="85">
        <f t="shared" si="296"/>
        <v>2064</v>
      </c>
      <c r="Y1114" s="98">
        <v>0.33</v>
      </c>
      <c r="Z1114" s="98">
        <v>0.34</v>
      </c>
      <c r="AA1114" s="90">
        <v>2</v>
      </c>
      <c r="AB1114" s="90">
        <v>2</v>
      </c>
      <c r="AC1114" s="90">
        <v>3</v>
      </c>
      <c r="AD1114" s="91" t="s">
        <v>450</v>
      </c>
      <c r="AE1114" s="101" t="s">
        <v>470</v>
      </c>
      <c r="AF1114" s="103" t="s">
        <v>473</v>
      </c>
      <c r="AG1114" s="95">
        <v>1000</v>
      </c>
    </row>
    <row r="1115" spans="2:33" x14ac:dyDescent="0.15">
      <c r="B1115" s="82">
        <v>1113</v>
      </c>
      <c r="C1115" s="73">
        <v>20116</v>
      </c>
      <c r="D1115" s="82">
        <v>37</v>
      </c>
      <c r="E1115" s="82">
        <f t="shared" si="285"/>
        <v>5</v>
      </c>
      <c r="F1115" s="82">
        <v>32</v>
      </c>
      <c r="G1115" s="82">
        <v>3</v>
      </c>
      <c r="H1115" s="82">
        <v>11</v>
      </c>
      <c r="I1115" s="73">
        <f t="shared" si="291"/>
        <v>13</v>
      </c>
      <c r="J1115" s="73">
        <f t="shared" si="292"/>
        <v>132</v>
      </c>
      <c r="K1115" s="73">
        <f t="shared" si="297"/>
        <v>132</v>
      </c>
      <c r="L1115" s="95">
        <v>24011</v>
      </c>
      <c r="M1115" s="73">
        <f t="shared" si="293"/>
        <v>149</v>
      </c>
      <c r="N1115" s="73">
        <f t="shared" si="294"/>
        <v>2</v>
      </c>
      <c r="O1115" s="97">
        <f t="shared" si="288"/>
        <v>6</v>
      </c>
      <c r="P1115" s="82">
        <f t="shared" si="295"/>
        <v>3</v>
      </c>
      <c r="Q1115" s="90">
        <v>10</v>
      </c>
      <c r="R1115" s="98">
        <f t="shared" si="298"/>
        <v>929.5</v>
      </c>
      <c r="S1115" s="100">
        <f t="shared" si="290"/>
        <v>41</v>
      </c>
      <c r="T1115" s="91" t="s">
        <v>456</v>
      </c>
      <c r="U1115" s="74" t="s">
        <v>397</v>
      </c>
      <c r="V1115" s="91" t="s">
        <v>409</v>
      </c>
      <c r="W1115" s="82">
        <f t="shared" si="287"/>
        <v>6</v>
      </c>
      <c r="X1115" s="85">
        <f t="shared" si="296"/>
        <v>2063</v>
      </c>
      <c r="Y1115" s="98">
        <v>0.05</v>
      </c>
      <c r="Z1115" s="98">
        <v>0.56999999999999995</v>
      </c>
      <c r="AA1115" s="90">
        <v>2</v>
      </c>
      <c r="AB1115" s="90">
        <v>2</v>
      </c>
      <c r="AC1115" s="90">
        <v>3</v>
      </c>
      <c r="AD1115" s="91" t="s">
        <v>450</v>
      </c>
      <c r="AE1115" s="101" t="s">
        <v>470</v>
      </c>
      <c r="AF1115" s="103" t="s">
        <v>473</v>
      </c>
      <c r="AG1115" s="95">
        <v>1000</v>
      </c>
    </row>
    <row r="1116" spans="2:33" x14ac:dyDescent="0.15">
      <c r="B1116" s="82">
        <v>1114</v>
      </c>
      <c r="C1116" s="73">
        <v>20117</v>
      </c>
      <c r="D1116" s="82">
        <v>37</v>
      </c>
      <c r="E1116" s="82">
        <f t="shared" si="285"/>
        <v>6</v>
      </c>
      <c r="F1116" s="82">
        <v>32</v>
      </c>
      <c r="G1116" s="82">
        <v>4</v>
      </c>
      <c r="H1116" s="82">
        <v>11</v>
      </c>
      <c r="I1116" s="73">
        <f t="shared" si="291"/>
        <v>13</v>
      </c>
      <c r="J1116" s="73">
        <f t="shared" si="292"/>
        <v>133</v>
      </c>
      <c r="K1116" s="73">
        <f t="shared" si="297"/>
        <v>133</v>
      </c>
      <c r="L1116" s="95">
        <v>24011</v>
      </c>
      <c r="M1116" s="73">
        <f t="shared" si="293"/>
        <v>149</v>
      </c>
      <c r="N1116" s="73">
        <f t="shared" si="294"/>
        <v>2</v>
      </c>
      <c r="O1116" s="97">
        <f t="shared" si="288"/>
        <v>6</v>
      </c>
      <c r="P1116" s="82">
        <f t="shared" si="295"/>
        <v>4</v>
      </c>
      <c r="Q1116" s="90">
        <v>10</v>
      </c>
      <c r="R1116" s="98">
        <f t="shared" si="298"/>
        <v>970.5</v>
      </c>
      <c r="S1116" s="100">
        <f t="shared" si="290"/>
        <v>43</v>
      </c>
      <c r="T1116" s="91" t="s">
        <v>456</v>
      </c>
      <c r="U1116" s="74" t="s">
        <v>397</v>
      </c>
      <c r="V1116" s="91" t="s">
        <v>409</v>
      </c>
      <c r="W1116" s="82">
        <f t="shared" si="287"/>
        <v>6</v>
      </c>
      <c r="X1116" s="85">
        <f t="shared" si="296"/>
        <v>2064</v>
      </c>
      <c r="Y1116" s="98">
        <v>0.33</v>
      </c>
      <c r="Z1116" s="98">
        <v>0.34</v>
      </c>
      <c r="AA1116" s="90">
        <v>2</v>
      </c>
      <c r="AB1116" s="90">
        <v>2</v>
      </c>
      <c r="AC1116" s="90">
        <v>3</v>
      </c>
      <c r="AD1116" s="91" t="s">
        <v>450</v>
      </c>
      <c r="AE1116" s="101" t="s">
        <v>470</v>
      </c>
      <c r="AF1116" s="103" t="s">
        <v>473</v>
      </c>
      <c r="AG1116" s="95">
        <v>1000</v>
      </c>
    </row>
    <row r="1117" spans="2:33" x14ac:dyDescent="0.15">
      <c r="B1117" s="82">
        <v>1115</v>
      </c>
      <c r="C1117" s="73">
        <v>20118</v>
      </c>
      <c r="D1117" s="82">
        <v>37</v>
      </c>
      <c r="E1117" s="82">
        <f t="shared" si="285"/>
        <v>7</v>
      </c>
      <c r="F1117" s="82">
        <v>32</v>
      </c>
      <c r="G1117" s="82">
        <v>3</v>
      </c>
      <c r="H1117" s="82">
        <v>12</v>
      </c>
      <c r="I1117" s="73">
        <f t="shared" si="291"/>
        <v>13</v>
      </c>
      <c r="J1117" s="73">
        <f t="shared" si="292"/>
        <v>132</v>
      </c>
      <c r="K1117" s="73">
        <f t="shared" si="297"/>
        <v>132</v>
      </c>
      <c r="L1117" s="95">
        <v>24012</v>
      </c>
      <c r="M1117" s="73">
        <f t="shared" si="293"/>
        <v>149</v>
      </c>
      <c r="N1117" s="73">
        <f t="shared" si="294"/>
        <v>2</v>
      </c>
      <c r="O1117" s="97">
        <f t="shared" si="288"/>
        <v>6</v>
      </c>
      <c r="P1117" s="82">
        <f t="shared" si="295"/>
        <v>3</v>
      </c>
      <c r="Q1117" s="90">
        <v>11</v>
      </c>
      <c r="R1117" s="98">
        <f t="shared" si="298"/>
        <v>1011.5</v>
      </c>
      <c r="S1117" s="100">
        <f t="shared" si="290"/>
        <v>45</v>
      </c>
      <c r="T1117" s="91" t="s">
        <v>456</v>
      </c>
      <c r="U1117" s="74" t="s">
        <v>397</v>
      </c>
      <c r="V1117" s="91" t="s">
        <v>408</v>
      </c>
      <c r="W1117" s="82">
        <f t="shared" si="287"/>
        <v>6</v>
      </c>
      <c r="X1117" s="85">
        <f t="shared" si="296"/>
        <v>2063</v>
      </c>
      <c r="Y1117" s="98">
        <v>0.05</v>
      </c>
      <c r="Z1117" s="98">
        <v>0.56999999999999995</v>
      </c>
      <c r="AA1117" s="90">
        <v>2</v>
      </c>
      <c r="AB1117" s="90">
        <v>2</v>
      </c>
      <c r="AC1117" s="90">
        <v>3</v>
      </c>
      <c r="AD1117" s="91" t="s">
        <v>450</v>
      </c>
      <c r="AE1117" s="101" t="s">
        <v>470</v>
      </c>
      <c r="AF1117" s="103" t="s">
        <v>473</v>
      </c>
      <c r="AG1117" s="95">
        <v>1000</v>
      </c>
    </row>
    <row r="1118" spans="2:33" x14ac:dyDescent="0.15">
      <c r="B1118" s="82">
        <v>1116</v>
      </c>
      <c r="C1118" s="73">
        <v>20119</v>
      </c>
      <c r="D1118" s="82">
        <v>37</v>
      </c>
      <c r="E1118" s="82">
        <f t="shared" si="285"/>
        <v>8</v>
      </c>
      <c r="F1118" s="82">
        <v>32</v>
      </c>
      <c r="G1118" s="82">
        <v>4</v>
      </c>
      <c r="H1118" s="82">
        <v>12</v>
      </c>
      <c r="I1118" s="73">
        <f t="shared" si="291"/>
        <v>13</v>
      </c>
      <c r="J1118" s="73">
        <f t="shared" si="292"/>
        <v>133</v>
      </c>
      <c r="K1118" s="73">
        <f t="shared" si="297"/>
        <v>133</v>
      </c>
      <c r="L1118" s="95">
        <v>24012</v>
      </c>
      <c r="M1118" s="73">
        <f t="shared" si="293"/>
        <v>149</v>
      </c>
      <c r="N1118" s="73">
        <f t="shared" si="294"/>
        <v>2</v>
      </c>
      <c r="O1118" s="97">
        <f t="shared" si="288"/>
        <v>6</v>
      </c>
      <c r="P1118" s="82">
        <f t="shared" si="295"/>
        <v>4</v>
      </c>
      <c r="Q1118" s="90">
        <v>11</v>
      </c>
      <c r="R1118" s="98">
        <f t="shared" si="298"/>
        <v>1052.5</v>
      </c>
      <c r="S1118" s="100">
        <f t="shared" si="290"/>
        <v>47</v>
      </c>
      <c r="T1118" s="91" t="s">
        <v>456</v>
      </c>
      <c r="U1118" s="74" t="s">
        <v>397</v>
      </c>
      <c r="V1118" s="91" t="s">
        <v>408</v>
      </c>
      <c r="W1118" s="82">
        <f t="shared" si="287"/>
        <v>6</v>
      </c>
      <c r="X1118" s="85">
        <f t="shared" si="296"/>
        <v>2064</v>
      </c>
      <c r="Y1118" s="98">
        <v>0.33</v>
      </c>
      <c r="Z1118" s="98">
        <v>0.34</v>
      </c>
      <c r="AA1118" s="90">
        <v>2</v>
      </c>
      <c r="AB1118" s="90">
        <v>2</v>
      </c>
      <c r="AC1118" s="90">
        <v>3</v>
      </c>
      <c r="AD1118" s="91" t="s">
        <v>450</v>
      </c>
      <c r="AE1118" s="101" t="s">
        <v>470</v>
      </c>
      <c r="AF1118" s="103" t="s">
        <v>473</v>
      </c>
      <c r="AG1118" s="95">
        <v>1000</v>
      </c>
    </row>
    <row r="1119" spans="2:33" x14ac:dyDescent="0.15">
      <c r="B1119" s="82">
        <v>1117</v>
      </c>
      <c r="C1119" s="73">
        <v>20120</v>
      </c>
      <c r="D1119" s="82">
        <v>52</v>
      </c>
      <c r="E1119" s="82">
        <f t="shared" si="285"/>
        <v>1</v>
      </c>
      <c r="F1119" s="82">
        <v>32</v>
      </c>
      <c r="G1119" s="82">
        <v>3</v>
      </c>
      <c r="H1119" s="82">
        <v>13</v>
      </c>
      <c r="I1119" s="73">
        <f t="shared" si="291"/>
        <v>13</v>
      </c>
      <c r="J1119" s="73">
        <f t="shared" si="292"/>
        <v>132</v>
      </c>
      <c r="K1119" s="73">
        <f t="shared" si="297"/>
        <v>132</v>
      </c>
      <c r="L1119" s="95">
        <v>24013</v>
      </c>
      <c r="M1119" s="73">
        <f t="shared" si="293"/>
        <v>149</v>
      </c>
      <c r="N1119" s="73">
        <f t="shared" si="294"/>
        <v>2</v>
      </c>
      <c r="O1119" s="97">
        <f t="shared" si="288"/>
        <v>6</v>
      </c>
      <c r="P1119" s="82">
        <f t="shared" si="295"/>
        <v>3</v>
      </c>
      <c r="Q1119" s="90">
        <v>12</v>
      </c>
      <c r="R1119" s="98">
        <f t="shared" si="298"/>
        <v>1093.5</v>
      </c>
      <c r="S1119" s="100">
        <f t="shared" si="290"/>
        <v>49</v>
      </c>
      <c r="T1119" s="91" t="s">
        <v>456</v>
      </c>
      <c r="U1119" s="74" t="s">
        <v>397</v>
      </c>
      <c r="V1119" s="91" t="s">
        <v>409</v>
      </c>
      <c r="W1119" s="82">
        <f t="shared" si="287"/>
        <v>7</v>
      </c>
      <c r="X1119" s="85">
        <f t="shared" si="296"/>
        <v>2063</v>
      </c>
      <c r="Y1119" s="98">
        <v>0.05</v>
      </c>
      <c r="Z1119" s="98">
        <v>0.56999999999999995</v>
      </c>
      <c r="AA1119" s="90">
        <v>2</v>
      </c>
      <c r="AB1119" s="90">
        <v>2</v>
      </c>
      <c r="AC1119" s="90">
        <v>3</v>
      </c>
      <c r="AD1119" s="91" t="s">
        <v>450</v>
      </c>
      <c r="AE1119" s="101" t="s">
        <v>470</v>
      </c>
      <c r="AF1119" s="103" t="s">
        <v>473</v>
      </c>
      <c r="AG1119" s="95">
        <v>1000</v>
      </c>
    </row>
    <row r="1120" spans="2:33" x14ac:dyDescent="0.15">
      <c r="B1120" s="82">
        <v>1118</v>
      </c>
      <c r="C1120" s="73">
        <v>20121</v>
      </c>
      <c r="D1120" s="82">
        <v>52</v>
      </c>
      <c r="E1120" s="82">
        <f t="shared" si="285"/>
        <v>2</v>
      </c>
      <c r="F1120" s="82">
        <v>32</v>
      </c>
      <c r="G1120" s="82">
        <v>4</v>
      </c>
      <c r="H1120" s="82">
        <v>13</v>
      </c>
      <c r="I1120" s="73">
        <f t="shared" si="291"/>
        <v>13</v>
      </c>
      <c r="J1120" s="73">
        <f t="shared" si="292"/>
        <v>133</v>
      </c>
      <c r="K1120" s="73">
        <f t="shared" si="297"/>
        <v>133</v>
      </c>
      <c r="L1120" s="95">
        <v>24013</v>
      </c>
      <c r="M1120" s="73">
        <f t="shared" si="293"/>
        <v>149</v>
      </c>
      <c r="N1120" s="73">
        <f t="shared" si="294"/>
        <v>2</v>
      </c>
      <c r="O1120" s="97">
        <f t="shared" si="288"/>
        <v>6</v>
      </c>
      <c r="P1120" s="82">
        <f t="shared" si="295"/>
        <v>4</v>
      </c>
      <c r="Q1120" s="90">
        <v>12</v>
      </c>
      <c r="R1120" s="98">
        <f t="shared" si="298"/>
        <v>1134.5</v>
      </c>
      <c r="S1120" s="100">
        <f t="shared" si="290"/>
        <v>51</v>
      </c>
      <c r="T1120" s="91" t="s">
        <v>456</v>
      </c>
      <c r="U1120" s="74" t="s">
        <v>397</v>
      </c>
      <c r="V1120" s="91" t="s">
        <v>409</v>
      </c>
      <c r="W1120" s="82">
        <f t="shared" si="287"/>
        <v>7</v>
      </c>
      <c r="X1120" s="85">
        <f t="shared" si="296"/>
        <v>2064</v>
      </c>
      <c r="Y1120" s="98">
        <v>0.33</v>
      </c>
      <c r="Z1120" s="98">
        <v>0.34</v>
      </c>
      <c r="AA1120" s="90">
        <v>2</v>
      </c>
      <c r="AB1120" s="90">
        <v>2</v>
      </c>
      <c r="AC1120" s="90">
        <v>3</v>
      </c>
      <c r="AD1120" s="91" t="s">
        <v>450</v>
      </c>
      <c r="AE1120" s="101" t="s">
        <v>470</v>
      </c>
      <c r="AF1120" s="103" t="s">
        <v>473</v>
      </c>
      <c r="AG1120" s="95">
        <v>1000</v>
      </c>
    </row>
    <row r="1121" spans="2:33" x14ac:dyDescent="0.15">
      <c r="B1121" s="82">
        <v>1119</v>
      </c>
      <c r="C1121" s="73">
        <v>20122</v>
      </c>
      <c r="D1121" s="82">
        <v>52</v>
      </c>
      <c r="E1121" s="82">
        <f t="shared" si="285"/>
        <v>3</v>
      </c>
      <c r="F1121" s="82">
        <v>32</v>
      </c>
      <c r="G1121" s="82">
        <v>3</v>
      </c>
      <c r="H1121" s="82">
        <v>14</v>
      </c>
      <c r="I1121" s="73">
        <f t="shared" si="291"/>
        <v>13</v>
      </c>
      <c r="J1121" s="73">
        <f t="shared" si="292"/>
        <v>132</v>
      </c>
      <c r="K1121" s="73">
        <f t="shared" si="297"/>
        <v>132</v>
      </c>
      <c r="L1121" s="95">
        <v>24014</v>
      </c>
      <c r="M1121" s="73">
        <f t="shared" si="293"/>
        <v>149</v>
      </c>
      <c r="N1121" s="73">
        <f t="shared" si="294"/>
        <v>2</v>
      </c>
      <c r="O1121" s="97">
        <f t="shared" si="288"/>
        <v>6</v>
      </c>
      <c r="P1121" s="82">
        <f t="shared" si="295"/>
        <v>3</v>
      </c>
      <c r="Q1121" s="90">
        <v>13</v>
      </c>
      <c r="R1121" s="98">
        <f t="shared" si="298"/>
        <v>1175.5</v>
      </c>
      <c r="S1121" s="100">
        <f t="shared" si="290"/>
        <v>53</v>
      </c>
      <c r="T1121" s="91" t="s">
        <v>456</v>
      </c>
      <c r="U1121" s="74" t="s">
        <v>397</v>
      </c>
      <c r="V1121" s="91" t="s">
        <v>408</v>
      </c>
      <c r="W1121" s="82">
        <f t="shared" si="287"/>
        <v>7</v>
      </c>
      <c r="X1121" s="85">
        <f t="shared" si="296"/>
        <v>2063</v>
      </c>
      <c r="Y1121" s="98">
        <v>0.05</v>
      </c>
      <c r="Z1121" s="98">
        <v>0.56999999999999995</v>
      </c>
      <c r="AA1121" s="90">
        <v>2</v>
      </c>
      <c r="AB1121" s="90">
        <v>2</v>
      </c>
      <c r="AC1121" s="90">
        <v>3</v>
      </c>
      <c r="AD1121" s="91" t="s">
        <v>450</v>
      </c>
      <c r="AE1121" s="101" t="s">
        <v>470</v>
      </c>
      <c r="AF1121" s="103" t="s">
        <v>473</v>
      </c>
      <c r="AG1121" s="95">
        <v>1000</v>
      </c>
    </row>
    <row r="1122" spans="2:33" x14ac:dyDescent="0.15">
      <c r="B1122" s="82">
        <v>1120</v>
      </c>
      <c r="C1122" s="73">
        <v>20123</v>
      </c>
      <c r="D1122" s="82">
        <v>52</v>
      </c>
      <c r="E1122" s="82">
        <f t="shared" si="285"/>
        <v>4</v>
      </c>
      <c r="F1122" s="82">
        <v>32</v>
      </c>
      <c r="G1122" s="82">
        <v>4</v>
      </c>
      <c r="H1122" s="82">
        <v>14</v>
      </c>
      <c r="I1122" s="73">
        <f t="shared" si="291"/>
        <v>13</v>
      </c>
      <c r="J1122" s="73">
        <f t="shared" si="292"/>
        <v>133</v>
      </c>
      <c r="K1122" s="73">
        <f t="shared" si="297"/>
        <v>133</v>
      </c>
      <c r="L1122" s="95">
        <v>24014</v>
      </c>
      <c r="M1122" s="73">
        <f t="shared" si="293"/>
        <v>149</v>
      </c>
      <c r="N1122" s="73">
        <f t="shared" si="294"/>
        <v>2</v>
      </c>
      <c r="O1122" s="97">
        <f t="shared" si="288"/>
        <v>6</v>
      </c>
      <c r="P1122" s="82">
        <f t="shared" si="295"/>
        <v>4</v>
      </c>
      <c r="Q1122" s="90">
        <v>13</v>
      </c>
      <c r="R1122" s="98">
        <f t="shared" si="298"/>
        <v>1216.5</v>
      </c>
      <c r="S1122" s="100">
        <f t="shared" si="290"/>
        <v>55</v>
      </c>
      <c r="T1122" s="91" t="s">
        <v>456</v>
      </c>
      <c r="U1122" s="74" t="s">
        <v>397</v>
      </c>
      <c r="V1122" s="91" t="s">
        <v>408</v>
      </c>
      <c r="W1122" s="82">
        <f t="shared" si="287"/>
        <v>7</v>
      </c>
      <c r="X1122" s="85">
        <f t="shared" si="296"/>
        <v>2064</v>
      </c>
      <c r="Y1122" s="98">
        <v>0.33</v>
      </c>
      <c r="Z1122" s="98">
        <v>0.34</v>
      </c>
      <c r="AA1122" s="90">
        <v>2</v>
      </c>
      <c r="AB1122" s="90">
        <v>2</v>
      </c>
      <c r="AC1122" s="90">
        <v>3</v>
      </c>
      <c r="AD1122" s="91" t="s">
        <v>450</v>
      </c>
      <c r="AE1122" s="101" t="s">
        <v>470</v>
      </c>
      <c r="AF1122" s="103" t="s">
        <v>473</v>
      </c>
      <c r="AG1122" s="95">
        <v>1000</v>
      </c>
    </row>
    <row r="1123" spans="2:33" x14ac:dyDescent="0.15">
      <c r="B1123" s="82">
        <v>1121</v>
      </c>
      <c r="C1123" s="73">
        <v>20124</v>
      </c>
      <c r="D1123" s="82">
        <v>52</v>
      </c>
      <c r="E1123" s="82">
        <f t="shared" si="285"/>
        <v>5</v>
      </c>
      <c r="F1123" s="82">
        <v>32</v>
      </c>
      <c r="G1123" s="82">
        <v>3</v>
      </c>
      <c r="H1123" s="82">
        <v>15</v>
      </c>
      <c r="I1123" s="73">
        <f t="shared" si="291"/>
        <v>13</v>
      </c>
      <c r="J1123" s="73">
        <f t="shared" si="292"/>
        <v>132</v>
      </c>
      <c r="K1123" s="73">
        <f t="shared" si="297"/>
        <v>132</v>
      </c>
      <c r="L1123" s="95">
        <v>24015</v>
      </c>
      <c r="M1123" s="73">
        <f t="shared" si="293"/>
        <v>149</v>
      </c>
      <c r="N1123" s="73">
        <f t="shared" si="294"/>
        <v>2</v>
      </c>
      <c r="O1123" s="97">
        <f t="shared" si="288"/>
        <v>6</v>
      </c>
      <c r="P1123" s="82">
        <f t="shared" si="295"/>
        <v>3</v>
      </c>
      <c r="Q1123" s="90">
        <v>14</v>
      </c>
      <c r="R1123" s="98">
        <f t="shared" si="298"/>
        <v>1257.5</v>
      </c>
      <c r="S1123" s="100">
        <f t="shared" si="290"/>
        <v>57</v>
      </c>
      <c r="T1123" s="91" t="s">
        <v>456</v>
      </c>
      <c r="U1123" s="74" t="s">
        <v>397</v>
      </c>
      <c r="V1123" s="91" t="s">
        <v>409</v>
      </c>
      <c r="W1123" s="82">
        <f t="shared" si="287"/>
        <v>8</v>
      </c>
      <c r="X1123" s="85">
        <f t="shared" si="296"/>
        <v>2063</v>
      </c>
      <c r="Y1123" s="98">
        <v>0.05</v>
      </c>
      <c r="Z1123" s="98">
        <v>0.56999999999999995</v>
      </c>
      <c r="AA1123" s="90">
        <v>2</v>
      </c>
      <c r="AB1123" s="90">
        <v>2</v>
      </c>
      <c r="AC1123" s="90">
        <v>3</v>
      </c>
      <c r="AD1123" s="91" t="s">
        <v>450</v>
      </c>
      <c r="AE1123" s="101" t="s">
        <v>470</v>
      </c>
      <c r="AF1123" s="103" t="s">
        <v>473</v>
      </c>
      <c r="AG1123" s="95">
        <v>1000</v>
      </c>
    </row>
    <row r="1124" spans="2:33" x14ac:dyDescent="0.15">
      <c r="B1124" s="82">
        <v>1122</v>
      </c>
      <c r="C1124" s="73">
        <v>20125</v>
      </c>
      <c r="D1124" s="82">
        <v>52</v>
      </c>
      <c r="E1124" s="82">
        <f t="shared" si="285"/>
        <v>6</v>
      </c>
      <c r="F1124" s="82">
        <v>32</v>
      </c>
      <c r="G1124" s="82">
        <v>4</v>
      </c>
      <c r="H1124" s="82">
        <v>15</v>
      </c>
      <c r="I1124" s="73">
        <f t="shared" si="291"/>
        <v>13</v>
      </c>
      <c r="J1124" s="73">
        <f t="shared" si="292"/>
        <v>133</v>
      </c>
      <c r="K1124" s="73">
        <f t="shared" si="297"/>
        <v>133</v>
      </c>
      <c r="L1124" s="95">
        <v>24015</v>
      </c>
      <c r="M1124" s="73">
        <f t="shared" si="293"/>
        <v>149</v>
      </c>
      <c r="N1124" s="73">
        <f t="shared" si="294"/>
        <v>2</v>
      </c>
      <c r="O1124" s="97">
        <f t="shared" si="288"/>
        <v>6</v>
      </c>
      <c r="P1124" s="82">
        <f t="shared" si="295"/>
        <v>4</v>
      </c>
      <c r="Q1124" s="90">
        <v>14</v>
      </c>
      <c r="R1124" s="98">
        <f t="shared" si="298"/>
        <v>1298.5</v>
      </c>
      <c r="S1124" s="100">
        <f t="shared" si="290"/>
        <v>59</v>
      </c>
      <c r="T1124" s="91" t="s">
        <v>456</v>
      </c>
      <c r="U1124" s="74" t="s">
        <v>397</v>
      </c>
      <c r="V1124" s="91" t="s">
        <v>409</v>
      </c>
      <c r="W1124" s="82">
        <f t="shared" si="287"/>
        <v>8</v>
      </c>
      <c r="X1124" s="85">
        <f t="shared" si="296"/>
        <v>2064</v>
      </c>
      <c r="Y1124" s="98">
        <v>0.33</v>
      </c>
      <c r="Z1124" s="98">
        <v>0.34</v>
      </c>
      <c r="AA1124" s="90">
        <v>2</v>
      </c>
      <c r="AB1124" s="90">
        <v>2</v>
      </c>
      <c r="AC1124" s="90">
        <v>3</v>
      </c>
      <c r="AD1124" s="91" t="s">
        <v>450</v>
      </c>
      <c r="AE1124" s="101" t="s">
        <v>470</v>
      </c>
      <c r="AF1124" s="103" t="s">
        <v>473</v>
      </c>
      <c r="AG1124" s="95">
        <v>1000</v>
      </c>
    </row>
    <row r="1125" spans="2:33" x14ac:dyDescent="0.15">
      <c r="B1125" s="82">
        <v>1123</v>
      </c>
      <c r="C1125" s="73">
        <v>20126</v>
      </c>
      <c r="D1125" s="82">
        <v>52</v>
      </c>
      <c r="E1125" s="82">
        <f t="shared" si="285"/>
        <v>7</v>
      </c>
      <c r="F1125" s="82">
        <v>32</v>
      </c>
      <c r="G1125" s="82">
        <v>3</v>
      </c>
      <c r="H1125" s="82">
        <v>16</v>
      </c>
      <c r="I1125" s="73">
        <f t="shared" si="291"/>
        <v>13</v>
      </c>
      <c r="J1125" s="73">
        <f t="shared" si="292"/>
        <v>132</v>
      </c>
      <c r="K1125" s="73">
        <f t="shared" si="297"/>
        <v>132</v>
      </c>
      <c r="L1125" s="95">
        <v>24016</v>
      </c>
      <c r="M1125" s="73">
        <f t="shared" si="293"/>
        <v>149</v>
      </c>
      <c r="N1125" s="73">
        <f t="shared" si="294"/>
        <v>2</v>
      </c>
      <c r="O1125" s="97">
        <f t="shared" si="288"/>
        <v>6</v>
      </c>
      <c r="P1125" s="82">
        <f t="shared" si="295"/>
        <v>3</v>
      </c>
      <c r="Q1125" s="90">
        <v>15</v>
      </c>
      <c r="R1125" s="98">
        <f t="shared" si="298"/>
        <v>1339.5</v>
      </c>
      <c r="S1125" s="100">
        <f t="shared" si="290"/>
        <v>61</v>
      </c>
      <c r="T1125" s="91" t="s">
        <v>456</v>
      </c>
      <c r="U1125" s="74" t="s">
        <v>397</v>
      </c>
      <c r="V1125" s="91" t="s">
        <v>408</v>
      </c>
      <c r="W1125" s="82">
        <f t="shared" si="287"/>
        <v>8</v>
      </c>
      <c r="X1125" s="85">
        <f t="shared" si="296"/>
        <v>2063</v>
      </c>
      <c r="Y1125" s="98">
        <v>0.05</v>
      </c>
      <c r="Z1125" s="98">
        <v>0.56999999999999995</v>
      </c>
      <c r="AA1125" s="90">
        <v>2</v>
      </c>
      <c r="AB1125" s="90">
        <v>2</v>
      </c>
      <c r="AC1125" s="90">
        <v>3</v>
      </c>
      <c r="AD1125" s="91" t="s">
        <v>450</v>
      </c>
      <c r="AE1125" s="101" t="s">
        <v>470</v>
      </c>
      <c r="AF1125" s="103" t="s">
        <v>473</v>
      </c>
      <c r="AG1125" s="95">
        <v>1000</v>
      </c>
    </row>
    <row r="1126" spans="2:33" x14ac:dyDescent="0.15">
      <c r="B1126" s="82">
        <v>1124</v>
      </c>
      <c r="C1126" s="73">
        <v>20127</v>
      </c>
      <c r="D1126" s="82">
        <v>52</v>
      </c>
      <c r="E1126" s="82">
        <f t="shared" si="285"/>
        <v>8</v>
      </c>
      <c r="F1126" s="82">
        <v>32</v>
      </c>
      <c r="G1126" s="82">
        <v>4</v>
      </c>
      <c r="H1126" s="82">
        <v>16</v>
      </c>
      <c r="I1126" s="73">
        <f t="shared" si="291"/>
        <v>13</v>
      </c>
      <c r="J1126" s="73">
        <f t="shared" si="292"/>
        <v>133</v>
      </c>
      <c r="K1126" s="73">
        <f t="shared" si="297"/>
        <v>133</v>
      </c>
      <c r="L1126" s="95">
        <v>24016</v>
      </c>
      <c r="M1126" s="73">
        <f t="shared" si="293"/>
        <v>149</v>
      </c>
      <c r="N1126" s="73">
        <f t="shared" si="294"/>
        <v>2</v>
      </c>
      <c r="O1126" s="97">
        <f t="shared" si="288"/>
        <v>6</v>
      </c>
      <c r="P1126" s="82">
        <f t="shared" si="295"/>
        <v>4</v>
      </c>
      <c r="Q1126" s="90">
        <v>15</v>
      </c>
      <c r="R1126" s="98">
        <f t="shared" si="298"/>
        <v>1380.5</v>
      </c>
      <c r="S1126" s="100">
        <f t="shared" si="290"/>
        <v>63</v>
      </c>
      <c r="T1126" s="91" t="s">
        <v>456</v>
      </c>
      <c r="U1126" s="74" t="s">
        <v>397</v>
      </c>
      <c r="V1126" s="91" t="s">
        <v>408</v>
      </c>
      <c r="W1126" s="82">
        <f t="shared" si="287"/>
        <v>8</v>
      </c>
      <c r="X1126" s="85">
        <f t="shared" si="296"/>
        <v>2064</v>
      </c>
      <c r="Y1126" s="98">
        <v>0.33</v>
      </c>
      <c r="Z1126" s="98">
        <v>0.34</v>
      </c>
      <c r="AA1126" s="90">
        <v>2</v>
      </c>
      <c r="AB1126" s="90">
        <v>2</v>
      </c>
      <c r="AC1126" s="90">
        <v>3</v>
      </c>
      <c r="AD1126" s="91" t="s">
        <v>450</v>
      </c>
      <c r="AE1126" s="101" t="s">
        <v>470</v>
      </c>
      <c r="AF1126" s="103" t="s">
        <v>473</v>
      </c>
      <c r="AG1126" s="95">
        <v>1000</v>
      </c>
    </row>
    <row r="1127" spans="2:33" x14ac:dyDescent="0.15">
      <c r="B1127" s="82">
        <v>1125</v>
      </c>
      <c r="C1127" s="73">
        <v>20128</v>
      </c>
      <c r="D1127" s="82">
        <v>64</v>
      </c>
      <c r="E1127" s="82">
        <f t="shared" ref="E1127:E1190" si="299">MOD((C1127-9999),8)+INT((8-MOD((C1127-9999),8))/8)*8</f>
        <v>1</v>
      </c>
      <c r="F1127" s="82">
        <v>33</v>
      </c>
      <c r="G1127" s="82">
        <v>1</v>
      </c>
      <c r="H1127" s="82">
        <v>1</v>
      </c>
      <c r="I1127" s="73">
        <f t="shared" si="291"/>
        <v>14</v>
      </c>
      <c r="J1127" s="73">
        <f t="shared" si="292"/>
        <v>142</v>
      </c>
      <c r="K1127" s="73">
        <f t="shared" ref="K1127:K1158" si="300">MOD(C1127,2)+130+10*INT(MOD(MOD(C1127,10000),96)/32)+INT((MOD(C1127,10000)/96))*2</f>
        <v>142</v>
      </c>
      <c r="L1127" s="95">
        <v>24017</v>
      </c>
      <c r="M1127" s="73">
        <f t="shared" si="293"/>
        <v>149</v>
      </c>
      <c r="N1127" s="73">
        <f t="shared" si="294"/>
        <v>2</v>
      </c>
      <c r="O1127" s="97">
        <f t="shared" si="288"/>
        <v>7</v>
      </c>
      <c r="P1127" s="82">
        <f t="shared" si="295"/>
        <v>3</v>
      </c>
      <c r="Q1127" s="90">
        <v>0</v>
      </c>
      <c r="R1127" s="98">
        <f t="shared" si="298"/>
        <v>1421.5</v>
      </c>
      <c r="S1127" s="100">
        <f t="shared" si="290"/>
        <v>65</v>
      </c>
      <c r="T1127" s="91" t="s">
        <v>456</v>
      </c>
      <c r="U1127" s="74" t="s">
        <v>397</v>
      </c>
      <c r="V1127" s="91" t="s">
        <v>409</v>
      </c>
      <c r="W1127" s="82">
        <f t="shared" ref="W1127:W1190" si="301">INT((H1127+1)/2)</f>
        <v>1</v>
      </c>
      <c r="X1127" s="85">
        <f t="shared" si="296"/>
        <v>2073</v>
      </c>
      <c r="Y1127" s="98">
        <v>0.05</v>
      </c>
      <c r="Z1127" s="98">
        <v>0.56999999999999995</v>
      </c>
      <c r="AA1127" s="90">
        <v>2</v>
      </c>
      <c r="AB1127" s="90">
        <v>2</v>
      </c>
      <c r="AC1127" s="90">
        <v>3</v>
      </c>
      <c r="AD1127" s="91" t="s">
        <v>450</v>
      </c>
      <c r="AE1127" s="101" t="s">
        <v>470</v>
      </c>
      <c r="AF1127" s="103" t="s">
        <v>473</v>
      </c>
      <c r="AG1127" s="95">
        <v>1000</v>
      </c>
    </row>
    <row r="1128" spans="2:33" x14ac:dyDescent="0.15">
      <c r="B1128" s="82">
        <v>1126</v>
      </c>
      <c r="C1128" s="73">
        <v>20129</v>
      </c>
      <c r="D1128" s="82">
        <v>64</v>
      </c>
      <c r="E1128" s="82">
        <f t="shared" si="299"/>
        <v>2</v>
      </c>
      <c r="F1128" s="82">
        <v>33</v>
      </c>
      <c r="G1128" s="82">
        <v>2</v>
      </c>
      <c r="H1128" s="82">
        <v>1</v>
      </c>
      <c r="I1128" s="73">
        <f t="shared" si="291"/>
        <v>14</v>
      </c>
      <c r="J1128" s="73">
        <f t="shared" si="292"/>
        <v>143</v>
      </c>
      <c r="K1128" s="73">
        <f t="shared" si="300"/>
        <v>143</v>
      </c>
      <c r="L1128" s="95">
        <v>24017</v>
      </c>
      <c r="M1128" s="73">
        <f t="shared" si="293"/>
        <v>149</v>
      </c>
      <c r="N1128" s="73">
        <f t="shared" si="294"/>
        <v>2</v>
      </c>
      <c r="O1128" s="97">
        <f t="shared" ref="O1128:O1191" si="302">I1128-10+3</f>
        <v>7</v>
      </c>
      <c r="P1128" s="82">
        <f t="shared" si="295"/>
        <v>4</v>
      </c>
      <c r="Q1128" s="90">
        <v>0</v>
      </c>
      <c r="R1128" s="98">
        <f t="shared" si="298"/>
        <v>1462.5</v>
      </c>
      <c r="S1128" s="100">
        <f t="shared" si="290"/>
        <v>67</v>
      </c>
      <c r="T1128" s="91" t="s">
        <v>456</v>
      </c>
      <c r="U1128" s="74" t="s">
        <v>397</v>
      </c>
      <c r="V1128" s="91" t="s">
        <v>409</v>
      </c>
      <c r="W1128" s="82">
        <f t="shared" si="301"/>
        <v>1</v>
      </c>
      <c r="X1128" s="85">
        <f t="shared" si="296"/>
        <v>2074</v>
      </c>
      <c r="Y1128" s="98">
        <v>0.33</v>
      </c>
      <c r="Z1128" s="98">
        <v>0.34</v>
      </c>
      <c r="AA1128" s="90">
        <v>2</v>
      </c>
      <c r="AB1128" s="90">
        <v>2</v>
      </c>
      <c r="AC1128" s="90">
        <v>3</v>
      </c>
      <c r="AD1128" s="91" t="s">
        <v>450</v>
      </c>
      <c r="AE1128" s="101" t="s">
        <v>470</v>
      </c>
      <c r="AF1128" s="103" t="s">
        <v>473</v>
      </c>
      <c r="AG1128" s="95">
        <v>1000</v>
      </c>
    </row>
    <row r="1129" spans="2:33" x14ac:dyDescent="0.15">
      <c r="B1129" s="82">
        <v>1127</v>
      </c>
      <c r="C1129" s="73">
        <v>20130</v>
      </c>
      <c r="D1129" s="82">
        <v>64</v>
      </c>
      <c r="E1129" s="82">
        <f t="shared" si="299"/>
        <v>3</v>
      </c>
      <c r="F1129" s="82">
        <v>33</v>
      </c>
      <c r="G1129" s="82">
        <v>1</v>
      </c>
      <c r="H1129" s="82">
        <v>2</v>
      </c>
      <c r="I1129" s="73">
        <f t="shared" si="291"/>
        <v>14</v>
      </c>
      <c r="J1129" s="73">
        <f t="shared" si="292"/>
        <v>142</v>
      </c>
      <c r="K1129" s="73">
        <f t="shared" si="300"/>
        <v>142</v>
      </c>
      <c r="L1129" s="95">
        <v>24018</v>
      </c>
      <c r="M1129" s="73">
        <f t="shared" si="293"/>
        <v>149</v>
      </c>
      <c r="N1129" s="73">
        <f t="shared" si="294"/>
        <v>2</v>
      </c>
      <c r="O1129" s="97">
        <f t="shared" si="302"/>
        <v>7</v>
      </c>
      <c r="P1129" s="82">
        <f t="shared" si="295"/>
        <v>3</v>
      </c>
      <c r="Q1129" s="90">
        <v>1</v>
      </c>
      <c r="R1129" s="98">
        <f t="shared" si="298"/>
        <v>1503.5</v>
      </c>
      <c r="S1129" s="100">
        <f t="shared" ref="S1129:S1190" si="303">S1128+2</f>
        <v>69</v>
      </c>
      <c r="T1129" s="91" t="s">
        <v>456</v>
      </c>
      <c r="U1129" s="74" t="s">
        <v>397</v>
      </c>
      <c r="V1129" s="91" t="s">
        <v>408</v>
      </c>
      <c r="W1129" s="82">
        <f t="shared" si="301"/>
        <v>1</v>
      </c>
      <c r="X1129" s="85">
        <f t="shared" si="296"/>
        <v>2073</v>
      </c>
      <c r="Y1129" s="98">
        <v>0.05</v>
      </c>
      <c r="Z1129" s="98">
        <v>0.56999999999999995</v>
      </c>
      <c r="AA1129" s="90">
        <v>2</v>
      </c>
      <c r="AB1129" s="90">
        <v>2</v>
      </c>
      <c r="AC1129" s="90">
        <v>3</v>
      </c>
      <c r="AD1129" s="91" t="s">
        <v>450</v>
      </c>
      <c r="AE1129" s="101" t="s">
        <v>470</v>
      </c>
      <c r="AF1129" s="103" t="s">
        <v>473</v>
      </c>
      <c r="AG1129" s="95">
        <v>1000</v>
      </c>
    </row>
    <row r="1130" spans="2:33" x14ac:dyDescent="0.15">
      <c r="B1130" s="82">
        <v>1128</v>
      </c>
      <c r="C1130" s="73">
        <v>20131</v>
      </c>
      <c r="D1130" s="82">
        <v>64</v>
      </c>
      <c r="E1130" s="82">
        <f t="shared" si="299"/>
        <v>4</v>
      </c>
      <c r="F1130" s="82">
        <v>33</v>
      </c>
      <c r="G1130" s="82">
        <v>2</v>
      </c>
      <c r="H1130" s="82">
        <v>2</v>
      </c>
      <c r="I1130" s="73">
        <f t="shared" si="291"/>
        <v>14</v>
      </c>
      <c r="J1130" s="73">
        <f t="shared" si="292"/>
        <v>143</v>
      </c>
      <c r="K1130" s="73">
        <f t="shared" si="300"/>
        <v>143</v>
      </c>
      <c r="L1130" s="95">
        <v>24018</v>
      </c>
      <c r="M1130" s="73">
        <f t="shared" si="293"/>
        <v>149</v>
      </c>
      <c r="N1130" s="73">
        <f t="shared" si="294"/>
        <v>2</v>
      </c>
      <c r="O1130" s="97">
        <f t="shared" si="302"/>
        <v>7</v>
      </c>
      <c r="P1130" s="82">
        <f t="shared" si="295"/>
        <v>4</v>
      </c>
      <c r="Q1130" s="90">
        <v>1</v>
      </c>
      <c r="R1130" s="98">
        <f t="shared" si="298"/>
        <v>1544.5</v>
      </c>
      <c r="S1130" s="100">
        <f t="shared" si="303"/>
        <v>71</v>
      </c>
      <c r="T1130" s="91" t="s">
        <v>456</v>
      </c>
      <c r="U1130" s="74" t="s">
        <v>397</v>
      </c>
      <c r="V1130" s="91" t="s">
        <v>408</v>
      </c>
      <c r="W1130" s="82">
        <f t="shared" si="301"/>
        <v>1</v>
      </c>
      <c r="X1130" s="85">
        <f t="shared" si="296"/>
        <v>2074</v>
      </c>
      <c r="Y1130" s="98">
        <v>0.33</v>
      </c>
      <c r="Z1130" s="98">
        <v>0.34</v>
      </c>
      <c r="AA1130" s="90">
        <v>2</v>
      </c>
      <c r="AB1130" s="90">
        <v>2</v>
      </c>
      <c r="AC1130" s="90">
        <v>3</v>
      </c>
      <c r="AD1130" s="91" t="s">
        <v>450</v>
      </c>
      <c r="AE1130" s="101" t="s">
        <v>470</v>
      </c>
      <c r="AF1130" s="103" t="s">
        <v>473</v>
      </c>
      <c r="AG1130" s="95">
        <v>1000</v>
      </c>
    </row>
    <row r="1131" spans="2:33" x14ac:dyDescent="0.15">
      <c r="B1131" s="82">
        <v>1129</v>
      </c>
      <c r="C1131" s="73">
        <v>20132</v>
      </c>
      <c r="D1131" s="82">
        <v>64</v>
      </c>
      <c r="E1131" s="82">
        <f t="shared" si="299"/>
        <v>5</v>
      </c>
      <c r="F1131" s="82">
        <v>33</v>
      </c>
      <c r="G1131" s="82">
        <v>1</v>
      </c>
      <c r="H1131" s="82">
        <v>3</v>
      </c>
      <c r="I1131" s="73">
        <f t="shared" si="291"/>
        <v>14</v>
      </c>
      <c r="J1131" s="73">
        <f t="shared" si="292"/>
        <v>142</v>
      </c>
      <c r="K1131" s="73">
        <f t="shared" si="300"/>
        <v>142</v>
      </c>
      <c r="L1131" s="95">
        <v>24019</v>
      </c>
      <c r="M1131" s="73">
        <f t="shared" si="293"/>
        <v>149</v>
      </c>
      <c r="N1131" s="73">
        <f t="shared" si="294"/>
        <v>2</v>
      </c>
      <c r="O1131" s="97">
        <f t="shared" si="302"/>
        <v>7</v>
      </c>
      <c r="P1131" s="82">
        <f t="shared" si="295"/>
        <v>3</v>
      </c>
      <c r="Q1131" s="90">
        <v>2</v>
      </c>
      <c r="R1131" s="98">
        <f t="shared" si="298"/>
        <v>1585.5</v>
      </c>
      <c r="S1131" s="100">
        <f t="shared" si="303"/>
        <v>73</v>
      </c>
      <c r="T1131" s="91" t="s">
        <v>456</v>
      </c>
      <c r="U1131" s="74" t="s">
        <v>397</v>
      </c>
      <c r="V1131" s="83" t="s">
        <v>409</v>
      </c>
      <c r="W1131" s="82">
        <f t="shared" si="301"/>
        <v>2</v>
      </c>
      <c r="X1131" s="85">
        <f t="shared" si="296"/>
        <v>2073</v>
      </c>
      <c r="Y1131" s="98">
        <v>0.05</v>
      </c>
      <c r="Z1131" s="98">
        <v>0.56999999999999995</v>
      </c>
      <c r="AA1131" s="90">
        <v>2</v>
      </c>
      <c r="AB1131" s="90">
        <v>2</v>
      </c>
      <c r="AC1131" s="90">
        <v>3</v>
      </c>
      <c r="AD1131" s="91" t="s">
        <v>450</v>
      </c>
      <c r="AE1131" s="101" t="s">
        <v>470</v>
      </c>
      <c r="AF1131" s="103" t="s">
        <v>473</v>
      </c>
      <c r="AG1131" s="95">
        <v>1000</v>
      </c>
    </row>
    <row r="1132" spans="2:33" x14ac:dyDescent="0.15">
      <c r="B1132" s="82">
        <v>1130</v>
      </c>
      <c r="C1132" s="73">
        <v>20133</v>
      </c>
      <c r="D1132" s="82">
        <v>64</v>
      </c>
      <c r="E1132" s="82">
        <f t="shared" si="299"/>
        <v>6</v>
      </c>
      <c r="F1132" s="82">
        <v>33</v>
      </c>
      <c r="G1132" s="82">
        <v>2</v>
      </c>
      <c r="H1132" s="82">
        <v>3</v>
      </c>
      <c r="I1132" s="73">
        <f t="shared" si="291"/>
        <v>14</v>
      </c>
      <c r="J1132" s="73">
        <f t="shared" si="292"/>
        <v>143</v>
      </c>
      <c r="K1132" s="73">
        <f t="shared" si="300"/>
        <v>143</v>
      </c>
      <c r="L1132" s="95">
        <v>24019</v>
      </c>
      <c r="M1132" s="73">
        <f t="shared" si="293"/>
        <v>149</v>
      </c>
      <c r="N1132" s="73">
        <f t="shared" si="294"/>
        <v>2</v>
      </c>
      <c r="O1132" s="97">
        <f t="shared" si="302"/>
        <v>7</v>
      </c>
      <c r="P1132" s="82">
        <f t="shared" si="295"/>
        <v>4</v>
      </c>
      <c r="Q1132" s="90">
        <v>2</v>
      </c>
      <c r="R1132" s="98">
        <f t="shared" si="298"/>
        <v>1626.5</v>
      </c>
      <c r="S1132" s="100">
        <f t="shared" si="303"/>
        <v>75</v>
      </c>
      <c r="T1132" s="91" t="s">
        <v>456</v>
      </c>
      <c r="U1132" s="74" t="s">
        <v>397</v>
      </c>
      <c r="V1132" s="83" t="s">
        <v>409</v>
      </c>
      <c r="W1132" s="82">
        <f t="shared" si="301"/>
        <v>2</v>
      </c>
      <c r="X1132" s="85">
        <f t="shared" si="296"/>
        <v>2074</v>
      </c>
      <c r="Y1132" s="98">
        <v>0.33</v>
      </c>
      <c r="Z1132" s="98">
        <v>0.34</v>
      </c>
      <c r="AA1132" s="90">
        <v>2</v>
      </c>
      <c r="AB1132" s="90">
        <v>2</v>
      </c>
      <c r="AC1132" s="90">
        <v>3</v>
      </c>
      <c r="AD1132" s="91" t="s">
        <v>450</v>
      </c>
      <c r="AE1132" s="101" t="s">
        <v>470</v>
      </c>
      <c r="AF1132" s="103" t="s">
        <v>473</v>
      </c>
      <c r="AG1132" s="95">
        <v>1000</v>
      </c>
    </row>
    <row r="1133" spans="2:33" x14ac:dyDescent="0.15">
      <c r="B1133" s="82">
        <v>1131</v>
      </c>
      <c r="C1133" s="73">
        <v>20134</v>
      </c>
      <c r="D1133" s="82">
        <v>64</v>
      </c>
      <c r="E1133" s="82">
        <f t="shared" si="299"/>
        <v>7</v>
      </c>
      <c r="F1133" s="82">
        <v>33</v>
      </c>
      <c r="G1133" s="82">
        <v>1</v>
      </c>
      <c r="H1133" s="82">
        <v>4</v>
      </c>
      <c r="I1133" s="73">
        <f t="shared" si="291"/>
        <v>14</v>
      </c>
      <c r="J1133" s="73">
        <f t="shared" si="292"/>
        <v>142</v>
      </c>
      <c r="K1133" s="73">
        <f t="shared" si="300"/>
        <v>142</v>
      </c>
      <c r="L1133" s="95">
        <v>24020</v>
      </c>
      <c r="M1133" s="73">
        <f t="shared" si="293"/>
        <v>149</v>
      </c>
      <c r="N1133" s="73">
        <f t="shared" si="294"/>
        <v>2</v>
      </c>
      <c r="O1133" s="97">
        <f t="shared" si="302"/>
        <v>7</v>
      </c>
      <c r="P1133" s="82">
        <f t="shared" si="295"/>
        <v>3</v>
      </c>
      <c r="Q1133" s="90">
        <v>3</v>
      </c>
      <c r="R1133" s="98">
        <f t="shared" si="298"/>
        <v>1667.5</v>
      </c>
      <c r="S1133" s="100">
        <f t="shared" si="303"/>
        <v>77</v>
      </c>
      <c r="T1133" s="91" t="s">
        <v>456</v>
      </c>
      <c r="U1133" s="74" t="s">
        <v>397</v>
      </c>
      <c r="V1133" s="83" t="s">
        <v>408</v>
      </c>
      <c r="W1133" s="82">
        <f t="shared" si="301"/>
        <v>2</v>
      </c>
      <c r="X1133" s="85">
        <f t="shared" si="296"/>
        <v>2073</v>
      </c>
      <c r="Y1133" s="98">
        <v>0.05</v>
      </c>
      <c r="Z1133" s="98">
        <v>0.56999999999999995</v>
      </c>
      <c r="AA1133" s="90">
        <v>2</v>
      </c>
      <c r="AB1133" s="90">
        <v>2</v>
      </c>
      <c r="AC1133" s="90">
        <v>3</v>
      </c>
      <c r="AD1133" s="91" t="s">
        <v>450</v>
      </c>
      <c r="AE1133" s="101" t="s">
        <v>470</v>
      </c>
      <c r="AF1133" s="103" t="s">
        <v>473</v>
      </c>
      <c r="AG1133" s="95">
        <v>1000</v>
      </c>
    </row>
    <row r="1134" spans="2:33" x14ac:dyDescent="0.15">
      <c r="B1134" s="82">
        <v>1132</v>
      </c>
      <c r="C1134" s="73">
        <v>20135</v>
      </c>
      <c r="D1134" s="82">
        <v>64</v>
      </c>
      <c r="E1134" s="82">
        <f t="shared" si="299"/>
        <v>8</v>
      </c>
      <c r="F1134" s="82">
        <v>33</v>
      </c>
      <c r="G1134" s="82">
        <v>2</v>
      </c>
      <c r="H1134" s="82">
        <v>4</v>
      </c>
      <c r="I1134" s="73">
        <f t="shared" si="291"/>
        <v>14</v>
      </c>
      <c r="J1134" s="73">
        <f t="shared" si="292"/>
        <v>143</v>
      </c>
      <c r="K1134" s="73">
        <f t="shared" si="300"/>
        <v>143</v>
      </c>
      <c r="L1134" s="95">
        <v>24020</v>
      </c>
      <c r="M1134" s="73">
        <f t="shared" si="293"/>
        <v>149</v>
      </c>
      <c r="N1134" s="73">
        <f t="shared" si="294"/>
        <v>2</v>
      </c>
      <c r="O1134" s="97">
        <f t="shared" si="302"/>
        <v>7</v>
      </c>
      <c r="P1134" s="82">
        <f t="shared" si="295"/>
        <v>4</v>
      </c>
      <c r="Q1134" s="90">
        <v>3</v>
      </c>
      <c r="R1134" s="98">
        <f t="shared" si="298"/>
        <v>1708.5</v>
      </c>
      <c r="S1134" s="100">
        <f t="shared" si="303"/>
        <v>79</v>
      </c>
      <c r="T1134" s="91" t="s">
        <v>456</v>
      </c>
      <c r="U1134" s="74" t="s">
        <v>397</v>
      </c>
      <c r="V1134" s="83" t="s">
        <v>408</v>
      </c>
      <c r="W1134" s="82">
        <f t="shared" si="301"/>
        <v>2</v>
      </c>
      <c r="X1134" s="85">
        <f t="shared" si="296"/>
        <v>2074</v>
      </c>
      <c r="Y1134" s="98">
        <v>0.33</v>
      </c>
      <c r="Z1134" s="98">
        <v>0.34</v>
      </c>
      <c r="AA1134" s="90">
        <v>2</v>
      </c>
      <c r="AB1134" s="90">
        <v>2</v>
      </c>
      <c r="AC1134" s="90">
        <v>3</v>
      </c>
      <c r="AD1134" s="91" t="s">
        <v>450</v>
      </c>
      <c r="AE1134" s="101" t="s">
        <v>470</v>
      </c>
      <c r="AF1134" s="103" t="s">
        <v>473</v>
      </c>
      <c r="AG1134" s="95">
        <v>1000</v>
      </c>
    </row>
    <row r="1135" spans="2:33" x14ac:dyDescent="0.15">
      <c r="B1135" s="82">
        <v>1133</v>
      </c>
      <c r="C1135" s="73">
        <v>20136</v>
      </c>
      <c r="D1135" s="82">
        <v>76</v>
      </c>
      <c r="E1135" s="82">
        <f t="shared" si="299"/>
        <v>1</v>
      </c>
      <c r="F1135" s="82">
        <v>33</v>
      </c>
      <c r="G1135" s="82">
        <v>1</v>
      </c>
      <c r="H1135" s="82">
        <v>5</v>
      </c>
      <c r="I1135" s="73">
        <f t="shared" si="291"/>
        <v>14</v>
      </c>
      <c r="J1135" s="73">
        <f t="shared" si="292"/>
        <v>142</v>
      </c>
      <c r="K1135" s="73">
        <f t="shared" si="300"/>
        <v>142</v>
      </c>
      <c r="L1135" s="95">
        <v>24021</v>
      </c>
      <c r="M1135" s="73">
        <f t="shared" si="293"/>
        <v>149</v>
      </c>
      <c r="N1135" s="73">
        <f t="shared" si="294"/>
        <v>2</v>
      </c>
      <c r="O1135" s="97">
        <f t="shared" si="302"/>
        <v>7</v>
      </c>
      <c r="P1135" s="82">
        <f t="shared" si="295"/>
        <v>3</v>
      </c>
      <c r="Q1135" s="90">
        <v>4</v>
      </c>
      <c r="R1135" s="98">
        <f t="shared" si="298"/>
        <v>1749.5</v>
      </c>
      <c r="S1135" s="100">
        <f t="shared" si="303"/>
        <v>81</v>
      </c>
      <c r="T1135" s="91" t="s">
        <v>456</v>
      </c>
      <c r="U1135" s="74" t="s">
        <v>397</v>
      </c>
      <c r="V1135" s="83" t="s">
        <v>409</v>
      </c>
      <c r="W1135" s="82">
        <f t="shared" si="301"/>
        <v>3</v>
      </c>
      <c r="X1135" s="85">
        <f t="shared" si="296"/>
        <v>2073</v>
      </c>
      <c r="Y1135" s="98">
        <v>0.05</v>
      </c>
      <c r="Z1135" s="98">
        <v>0.56999999999999995</v>
      </c>
      <c r="AA1135" s="90">
        <v>2</v>
      </c>
      <c r="AB1135" s="90">
        <v>2</v>
      </c>
      <c r="AC1135" s="90">
        <v>3</v>
      </c>
      <c r="AD1135" s="91" t="s">
        <v>450</v>
      </c>
      <c r="AE1135" s="101" t="s">
        <v>470</v>
      </c>
      <c r="AF1135" s="103" t="s">
        <v>473</v>
      </c>
      <c r="AG1135" s="95">
        <v>1000</v>
      </c>
    </row>
    <row r="1136" spans="2:33" x14ac:dyDescent="0.15">
      <c r="B1136" s="82">
        <v>1134</v>
      </c>
      <c r="C1136" s="73">
        <v>20137</v>
      </c>
      <c r="D1136" s="82">
        <v>76</v>
      </c>
      <c r="E1136" s="82">
        <f t="shared" si="299"/>
        <v>2</v>
      </c>
      <c r="F1136" s="82">
        <v>33</v>
      </c>
      <c r="G1136" s="82">
        <v>2</v>
      </c>
      <c r="H1136" s="82">
        <v>5</v>
      </c>
      <c r="I1136" s="73">
        <f t="shared" si="291"/>
        <v>14</v>
      </c>
      <c r="J1136" s="73">
        <f t="shared" si="292"/>
        <v>143</v>
      </c>
      <c r="K1136" s="73">
        <f t="shared" si="300"/>
        <v>143</v>
      </c>
      <c r="L1136" s="95">
        <v>24021</v>
      </c>
      <c r="M1136" s="73">
        <f t="shared" si="293"/>
        <v>149</v>
      </c>
      <c r="N1136" s="73">
        <f t="shared" si="294"/>
        <v>2</v>
      </c>
      <c r="O1136" s="97">
        <f t="shared" si="302"/>
        <v>7</v>
      </c>
      <c r="P1136" s="82">
        <f t="shared" si="295"/>
        <v>4</v>
      </c>
      <c r="Q1136" s="90">
        <v>4</v>
      </c>
      <c r="R1136" s="98">
        <f t="shared" si="298"/>
        <v>1790.5</v>
      </c>
      <c r="S1136" s="100">
        <f t="shared" si="303"/>
        <v>83</v>
      </c>
      <c r="T1136" s="91" t="s">
        <v>456</v>
      </c>
      <c r="U1136" s="74" t="s">
        <v>397</v>
      </c>
      <c r="V1136" s="83" t="s">
        <v>409</v>
      </c>
      <c r="W1136" s="82">
        <f t="shared" si="301"/>
        <v>3</v>
      </c>
      <c r="X1136" s="85">
        <f t="shared" si="296"/>
        <v>2074</v>
      </c>
      <c r="Y1136" s="98">
        <v>0.33</v>
      </c>
      <c r="Z1136" s="98">
        <v>0.34</v>
      </c>
      <c r="AA1136" s="90">
        <v>2</v>
      </c>
      <c r="AB1136" s="90">
        <v>2</v>
      </c>
      <c r="AC1136" s="90">
        <v>3</v>
      </c>
      <c r="AD1136" s="91" t="s">
        <v>450</v>
      </c>
      <c r="AE1136" s="101" t="s">
        <v>470</v>
      </c>
      <c r="AF1136" s="103" t="s">
        <v>473</v>
      </c>
      <c r="AG1136" s="95">
        <v>1000</v>
      </c>
    </row>
    <row r="1137" spans="2:33" x14ac:dyDescent="0.15">
      <c r="B1137" s="82">
        <v>1135</v>
      </c>
      <c r="C1137" s="73">
        <v>20138</v>
      </c>
      <c r="D1137" s="82">
        <v>76</v>
      </c>
      <c r="E1137" s="82">
        <f t="shared" si="299"/>
        <v>3</v>
      </c>
      <c r="F1137" s="82">
        <v>33</v>
      </c>
      <c r="G1137" s="82">
        <v>1</v>
      </c>
      <c r="H1137" s="82">
        <v>6</v>
      </c>
      <c r="I1137" s="73">
        <f t="shared" si="291"/>
        <v>14</v>
      </c>
      <c r="J1137" s="73">
        <f t="shared" si="292"/>
        <v>142</v>
      </c>
      <c r="K1137" s="73">
        <f t="shared" si="300"/>
        <v>142</v>
      </c>
      <c r="L1137" s="95">
        <v>24022</v>
      </c>
      <c r="M1137" s="73">
        <f t="shared" si="293"/>
        <v>149</v>
      </c>
      <c r="N1137" s="73">
        <f t="shared" si="294"/>
        <v>2</v>
      </c>
      <c r="O1137" s="97">
        <f t="shared" si="302"/>
        <v>7</v>
      </c>
      <c r="P1137" s="82">
        <f t="shared" si="295"/>
        <v>3</v>
      </c>
      <c r="Q1137" s="90">
        <v>5</v>
      </c>
      <c r="R1137" s="98">
        <f t="shared" si="298"/>
        <v>1831.5</v>
      </c>
      <c r="S1137" s="100">
        <f t="shared" si="303"/>
        <v>85</v>
      </c>
      <c r="T1137" s="91" t="s">
        <v>456</v>
      </c>
      <c r="U1137" s="74" t="s">
        <v>397</v>
      </c>
      <c r="V1137" s="83" t="s">
        <v>408</v>
      </c>
      <c r="W1137" s="82">
        <f t="shared" si="301"/>
        <v>3</v>
      </c>
      <c r="X1137" s="85">
        <f t="shared" si="296"/>
        <v>2073</v>
      </c>
      <c r="Y1137" s="98">
        <v>0.05</v>
      </c>
      <c r="Z1137" s="98">
        <v>0.56999999999999995</v>
      </c>
      <c r="AA1137" s="90">
        <v>2</v>
      </c>
      <c r="AB1137" s="90">
        <v>2</v>
      </c>
      <c r="AC1137" s="90">
        <v>3</v>
      </c>
      <c r="AD1137" s="91" t="s">
        <v>450</v>
      </c>
      <c r="AE1137" s="101" t="s">
        <v>470</v>
      </c>
      <c r="AF1137" s="103" t="s">
        <v>473</v>
      </c>
      <c r="AG1137" s="95">
        <v>1000</v>
      </c>
    </row>
    <row r="1138" spans="2:33" x14ac:dyDescent="0.15">
      <c r="B1138" s="82">
        <v>1136</v>
      </c>
      <c r="C1138" s="73">
        <v>20139</v>
      </c>
      <c r="D1138" s="82">
        <v>76</v>
      </c>
      <c r="E1138" s="82">
        <f t="shared" si="299"/>
        <v>4</v>
      </c>
      <c r="F1138" s="82">
        <v>33</v>
      </c>
      <c r="G1138" s="82">
        <v>2</v>
      </c>
      <c r="H1138" s="82">
        <v>6</v>
      </c>
      <c r="I1138" s="73">
        <f t="shared" si="291"/>
        <v>14</v>
      </c>
      <c r="J1138" s="73">
        <f t="shared" si="292"/>
        <v>143</v>
      </c>
      <c r="K1138" s="73">
        <f t="shared" si="300"/>
        <v>143</v>
      </c>
      <c r="L1138" s="95">
        <v>24022</v>
      </c>
      <c r="M1138" s="73">
        <f t="shared" si="293"/>
        <v>149</v>
      </c>
      <c r="N1138" s="73">
        <f t="shared" si="294"/>
        <v>2</v>
      </c>
      <c r="O1138" s="97">
        <f t="shared" si="302"/>
        <v>7</v>
      </c>
      <c r="P1138" s="82">
        <f t="shared" si="295"/>
        <v>4</v>
      </c>
      <c r="Q1138" s="90">
        <v>5</v>
      </c>
      <c r="R1138" s="98">
        <f t="shared" si="298"/>
        <v>1872.5</v>
      </c>
      <c r="S1138" s="100">
        <f t="shared" si="303"/>
        <v>87</v>
      </c>
      <c r="T1138" s="91" t="s">
        <v>456</v>
      </c>
      <c r="U1138" s="74" t="s">
        <v>397</v>
      </c>
      <c r="V1138" s="83" t="s">
        <v>408</v>
      </c>
      <c r="W1138" s="82">
        <f t="shared" si="301"/>
        <v>3</v>
      </c>
      <c r="X1138" s="85">
        <f t="shared" si="296"/>
        <v>2074</v>
      </c>
      <c r="Y1138" s="98">
        <v>0.33</v>
      </c>
      <c r="Z1138" s="98">
        <v>0.34</v>
      </c>
      <c r="AA1138" s="90">
        <v>2</v>
      </c>
      <c r="AB1138" s="90">
        <v>2</v>
      </c>
      <c r="AC1138" s="90">
        <v>3</v>
      </c>
      <c r="AD1138" s="91" t="s">
        <v>450</v>
      </c>
      <c r="AE1138" s="101" t="s">
        <v>470</v>
      </c>
      <c r="AF1138" s="103" t="s">
        <v>473</v>
      </c>
      <c r="AG1138" s="95">
        <v>1000</v>
      </c>
    </row>
    <row r="1139" spans="2:33" x14ac:dyDescent="0.15">
      <c r="B1139" s="82">
        <v>1137</v>
      </c>
      <c r="C1139" s="73">
        <v>20140</v>
      </c>
      <c r="D1139" s="82">
        <v>76</v>
      </c>
      <c r="E1139" s="82">
        <f t="shared" si="299"/>
        <v>5</v>
      </c>
      <c r="F1139" s="82">
        <v>33</v>
      </c>
      <c r="G1139" s="82">
        <v>1</v>
      </c>
      <c r="H1139" s="82">
        <v>7</v>
      </c>
      <c r="I1139" s="73">
        <f t="shared" si="291"/>
        <v>14</v>
      </c>
      <c r="J1139" s="73">
        <f t="shared" si="292"/>
        <v>142</v>
      </c>
      <c r="K1139" s="73">
        <f t="shared" si="300"/>
        <v>142</v>
      </c>
      <c r="L1139" s="95">
        <v>24023</v>
      </c>
      <c r="M1139" s="73">
        <f t="shared" si="293"/>
        <v>149</v>
      </c>
      <c r="N1139" s="73">
        <f t="shared" si="294"/>
        <v>2</v>
      </c>
      <c r="O1139" s="97">
        <f t="shared" si="302"/>
        <v>7</v>
      </c>
      <c r="P1139" s="82">
        <f t="shared" si="295"/>
        <v>3</v>
      </c>
      <c r="Q1139" s="90">
        <v>6</v>
      </c>
      <c r="R1139" s="98">
        <f t="shared" si="298"/>
        <v>1913.5</v>
      </c>
      <c r="S1139" s="100">
        <f t="shared" si="303"/>
        <v>89</v>
      </c>
      <c r="T1139" s="91" t="s">
        <v>456</v>
      </c>
      <c r="U1139" s="74" t="s">
        <v>397</v>
      </c>
      <c r="V1139" s="83" t="s">
        <v>409</v>
      </c>
      <c r="W1139" s="82">
        <f t="shared" si="301"/>
        <v>4</v>
      </c>
      <c r="X1139" s="85">
        <f t="shared" si="296"/>
        <v>2073</v>
      </c>
      <c r="Y1139" s="98">
        <v>0.05</v>
      </c>
      <c r="Z1139" s="98">
        <v>0.56999999999999995</v>
      </c>
      <c r="AA1139" s="90">
        <v>2</v>
      </c>
      <c r="AB1139" s="90">
        <v>2</v>
      </c>
      <c r="AC1139" s="90">
        <v>3</v>
      </c>
      <c r="AD1139" s="91" t="s">
        <v>450</v>
      </c>
      <c r="AE1139" s="101" t="s">
        <v>470</v>
      </c>
      <c r="AF1139" s="103" t="s">
        <v>473</v>
      </c>
      <c r="AG1139" s="95">
        <v>1000</v>
      </c>
    </row>
    <row r="1140" spans="2:33" x14ac:dyDescent="0.15">
      <c r="B1140" s="82">
        <v>1138</v>
      </c>
      <c r="C1140" s="73">
        <v>20141</v>
      </c>
      <c r="D1140" s="82">
        <v>76</v>
      </c>
      <c r="E1140" s="82">
        <f t="shared" si="299"/>
        <v>6</v>
      </c>
      <c r="F1140" s="82">
        <v>33</v>
      </c>
      <c r="G1140" s="82">
        <v>2</v>
      </c>
      <c r="H1140" s="82">
        <v>7</v>
      </c>
      <c r="I1140" s="73">
        <f t="shared" si="291"/>
        <v>14</v>
      </c>
      <c r="J1140" s="73">
        <f t="shared" si="292"/>
        <v>143</v>
      </c>
      <c r="K1140" s="73">
        <f t="shared" si="300"/>
        <v>143</v>
      </c>
      <c r="L1140" s="95">
        <v>24023</v>
      </c>
      <c r="M1140" s="73">
        <f t="shared" si="293"/>
        <v>149</v>
      </c>
      <c r="N1140" s="73">
        <f t="shared" si="294"/>
        <v>2</v>
      </c>
      <c r="O1140" s="97">
        <f t="shared" si="302"/>
        <v>7</v>
      </c>
      <c r="P1140" s="82">
        <f t="shared" si="295"/>
        <v>4</v>
      </c>
      <c r="Q1140" s="90">
        <v>6</v>
      </c>
      <c r="R1140" s="98">
        <f t="shared" si="298"/>
        <v>1954.5</v>
      </c>
      <c r="S1140" s="100">
        <f t="shared" si="303"/>
        <v>91</v>
      </c>
      <c r="T1140" s="91" t="s">
        <v>456</v>
      </c>
      <c r="U1140" s="74" t="s">
        <v>397</v>
      </c>
      <c r="V1140" s="83" t="s">
        <v>409</v>
      </c>
      <c r="W1140" s="82">
        <f t="shared" si="301"/>
        <v>4</v>
      </c>
      <c r="X1140" s="85">
        <f t="shared" si="296"/>
        <v>2074</v>
      </c>
      <c r="Y1140" s="98">
        <v>0.33</v>
      </c>
      <c r="Z1140" s="98">
        <v>0.34</v>
      </c>
      <c r="AA1140" s="90">
        <v>2</v>
      </c>
      <c r="AB1140" s="90">
        <v>2</v>
      </c>
      <c r="AC1140" s="90">
        <v>3</v>
      </c>
      <c r="AD1140" s="91" t="s">
        <v>450</v>
      </c>
      <c r="AE1140" s="101" t="s">
        <v>470</v>
      </c>
      <c r="AF1140" s="103" t="s">
        <v>473</v>
      </c>
      <c r="AG1140" s="95">
        <v>1000</v>
      </c>
    </row>
    <row r="1141" spans="2:33" x14ac:dyDescent="0.15">
      <c r="B1141" s="82">
        <v>1139</v>
      </c>
      <c r="C1141" s="73">
        <v>20142</v>
      </c>
      <c r="D1141" s="82">
        <v>76</v>
      </c>
      <c r="E1141" s="82">
        <f t="shared" si="299"/>
        <v>7</v>
      </c>
      <c r="F1141" s="82">
        <v>33</v>
      </c>
      <c r="G1141" s="82">
        <v>1</v>
      </c>
      <c r="H1141" s="82">
        <v>8</v>
      </c>
      <c r="I1141" s="73">
        <f t="shared" si="291"/>
        <v>14</v>
      </c>
      <c r="J1141" s="73">
        <f t="shared" si="292"/>
        <v>142</v>
      </c>
      <c r="K1141" s="73">
        <f t="shared" si="300"/>
        <v>142</v>
      </c>
      <c r="L1141" s="95">
        <v>24024</v>
      </c>
      <c r="M1141" s="73">
        <f t="shared" si="293"/>
        <v>149</v>
      </c>
      <c r="N1141" s="73">
        <f t="shared" si="294"/>
        <v>2</v>
      </c>
      <c r="O1141" s="97">
        <f t="shared" si="302"/>
        <v>7</v>
      </c>
      <c r="P1141" s="82">
        <f t="shared" si="295"/>
        <v>3</v>
      </c>
      <c r="Q1141" s="90">
        <v>7</v>
      </c>
      <c r="R1141" s="98">
        <f t="shared" si="298"/>
        <v>1995.5</v>
      </c>
      <c r="S1141" s="100">
        <f t="shared" si="303"/>
        <v>93</v>
      </c>
      <c r="T1141" s="91" t="s">
        <v>456</v>
      </c>
      <c r="U1141" s="74" t="s">
        <v>397</v>
      </c>
      <c r="V1141" s="83" t="s">
        <v>408</v>
      </c>
      <c r="W1141" s="82">
        <f t="shared" si="301"/>
        <v>4</v>
      </c>
      <c r="X1141" s="85">
        <f t="shared" si="296"/>
        <v>2073</v>
      </c>
      <c r="Y1141" s="98">
        <v>0.05</v>
      </c>
      <c r="Z1141" s="98">
        <v>0.56999999999999995</v>
      </c>
      <c r="AA1141" s="90">
        <v>2</v>
      </c>
      <c r="AB1141" s="90">
        <v>2</v>
      </c>
      <c r="AC1141" s="90">
        <v>3</v>
      </c>
      <c r="AD1141" s="91" t="s">
        <v>450</v>
      </c>
      <c r="AE1141" s="101" t="s">
        <v>470</v>
      </c>
      <c r="AF1141" s="103" t="s">
        <v>473</v>
      </c>
      <c r="AG1141" s="95">
        <v>1000</v>
      </c>
    </row>
    <row r="1142" spans="2:33" x14ac:dyDescent="0.15">
      <c r="B1142" s="82">
        <v>1140</v>
      </c>
      <c r="C1142" s="73">
        <v>20143</v>
      </c>
      <c r="D1142" s="82">
        <v>76</v>
      </c>
      <c r="E1142" s="82">
        <f t="shared" si="299"/>
        <v>8</v>
      </c>
      <c r="F1142" s="82">
        <v>33</v>
      </c>
      <c r="G1142" s="82">
        <v>2</v>
      </c>
      <c r="H1142" s="82">
        <v>8</v>
      </c>
      <c r="I1142" s="73">
        <f t="shared" si="291"/>
        <v>14</v>
      </c>
      <c r="J1142" s="73">
        <f t="shared" si="292"/>
        <v>143</v>
      </c>
      <c r="K1142" s="73">
        <f t="shared" si="300"/>
        <v>143</v>
      </c>
      <c r="L1142" s="95">
        <v>24024</v>
      </c>
      <c r="M1142" s="73">
        <f t="shared" si="293"/>
        <v>149</v>
      </c>
      <c r="N1142" s="73">
        <f t="shared" si="294"/>
        <v>2</v>
      </c>
      <c r="O1142" s="97">
        <f t="shared" si="302"/>
        <v>7</v>
      </c>
      <c r="P1142" s="82">
        <f t="shared" si="295"/>
        <v>4</v>
      </c>
      <c r="Q1142" s="90">
        <v>7</v>
      </c>
      <c r="R1142" s="98">
        <f t="shared" si="298"/>
        <v>2036.5</v>
      </c>
      <c r="S1142" s="100">
        <f t="shared" si="303"/>
        <v>95</v>
      </c>
      <c r="T1142" s="91" t="s">
        <v>456</v>
      </c>
      <c r="U1142" s="74" t="s">
        <v>397</v>
      </c>
      <c r="V1142" s="83" t="s">
        <v>408</v>
      </c>
      <c r="W1142" s="82">
        <f t="shared" si="301"/>
        <v>4</v>
      </c>
      <c r="X1142" s="85">
        <f t="shared" si="296"/>
        <v>2074</v>
      </c>
      <c r="Y1142" s="98">
        <v>0.33</v>
      </c>
      <c r="Z1142" s="98">
        <v>0.34</v>
      </c>
      <c r="AA1142" s="90">
        <v>2</v>
      </c>
      <c r="AB1142" s="90">
        <v>2</v>
      </c>
      <c r="AC1142" s="90">
        <v>3</v>
      </c>
      <c r="AD1142" s="91" t="s">
        <v>450</v>
      </c>
      <c r="AE1142" s="101" t="s">
        <v>470</v>
      </c>
      <c r="AF1142" s="103" t="s">
        <v>473</v>
      </c>
      <c r="AG1142" s="95">
        <v>1000</v>
      </c>
    </row>
    <row r="1143" spans="2:33" x14ac:dyDescent="0.15">
      <c r="B1143" s="82">
        <v>1141</v>
      </c>
      <c r="C1143" s="73">
        <v>20144</v>
      </c>
      <c r="D1143" s="82">
        <v>92</v>
      </c>
      <c r="E1143" s="82">
        <f t="shared" si="299"/>
        <v>1</v>
      </c>
      <c r="F1143" s="82">
        <v>33</v>
      </c>
      <c r="G1143" s="82">
        <v>1</v>
      </c>
      <c r="H1143" s="82">
        <v>9</v>
      </c>
      <c r="I1143" s="73">
        <f t="shared" si="291"/>
        <v>14</v>
      </c>
      <c r="J1143" s="73">
        <f t="shared" si="292"/>
        <v>142</v>
      </c>
      <c r="K1143" s="73">
        <f t="shared" si="300"/>
        <v>142</v>
      </c>
      <c r="L1143" s="95">
        <v>24025</v>
      </c>
      <c r="M1143" s="73">
        <f t="shared" si="293"/>
        <v>149</v>
      </c>
      <c r="N1143" s="73">
        <f t="shared" si="294"/>
        <v>2</v>
      </c>
      <c r="O1143" s="97">
        <f t="shared" si="302"/>
        <v>7</v>
      </c>
      <c r="P1143" s="82">
        <f t="shared" si="295"/>
        <v>3</v>
      </c>
      <c r="Q1143" s="90">
        <v>8</v>
      </c>
      <c r="R1143" s="98">
        <f t="shared" si="298"/>
        <v>2077.5</v>
      </c>
      <c r="S1143" s="100">
        <f t="shared" si="303"/>
        <v>97</v>
      </c>
      <c r="T1143" s="91" t="s">
        <v>456</v>
      </c>
      <c r="U1143" s="74" t="s">
        <v>397</v>
      </c>
      <c r="V1143" s="83" t="s">
        <v>409</v>
      </c>
      <c r="W1143" s="82">
        <f t="shared" si="301"/>
        <v>5</v>
      </c>
      <c r="X1143" s="85">
        <f t="shared" si="296"/>
        <v>2073</v>
      </c>
      <c r="Y1143" s="98">
        <v>0.05</v>
      </c>
      <c r="Z1143" s="98">
        <v>0.56999999999999995</v>
      </c>
      <c r="AA1143" s="90">
        <v>2</v>
      </c>
      <c r="AB1143" s="90">
        <v>2</v>
      </c>
      <c r="AC1143" s="90">
        <v>3</v>
      </c>
      <c r="AD1143" s="91" t="s">
        <v>450</v>
      </c>
      <c r="AE1143" s="101" t="s">
        <v>470</v>
      </c>
      <c r="AF1143" s="103" t="s">
        <v>473</v>
      </c>
      <c r="AG1143" s="95">
        <v>1000</v>
      </c>
    </row>
    <row r="1144" spans="2:33" x14ac:dyDescent="0.15">
      <c r="B1144" s="82">
        <v>1142</v>
      </c>
      <c r="C1144" s="73">
        <v>20145</v>
      </c>
      <c r="D1144" s="82">
        <v>92</v>
      </c>
      <c r="E1144" s="82">
        <f t="shared" si="299"/>
        <v>2</v>
      </c>
      <c r="F1144" s="82">
        <v>33</v>
      </c>
      <c r="G1144" s="82">
        <v>2</v>
      </c>
      <c r="H1144" s="82">
        <v>9</v>
      </c>
      <c r="I1144" s="73">
        <f t="shared" si="291"/>
        <v>14</v>
      </c>
      <c r="J1144" s="73">
        <f t="shared" si="292"/>
        <v>143</v>
      </c>
      <c r="K1144" s="73">
        <f t="shared" si="300"/>
        <v>143</v>
      </c>
      <c r="L1144" s="95">
        <v>24025</v>
      </c>
      <c r="M1144" s="73">
        <f t="shared" si="293"/>
        <v>149</v>
      </c>
      <c r="N1144" s="73">
        <f t="shared" si="294"/>
        <v>2</v>
      </c>
      <c r="O1144" s="97">
        <f t="shared" si="302"/>
        <v>7</v>
      </c>
      <c r="P1144" s="82">
        <f t="shared" si="295"/>
        <v>4</v>
      </c>
      <c r="Q1144" s="90">
        <v>8</v>
      </c>
      <c r="R1144" s="98">
        <f t="shared" si="298"/>
        <v>2118.5</v>
      </c>
      <c r="S1144" s="100">
        <f t="shared" si="303"/>
        <v>99</v>
      </c>
      <c r="T1144" s="91" t="s">
        <v>456</v>
      </c>
      <c r="U1144" s="74" t="s">
        <v>397</v>
      </c>
      <c r="V1144" s="83" t="s">
        <v>409</v>
      </c>
      <c r="W1144" s="82">
        <f t="shared" si="301"/>
        <v>5</v>
      </c>
      <c r="X1144" s="85">
        <f t="shared" si="296"/>
        <v>2074</v>
      </c>
      <c r="Y1144" s="98">
        <v>0.33</v>
      </c>
      <c r="Z1144" s="98">
        <v>0.34</v>
      </c>
      <c r="AA1144" s="90">
        <v>2</v>
      </c>
      <c r="AB1144" s="90">
        <v>2</v>
      </c>
      <c r="AC1144" s="90">
        <v>3</v>
      </c>
      <c r="AD1144" s="91" t="s">
        <v>450</v>
      </c>
      <c r="AE1144" s="101" t="s">
        <v>470</v>
      </c>
      <c r="AF1144" s="103" t="s">
        <v>473</v>
      </c>
      <c r="AG1144" s="95">
        <v>1000</v>
      </c>
    </row>
    <row r="1145" spans="2:33" x14ac:dyDescent="0.15">
      <c r="B1145" s="82">
        <v>1143</v>
      </c>
      <c r="C1145" s="73">
        <v>20146</v>
      </c>
      <c r="D1145" s="82">
        <v>92</v>
      </c>
      <c r="E1145" s="82">
        <f t="shared" si="299"/>
        <v>3</v>
      </c>
      <c r="F1145" s="82">
        <v>33</v>
      </c>
      <c r="G1145" s="82">
        <v>1</v>
      </c>
      <c r="H1145" s="82">
        <v>10</v>
      </c>
      <c r="I1145" s="73">
        <f t="shared" si="291"/>
        <v>14</v>
      </c>
      <c r="J1145" s="73">
        <f t="shared" si="292"/>
        <v>142</v>
      </c>
      <c r="K1145" s="73">
        <f t="shared" si="300"/>
        <v>142</v>
      </c>
      <c r="L1145" s="95">
        <v>24026</v>
      </c>
      <c r="M1145" s="73">
        <f t="shared" si="293"/>
        <v>149</v>
      </c>
      <c r="N1145" s="73">
        <f t="shared" si="294"/>
        <v>2</v>
      </c>
      <c r="O1145" s="97">
        <f t="shared" si="302"/>
        <v>7</v>
      </c>
      <c r="P1145" s="82">
        <f t="shared" si="295"/>
        <v>3</v>
      </c>
      <c r="Q1145" s="90">
        <v>9</v>
      </c>
      <c r="R1145" s="98">
        <f t="shared" si="298"/>
        <v>2159.5</v>
      </c>
      <c r="S1145" s="100">
        <f t="shared" si="303"/>
        <v>101</v>
      </c>
      <c r="T1145" s="91" t="s">
        <v>456</v>
      </c>
      <c r="U1145" s="74" t="s">
        <v>397</v>
      </c>
      <c r="V1145" s="83" t="s">
        <v>408</v>
      </c>
      <c r="W1145" s="82">
        <f t="shared" si="301"/>
        <v>5</v>
      </c>
      <c r="X1145" s="85">
        <f t="shared" si="296"/>
        <v>2073</v>
      </c>
      <c r="Y1145" s="98">
        <v>0.05</v>
      </c>
      <c r="Z1145" s="98">
        <v>0.56999999999999995</v>
      </c>
      <c r="AA1145" s="90">
        <v>2</v>
      </c>
      <c r="AB1145" s="90">
        <v>2</v>
      </c>
      <c r="AC1145" s="90">
        <v>3</v>
      </c>
      <c r="AD1145" s="91" t="s">
        <v>450</v>
      </c>
      <c r="AE1145" s="101" t="s">
        <v>470</v>
      </c>
      <c r="AF1145" s="103" t="s">
        <v>473</v>
      </c>
      <c r="AG1145" s="95">
        <v>1000</v>
      </c>
    </row>
    <row r="1146" spans="2:33" x14ac:dyDescent="0.15">
      <c r="B1146" s="82">
        <v>1144</v>
      </c>
      <c r="C1146" s="73">
        <v>20147</v>
      </c>
      <c r="D1146" s="82">
        <v>92</v>
      </c>
      <c r="E1146" s="82">
        <f t="shared" si="299"/>
        <v>4</v>
      </c>
      <c r="F1146" s="82">
        <v>33</v>
      </c>
      <c r="G1146" s="82">
        <v>2</v>
      </c>
      <c r="H1146" s="82">
        <v>10</v>
      </c>
      <c r="I1146" s="73">
        <f t="shared" si="291"/>
        <v>14</v>
      </c>
      <c r="J1146" s="73">
        <f t="shared" si="292"/>
        <v>143</v>
      </c>
      <c r="K1146" s="73">
        <f t="shared" si="300"/>
        <v>143</v>
      </c>
      <c r="L1146" s="95">
        <v>24026</v>
      </c>
      <c r="M1146" s="73">
        <f t="shared" si="293"/>
        <v>149</v>
      </c>
      <c r="N1146" s="73">
        <f t="shared" si="294"/>
        <v>2</v>
      </c>
      <c r="O1146" s="97">
        <f t="shared" si="302"/>
        <v>7</v>
      </c>
      <c r="P1146" s="82">
        <f t="shared" si="295"/>
        <v>4</v>
      </c>
      <c r="Q1146" s="90">
        <v>9</v>
      </c>
      <c r="R1146" s="98">
        <f t="shared" si="298"/>
        <v>2200.5</v>
      </c>
      <c r="S1146" s="100">
        <f t="shared" si="303"/>
        <v>103</v>
      </c>
      <c r="T1146" s="91" t="s">
        <v>456</v>
      </c>
      <c r="U1146" s="74" t="s">
        <v>397</v>
      </c>
      <c r="V1146" s="83" t="s">
        <v>408</v>
      </c>
      <c r="W1146" s="82">
        <f t="shared" si="301"/>
        <v>5</v>
      </c>
      <c r="X1146" s="85">
        <f t="shared" si="296"/>
        <v>2074</v>
      </c>
      <c r="Y1146" s="98">
        <v>0.33</v>
      </c>
      <c r="Z1146" s="98">
        <v>0.34</v>
      </c>
      <c r="AA1146" s="90">
        <v>2</v>
      </c>
      <c r="AB1146" s="90">
        <v>2</v>
      </c>
      <c r="AC1146" s="90">
        <v>3</v>
      </c>
      <c r="AD1146" s="91" t="s">
        <v>450</v>
      </c>
      <c r="AE1146" s="101" t="s">
        <v>470</v>
      </c>
      <c r="AF1146" s="103" t="s">
        <v>473</v>
      </c>
      <c r="AG1146" s="95">
        <v>1000</v>
      </c>
    </row>
    <row r="1147" spans="2:33" x14ac:dyDescent="0.15">
      <c r="B1147" s="82">
        <v>1145</v>
      </c>
      <c r="C1147" s="73">
        <v>20148</v>
      </c>
      <c r="D1147" s="82">
        <v>92</v>
      </c>
      <c r="E1147" s="82">
        <f t="shared" si="299"/>
        <v>5</v>
      </c>
      <c r="F1147" s="82">
        <v>33</v>
      </c>
      <c r="G1147" s="82">
        <v>1</v>
      </c>
      <c r="H1147" s="82">
        <v>11</v>
      </c>
      <c r="I1147" s="73">
        <f t="shared" si="291"/>
        <v>14</v>
      </c>
      <c r="J1147" s="73">
        <f t="shared" si="292"/>
        <v>142</v>
      </c>
      <c r="K1147" s="73">
        <f t="shared" si="300"/>
        <v>142</v>
      </c>
      <c r="L1147" s="95">
        <v>24027</v>
      </c>
      <c r="M1147" s="73">
        <f t="shared" si="293"/>
        <v>149</v>
      </c>
      <c r="N1147" s="73">
        <f t="shared" si="294"/>
        <v>2</v>
      </c>
      <c r="O1147" s="97">
        <f t="shared" si="302"/>
        <v>7</v>
      </c>
      <c r="P1147" s="82">
        <f t="shared" si="295"/>
        <v>3</v>
      </c>
      <c r="Q1147" s="90">
        <v>10</v>
      </c>
      <c r="R1147" s="98">
        <f t="shared" si="298"/>
        <v>2241.5</v>
      </c>
      <c r="S1147" s="100">
        <f t="shared" si="303"/>
        <v>105</v>
      </c>
      <c r="T1147" s="91" t="s">
        <v>456</v>
      </c>
      <c r="U1147" s="74" t="s">
        <v>397</v>
      </c>
      <c r="V1147" s="83" t="s">
        <v>409</v>
      </c>
      <c r="W1147" s="82">
        <f t="shared" si="301"/>
        <v>6</v>
      </c>
      <c r="X1147" s="85">
        <f t="shared" si="296"/>
        <v>2073</v>
      </c>
      <c r="Y1147" s="98">
        <v>0.05</v>
      </c>
      <c r="Z1147" s="98">
        <v>0.56999999999999995</v>
      </c>
      <c r="AA1147" s="90">
        <v>2</v>
      </c>
      <c r="AB1147" s="90">
        <v>2</v>
      </c>
      <c r="AC1147" s="90">
        <v>3</v>
      </c>
      <c r="AD1147" s="91" t="s">
        <v>450</v>
      </c>
      <c r="AE1147" s="101" t="s">
        <v>470</v>
      </c>
      <c r="AF1147" s="103" t="s">
        <v>473</v>
      </c>
      <c r="AG1147" s="95">
        <v>1000</v>
      </c>
    </row>
    <row r="1148" spans="2:33" x14ac:dyDescent="0.15">
      <c r="B1148" s="82">
        <v>1146</v>
      </c>
      <c r="C1148" s="73">
        <v>20149</v>
      </c>
      <c r="D1148" s="82">
        <v>92</v>
      </c>
      <c r="E1148" s="82">
        <f t="shared" si="299"/>
        <v>6</v>
      </c>
      <c r="F1148" s="82">
        <v>33</v>
      </c>
      <c r="G1148" s="82">
        <v>2</v>
      </c>
      <c r="H1148" s="82">
        <v>11</v>
      </c>
      <c r="I1148" s="73">
        <f t="shared" si="291"/>
        <v>14</v>
      </c>
      <c r="J1148" s="73">
        <f t="shared" si="292"/>
        <v>143</v>
      </c>
      <c r="K1148" s="73">
        <f t="shared" si="300"/>
        <v>143</v>
      </c>
      <c r="L1148" s="95">
        <v>24027</v>
      </c>
      <c r="M1148" s="73">
        <f t="shared" si="293"/>
        <v>149</v>
      </c>
      <c r="N1148" s="73">
        <f t="shared" si="294"/>
        <v>2</v>
      </c>
      <c r="O1148" s="97">
        <f t="shared" si="302"/>
        <v>7</v>
      </c>
      <c r="P1148" s="82">
        <f t="shared" si="295"/>
        <v>4</v>
      </c>
      <c r="Q1148" s="90">
        <v>10</v>
      </c>
      <c r="R1148" s="98">
        <f t="shared" si="298"/>
        <v>2282.5</v>
      </c>
      <c r="S1148" s="100">
        <f t="shared" si="303"/>
        <v>107</v>
      </c>
      <c r="T1148" s="91" t="s">
        <v>456</v>
      </c>
      <c r="U1148" s="74" t="s">
        <v>397</v>
      </c>
      <c r="V1148" s="83" t="s">
        <v>409</v>
      </c>
      <c r="W1148" s="82">
        <f t="shared" si="301"/>
        <v>6</v>
      </c>
      <c r="X1148" s="85">
        <f t="shared" si="296"/>
        <v>2074</v>
      </c>
      <c r="Y1148" s="98">
        <v>0.33</v>
      </c>
      <c r="Z1148" s="98">
        <v>0.34</v>
      </c>
      <c r="AA1148" s="90">
        <v>2</v>
      </c>
      <c r="AB1148" s="90">
        <v>2</v>
      </c>
      <c r="AC1148" s="90">
        <v>3</v>
      </c>
      <c r="AD1148" s="91" t="s">
        <v>450</v>
      </c>
      <c r="AE1148" s="101" t="s">
        <v>470</v>
      </c>
      <c r="AF1148" s="103" t="s">
        <v>473</v>
      </c>
      <c r="AG1148" s="95">
        <v>1000</v>
      </c>
    </row>
    <row r="1149" spans="2:33" x14ac:dyDescent="0.15">
      <c r="B1149" s="82">
        <v>1147</v>
      </c>
      <c r="C1149" s="73">
        <v>20150</v>
      </c>
      <c r="D1149" s="82">
        <v>92</v>
      </c>
      <c r="E1149" s="82">
        <f t="shared" si="299"/>
        <v>7</v>
      </c>
      <c r="F1149" s="82">
        <v>33</v>
      </c>
      <c r="G1149" s="82">
        <v>1</v>
      </c>
      <c r="H1149" s="82">
        <v>12</v>
      </c>
      <c r="I1149" s="73">
        <f t="shared" si="291"/>
        <v>14</v>
      </c>
      <c r="J1149" s="73">
        <f t="shared" si="292"/>
        <v>142</v>
      </c>
      <c r="K1149" s="73">
        <f t="shared" si="300"/>
        <v>142</v>
      </c>
      <c r="L1149" s="95">
        <v>24028</v>
      </c>
      <c r="M1149" s="73">
        <f t="shared" si="293"/>
        <v>149</v>
      </c>
      <c r="N1149" s="73">
        <f t="shared" si="294"/>
        <v>2</v>
      </c>
      <c r="O1149" s="97">
        <f t="shared" si="302"/>
        <v>7</v>
      </c>
      <c r="P1149" s="82">
        <f t="shared" si="295"/>
        <v>3</v>
      </c>
      <c r="Q1149" s="90">
        <v>11</v>
      </c>
      <c r="R1149" s="98">
        <f t="shared" si="298"/>
        <v>2323.5</v>
      </c>
      <c r="S1149" s="100">
        <f t="shared" si="303"/>
        <v>109</v>
      </c>
      <c r="T1149" s="91" t="s">
        <v>456</v>
      </c>
      <c r="U1149" s="74" t="s">
        <v>397</v>
      </c>
      <c r="V1149" s="83" t="s">
        <v>408</v>
      </c>
      <c r="W1149" s="82">
        <f t="shared" si="301"/>
        <v>6</v>
      </c>
      <c r="X1149" s="85">
        <f t="shared" si="296"/>
        <v>2073</v>
      </c>
      <c r="Y1149" s="98">
        <v>0.05</v>
      </c>
      <c r="Z1149" s="98">
        <v>0.56999999999999995</v>
      </c>
      <c r="AA1149" s="90">
        <v>2</v>
      </c>
      <c r="AB1149" s="90">
        <v>2</v>
      </c>
      <c r="AC1149" s="90">
        <v>3</v>
      </c>
      <c r="AD1149" s="91" t="s">
        <v>450</v>
      </c>
      <c r="AE1149" s="101" t="s">
        <v>470</v>
      </c>
      <c r="AF1149" s="103" t="s">
        <v>473</v>
      </c>
      <c r="AG1149" s="95">
        <v>1000</v>
      </c>
    </row>
    <row r="1150" spans="2:33" x14ac:dyDescent="0.15">
      <c r="B1150" s="82">
        <v>1148</v>
      </c>
      <c r="C1150" s="73">
        <v>20151</v>
      </c>
      <c r="D1150" s="82">
        <v>92</v>
      </c>
      <c r="E1150" s="82">
        <f t="shared" si="299"/>
        <v>8</v>
      </c>
      <c r="F1150" s="82">
        <v>33</v>
      </c>
      <c r="G1150" s="82">
        <v>2</v>
      </c>
      <c r="H1150" s="82">
        <v>12</v>
      </c>
      <c r="I1150" s="73">
        <f t="shared" si="291"/>
        <v>14</v>
      </c>
      <c r="J1150" s="73">
        <f t="shared" si="292"/>
        <v>143</v>
      </c>
      <c r="K1150" s="73">
        <f t="shared" si="300"/>
        <v>143</v>
      </c>
      <c r="L1150" s="95">
        <v>24028</v>
      </c>
      <c r="M1150" s="73">
        <f t="shared" si="293"/>
        <v>149</v>
      </c>
      <c r="N1150" s="73">
        <f t="shared" si="294"/>
        <v>2</v>
      </c>
      <c r="O1150" s="97">
        <f t="shared" si="302"/>
        <v>7</v>
      </c>
      <c r="P1150" s="82">
        <f t="shared" si="295"/>
        <v>4</v>
      </c>
      <c r="Q1150" s="90">
        <v>11</v>
      </c>
      <c r="R1150" s="98">
        <f t="shared" si="298"/>
        <v>2364.5</v>
      </c>
      <c r="S1150" s="100">
        <f t="shared" si="303"/>
        <v>111</v>
      </c>
      <c r="T1150" s="91" t="s">
        <v>456</v>
      </c>
      <c r="U1150" s="74" t="s">
        <v>397</v>
      </c>
      <c r="V1150" s="83" t="s">
        <v>408</v>
      </c>
      <c r="W1150" s="82">
        <f t="shared" si="301"/>
        <v>6</v>
      </c>
      <c r="X1150" s="85">
        <f t="shared" si="296"/>
        <v>2074</v>
      </c>
      <c r="Y1150" s="98">
        <v>0.33</v>
      </c>
      <c r="Z1150" s="98">
        <v>0.34</v>
      </c>
      <c r="AA1150" s="90">
        <v>2</v>
      </c>
      <c r="AB1150" s="90">
        <v>2</v>
      </c>
      <c r="AC1150" s="90">
        <v>3</v>
      </c>
      <c r="AD1150" s="91" t="s">
        <v>450</v>
      </c>
      <c r="AE1150" s="101" t="s">
        <v>470</v>
      </c>
      <c r="AF1150" s="103" t="s">
        <v>473</v>
      </c>
      <c r="AG1150" s="95">
        <v>1000</v>
      </c>
    </row>
    <row r="1151" spans="2:33" x14ac:dyDescent="0.15">
      <c r="B1151" s="82">
        <v>1149</v>
      </c>
      <c r="C1151" s="73">
        <v>20152</v>
      </c>
      <c r="D1151" s="82">
        <v>103</v>
      </c>
      <c r="E1151" s="82">
        <f t="shared" si="299"/>
        <v>1</v>
      </c>
      <c r="F1151" s="82">
        <v>33</v>
      </c>
      <c r="G1151" s="82">
        <v>1</v>
      </c>
      <c r="H1151" s="82">
        <v>13</v>
      </c>
      <c r="I1151" s="73">
        <f t="shared" si="291"/>
        <v>14</v>
      </c>
      <c r="J1151" s="73">
        <f t="shared" si="292"/>
        <v>142</v>
      </c>
      <c r="K1151" s="73">
        <f t="shared" si="300"/>
        <v>142</v>
      </c>
      <c r="L1151" s="95">
        <v>24029</v>
      </c>
      <c r="M1151" s="73">
        <f t="shared" si="293"/>
        <v>149</v>
      </c>
      <c r="N1151" s="73">
        <f t="shared" si="294"/>
        <v>2</v>
      </c>
      <c r="O1151" s="97">
        <f t="shared" si="302"/>
        <v>7</v>
      </c>
      <c r="P1151" s="82">
        <f t="shared" si="295"/>
        <v>3</v>
      </c>
      <c r="Q1151" s="90">
        <v>12</v>
      </c>
      <c r="R1151" s="98">
        <f t="shared" si="298"/>
        <v>2405.5</v>
      </c>
      <c r="S1151" s="100">
        <f t="shared" si="303"/>
        <v>113</v>
      </c>
      <c r="T1151" s="91" t="s">
        <v>456</v>
      </c>
      <c r="U1151" s="74" t="s">
        <v>397</v>
      </c>
      <c r="V1151" s="83" t="s">
        <v>409</v>
      </c>
      <c r="W1151" s="82">
        <f t="shared" si="301"/>
        <v>7</v>
      </c>
      <c r="X1151" s="85">
        <f t="shared" si="296"/>
        <v>2073</v>
      </c>
      <c r="Y1151" s="98">
        <v>0.05</v>
      </c>
      <c r="Z1151" s="98">
        <v>0.56999999999999995</v>
      </c>
      <c r="AA1151" s="90">
        <v>2</v>
      </c>
      <c r="AB1151" s="90">
        <v>2</v>
      </c>
      <c r="AC1151" s="90">
        <v>3</v>
      </c>
      <c r="AD1151" s="91" t="s">
        <v>450</v>
      </c>
      <c r="AE1151" s="101" t="s">
        <v>470</v>
      </c>
      <c r="AF1151" s="103" t="s">
        <v>473</v>
      </c>
      <c r="AG1151" s="95">
        <v>1000</v>
      </c>
    </row>
    <row r="1152" spans="2:33" x14ac:dyDescent="0.15">
      <c r="B1152" s="82">
        <v>1150</v>
      </c>
      <c r="C1152" s="73">
        <v>20153</v>
      </c>
      <c r="D1152" s="82">
        <v>103</v>
      </c>
      <c r="E1152" s="82">
        <f t="shared" si="299"/>
        <v>2</v>
      </c>
      <c r="F1152" s="82">
        <v>33</v>
      </c>
      <c r="G1152" s="82">
        <v>2</v>
      </c>
      <c r="H1152" s="82">
        <v>13</v>
      </c>
      <c r="I1152" s="73">
        <f t="shared" si="291"/>
        <v>14</v>
      </c>
      <c r="J1152" s="73">
        <f t="shared" si="292"/>
        <v>143</v>
      </c>
      <c r="K1152" s="73">
        <f t="shared" si="300"/>
        <v>143</v>
      </c>
      <c r="L1152" s="95">
        <v>24029</v>
      </c>
      <c r="M1152" s="73">
        <f t="shared" si="293"/>
        <v>149</v>
      </c>
      <c r="N1152" s="73">
        <f t="shared" si="294"/>
        <v>2</v>
      </c>
      <c r="O1152" s="97">
        <f t="shared" si="302"/>
        <v>7</v>
      </c>
      <c r="P1152" s="82">
        <f t="shared" si="295"/>
        <v>4</v>
      </c>
      <c r="Q1152" s="90">
        <v>12</v>
      </c>
      <c r="R1152" s="98">
        <f t="shared" si="298"/>
        <v>2446.5</v>
      </c>
      <c r="S1152" s="100">
        <f t="shared" si="303"/>
        <v>115</v>
      </c>
      <c r="T1152" s="91" t="s">
        <v>456</v>
      </c>
      <c r="U1152" s="74" t="s">
        <v>397</v>
      </c>
      <c r="V1152" s="83" t="s">
        <v>409</v>
      </c>
      <c r="W1152" s="82">
        <f t="shared" si="301"/>
        <v>7</v>
      </c>
      <c r="X1152" s="85">
        <f t="shared" si="296"/>
        <v>2074</v>
      </c>
      <c r="Y1152" s="98">
        <v>0.33</v>
      </c>
      <c r="Z1152" s="98">
        <v>0.34</v>
      </c>
      <c r="AA1152" s="90">
        <v>2</v>
      </c>
      <c r="AB1152" s="90">
        <v>2</v>
      </c>
      <c r="AC1152" s="90">
        <v>3</v>
      </c>
      <c r="AD1152" s="91" t="s">
        <v>450</v>
      </c>
      <c r="AE1152" s="101" t="s">
        <v>470</v>
      </c>
      <c r="AF1152" s="103" t="s">
        <v>473</v>
      </c>
      <c r="AG1152" s="95">
        <v>1000</v>
      </c>
    </row>
    <row r="1153" spans="2:33" x14ac:dyDescent="0.15">
      <c r="B1153" s="82">
        <v>1151</v>
      </c>
      <c r="C1153" s="73">
        <v>20154</v>
      </c>
      <c r="D1153" s="82">
        <v>103</v>
      </c>
      <c r="E1153" s="82">
        <f t="shared" si="299"/>
        <v>3</v>
      </c>
      <c r="F1153" s="82">
        <v>33</v>
      </c>
      <c r="G1153" s="82">
        <v>1</v>
      </c>
      <c r="H1153" s="82">
        <v>14</v>
      </c>
      <c r="I1153" s="73">
        <f t="shared" si="291"/>
        <v>14</v>
      </c>
      <c r="J1153" s="73">
        <f t="shared" si="292"/>
        <v>142</v>
      </c>
      <c r="K1153" s="73">
        <f t="shared" si="300"/>
        <v>142</v>
      </c>
      <c r="L1153" s="95">
        <v>24030</v>
      </c>
      <c r="M1153" s="73">
        <f t="shared" si="293"/>
        <v>149</v>
      </c>
      <c r="N1153" s="73">
        <f t="shared" si="294"/>
        <v>2</v>
      </c>
      <c r="O1153" s="97">
        <f t="shared" si="302"/>
        <v>7</v>
      </c>
      <c r="P1153" s="82">
        <f t="shared" si="295"/>
        <v>3</v>
      </c>
      <c r="Q1153" s="90">
        <v>13</v>
      </c>
      <c r="R1153" s="98">
        <f t="shared" si="298"/>
        <v>2487.5</v>
      </c>
      <c r="S1153" s="100">
        <f t="shared" si="303"/>
        <v>117</v>
      </c>
      <c r="T1153" s="91" t="s">
        <v>456</v>
      </c>
      <c r="U1153" s="74" t="s">
        <v>397</v>
      </c>
      <c r="V1153" s="83" t="s">
        <v>408</v>
      </c>
      <c r="W1153" s="82">
        <f t="shared" si="301"/>
        <v>7</v>
      </c>
      <c r="X1153" s="85">
        <f t="shared" si="296"/>
        <v>2073</v>
      </c>
      <c r="Y1153" s="98">
        <v>0.05</v>
      </c>
      <c r="Z1153" s="98">
        <v>0.56999999999999995</v>
      </c>
      <c r="AA1153" s="90">
        <v>2</v>
      </c>
      <c r="AB1153" s="90">
        <v>2</v>
      </c>
      <c r="AC1153" s="90">
        <v>3</v>
      </c>
      <c r="AD1153" s="91" t="s">
        <v>450</v>
      </c>
      <c r="AE1153" s="101" t="s">
        <v>470</v>
      </c>
      <c r="AF1153" s="103" t="s">
        <v>473</v>
      </c>
      <c r="AG1153" s="95">
        <v>1000</v>
      </c>
    </row>
    <row r="1154" spans="2:33" x14ac:dyDescent="0.15">
      <c r="B1154" s="82">
        <v>1152</v>
      </c>
      <c r="C1154" s="73">
        <v>20155</v>
      </c>
      <c r="D1154" s="82">
        <v>103</v>
      </c>
      <c r="E1154" s="82">
        <f t="shared" si="299"/>
        <v>4</v>
      </c>
      <c r="F1154" s="82">
        <v>33</v>
      </c>
      <c r="G1154" s="82">
        <v>2</v>
      </c>
      <c r="H1154" s="82">
        <v>14</v>
      </c>
      <c r="I1154" s="73">
        <f t="shared" si="291"/>
        <v>14</v>
      </c>
      <c r="J1154" s="73">
        <f t="shared" si="292"/>
        <v>143</v>
      </c>
      <c r="K1154" s="73">
        <f t="shared" si="300"/>
        <v>143</v>
      </c>
      <c r="L1154" s="95">
        <v>24030</v>
      </c>
      <c r="M1154" s="73">
        <f t="shared" si="293"/>
        <v>149</v>
      </c>
      <c r="N1154" s="73">
        <f t="shared" si="294"/>
        <v>2</v>
      </c>
      <c r="O1154" s="97">
        <f t="shared" si="302"/>
        <v>7</v>
      </c>
      <c r="P1154" s="82">
        <f t="shared" si="295"/>
        <v>4</v>
      </c>
      <c r="Q1154" s="90">
        <v>13</v>
      </c>
      <c r="R1154" s="98">
        <f t="shared" si="298"/>
        <v>2528.5</v>
      </c>
      <c r="S1154" s="100">
        <f t="shared" si="303"/>
        <v>119</v>
      </c>
      <c r="T1154" s="91" t="s">
        <v>456</v>
      </c>
      <c r="U1154" s="74" t="s">
        <v>397</v>
      </c>
      <c r="V1154" s="83" t="s">
        <v>408</v>
      </c>
      <c r="W1154" s="82">
        <f t="shared" si="301"/>
        <v>7</v>
      </c>
      <c r="X1154" s="85">
        <f t="shared" si="296"/>
        <v>2074</v>
      </c>
      <c r="Y1154" s="98">
        <v>0.33</v>
      </c>
      <c r="Z1154" s="98">
        <v>0.34</v>
      </c>
      <c r="AA1154" s="90">
        <v>2</v>
      </c>
      <c r="AB1154" s="90">
        <v>2</v>
      </c>
      <c r="AC1154" s="90">
        <v>3</v>
      </c>
      <c r="AD1154" s="91" t="s">
        <v>450</v>
      </c>
      <c r="AE1154" s="101" t="s">
        <v>470</v>
      </c>
      <c r="AF1154" s="103" t="s">
        <v>473</v>
      </c>
      <c r="AG1154" s="95">
        <v>1000</v>
      </c>
    </row>
    <row r="1155" spans="2:33" x14ac:dyDescent="0.15">
      <c r="B1155" s="82">
        <v>1153</v>
      </c>
      <c r="C1155" s="73">
        <v>20156</v>
      </c>
      <c r="D1155" s="82">
        <v>103</v>
      </c>
      <c r="E1155" s="82">
        <f t="shared" si="299"/>
        <v>5</v>
      </c>
      <c r="F1155" s="82">
        <v>33</v>
      </c>
      <c r="G1155" s="82">
        <v>1</v>
      </c>
      <c r="H1155" s="82">
        <v>15</v>
      </c>
      <c r="I1155" s="73">
        <f t="shared" ref="I1155:I1218" si="304">INT(K1155/10)</f>
        <v>14</v>
      </c>
      <c r="J1155" s="73">
        <f t="shared" ref="J1155:J1218" si="305">K1155</f>
        <v>142</v>
      </c>
      <c r="K1155" s="73">
        <f t="shared" si="300"/>
        <v>142</v>
      </c>
      <c r="L1155" s="95">
        <v>24031</v>
      </c>
      <c r="M1155" s="73">
        <f t="shared" ref="M1155:M1218" si="306">(N1155-1)*60+89</f>
        <v>149</v>
      </c>
      <c r="N1155" s="73">
        <f t="shared" ref="N1155:N1218" si="307">INT(C1155/10000)</f>
        <v>2</v>
      </c>
      <c r="O1155" s="97">
        <f t="shared" si="302"/>
        <v>7</v>
      </c>
      <c r="P1155" s="82">
        <f t="shared" ref="P1155:P1218" si="308">MOD(J1155,10)+1</f>
        <v>3</v>
      </c>
      <c r="Q1155" s="90">
        <v>14</v>
      </c>
      <c r="R1155" s="98">
        <f t="shared" si="298"/>
        <v>2569.5</v>
      </c>
      <c r="S1155" s="100">
        <f t="shared" si="303"/>
        <v>121</v>
      </c>
      <c r="T1155" s="91" t="s">
        <v>456</v>
      </c>
      <c r="U1155" s="74" t="s">
        <v>397</v>
      </c>
      <c r="V1155" s="83" t="s">
        <v>409</v>
      </c>
      <c r="W1155" s="82">
        <f t="shared" si="301"/>
        <v>8</v>
      </c>
      <c r="X1155" s="85">
        <f t="shared" si="296"/>
        <v>2073</v>
      </c>
      <c r="Y1155" s="98">
        <v>0.05</v>
      </c>
      <c r="Z1155" s="98">
        <v>0.56999999999999995</v>
      </c>
      <c r="AA1155" s="90">
        <v>2</v>
      </c>
      <c r="AB1155" s="90">
        <v>2</v>
      </c>
      <c r="AC1155" s="90">
        <v>3</v>
      </c>
      <c r="AD1155" s="91" t="s">
        <v>450</v>
      </c>
      <c r="AE1155" s="101" t="s">
        <v>470</v>
      </c>
      <c r="AF1155" s="103" t="s">
        <v>473</v>
      </c>
      <c r="AG1155" s="95">
        <v>1000</v>
      </c>
    </row>
    <row r="1156" spans="2:33" x14ac:dyDescent="0.15">
      <c r="B1156" s="82">
        <v>1154</v>
      </c>
      <c r="C1156" s="73">
        <v>20157</v>
      </c>
      <c r="D1156" s="82">
        <v>103</v>
      </c>
      <c r="E1156" s="82">
        <f t="shared" si="299"/>
        <v>6</v>
      </c>
      <c r="F1156" s="82">
        <v>33</v>
      </c>
      <c r="G1156" s="82">
        <v>2</v>
      </c>
      <c r="H1156" s="82">
        <v>15</v>
      </c>
      <c r="I1156" s="73">
        <f t="shared" si="304"/>
        <v>14</v>
      </c>
      <c r="J1156" s="73">
        <f t="shared" si="305"/>
        <v>143</v>
      </c>
      <c r="K1156" s="73">
        <f t="shared" si="300"/>
        <v>143</v>
      </c>
      <c r="L1156" s="95">
        <v>24031</v>
      </c>
      <c r="M1156" s="73">
        <f t="shared" si="306"/>
        <v>149</v>
      </c>
      <c r="N1156" s="73">
        <f t="shared" si="307"/>
        <v>2</v>
      </c>
      <c r="O1156" s="97">
        <f t="shared" si="302"/>
        <v>7</v>
      </c>
      <c r="P1156" s="82">
        <f t="shared" si="308"/>
        <v>4</v>
      </c>
      <c r="Q1156" s="90">
        <v>14</v>
      </c>
      <c r="R1156" s="98">
        <f t="shared" si="298"/>
        <v>2610.5</v>
      </c>
      <c r="S1156" s="100">
        <f t="shared" si="303"/>
        <v>123</v>
      </c>
      <c r="T1156" s="91" t="s">
        <v>456</v>
      </c>
      <c r="U1156" s="74" t="s">
        <v>397</v>
      </c>
      <c r="V1156" s="83" t="s">
        <v>409</v>
      </c>
      <c r="W1156" s="82">
        <f t="shared" si="301"/>
        <v>8</v>
      </c>
      <c r="X1156" s="85">
        <f t="shared" ref="X1156:X1219" si="309">N1156*1000+O1156*10+P1156</f>
        <v>2074</v>
      </c>
      <c r="Y1156" s="98">
        <v>0.33</v>
      </c>
      <c r="Z1156" s="98">
        <v>0.34</v>
      </c>
      <c r="AA1156" s="90">
        <v>2</v>
      </c>
      <c r="AB1156" s="90">
        <v>2</v>
      </c>
      <c r="AC1156" s="90">
        <v>3</v>
      </c>
      <c r="AD1156" s="91" t="s">
        <v>450</v>
      </c>
      <c r="AE1156" s="101" t="s">
        <v>470</v>
      </c>
      <c r="AF1156" s="103" t="s">
        <v>473</v>
      </c>
      <c r="AG1156" s="95">
        <v>1000</v>
      </c>
    </row>
    <row r="1157" spans="2:33" x14ac:dyDescent="0.15">
      <c r="B1157" s="82">
        <v>1155</v>
      </c>
      <c r="C1157" s="73">
        <v>20158</v>
      </c>
      <c r="D1157" s="82">
        <v>103</v>
      </c>
      <c r="E1157" s="82">
        <f t="shared" si="299"/>
        <v>7</v>
      </c>
      <c r="F1157" s="82">
        <v>33</v>
      </c>
      <c r="G1157" s="82">
        <v>1</v>
      </c>
      <c r="H1157" s="82">
        <v>16</v>
      </c>
      <c r="I1157" s="73">
        <f t="shared" si="304"/>
        <v>14</v>
      </c>
      <c r="J1157" s="73">
        <f t="shared" si="305"/>
        <v>142</v>
      </c>
      <c r="K1157" s="73">
        <f t="shared" si="300"/>
        <v>142</v>
      </c>
      <c r="L1157" s="95">
        <v>24032</v>
      </c>
      <c r="M1157" s="73">
        <f t="shared" si="306"/>
        <v>149</v>
      </c>
      <c r="N1157" s="73">
        <f t="shared" si="307"/>
        <v>2</v>
      </c>
      <c r="O1157" s="97">
        <f t="shared" si="302"/>
        <v>7</v>
      </c>
      <c r="P1157" s="82">
        <f t="shared" si="308"/>
        <v>3</v>
      </c>
      <c r="Q1157" s="90">
        <v>15</v>
      </c>
      <c r="R1157" s="98">
        <f t="shared" si="298"/>
        <v>2651.5</v>
      </c>
      <c r="S1157" s="100">
        <f t="shared" si="303"/>
        <v>125</v>
      </c>
      <c r="T1157" s="91" t="s">
        <v>456</v>
      </c>
      <c r="U1157" s="74" t="s">
        <v>397</v>
      </c>
      <c r="V1157" s="83" t="s">
        <v>408</v>
      </c>
      <c r="W1157" s="82">
        <f t="shared" si="301"/>
        <v>8</v>
      </c>
      <c r="X1157" s="85">
        <f t="shared" si="309"/>
        <v>2073</v>
      </c>
      <c r="Y1157" s="98">
        <v>0.05</v>
      </c>
      <c r="Z1157" s="98">
        <v>0.56999999999999995</v>
      </c>
      <c r="AA1157" s="90">
        <v>2</v>
      </c>
      <c r="AB1157" s="90">
        <v>2</v>
      </c>
      <c r="AC1157" s="90">
        <v>3</v>
      </c>
      <c r="AD1157" s="91" t="s">
        <v>450</v>
      </c>
      <c r="AE1157" s="101" t="s">
        <v>470</v>
      </c>
      <c r="AF1157" s="103" t="s">
        <v>473</v>
      </c>
      <c r="AG1157" s="95">
        <v>1000</v>
      </c>
    </row>
    <row r="1158" spans="2:33" x14ac:dyDescent="0.15">
      <c r="B1158" s="82">
        <v>1156</v>
      </c>
      <c r="C1158" s="73">
        <v>20159</v>
      </c>
      <c r="D1158" s="82">
        <v>103</v>
      </c>
      <c r="E1158" s="82">
        <f t="shared" si="299"/>
        <v>8</v>
      </c>
      <c r="F1158" s="82">
        <v>33</v>
      </c>
      <c r="G1158" s="82">
        <v>2</v>
      </c>
      <c r="H1158" s="82">
        <v>16</v>
      </c>
      <c r="I1158" s="73">
        <f t="shared" si="304"/>
        <v>14</v>
      </c>
      <c r="J1158" s="73">
        <f t="shared" si="305"/>
        <v>143</v>
      </c>
      <c r="K1158" s="73">
        <f t="shared" si="300"/>
        <v>143</v>
      </c>
      <c r="L1158" s="95">
        <v>24032</v>
      </c>
      <c r="M1158" s="73">
        <f t="shared" si="306"/>
        <v>149</v>
      </c>
      <c r="N1158" s="73">
        <f t="shared" si="307"/>
        <v>2</v>
      </c>
      <c r="O1158" s="97">
        <f t="shared" si="302"/>
        <v>7</v>
      </c>
      <c r="P1158" s="82">
        <f t="shared" si="308"/>
        <v>4</v>
      </c>
      <c r="Q1158" s="90">
        <v>15</v>
      </c>
      <c r="R1158" s="98">
        <f t="shared" si="298"/>
        <v>2692.5</v>
      </c>
      <c r="S1158" s="100">
        <f t="shared" si="303"/>
        <v>127</v>
      </c>
      <c r="T1158" s="91" t="s">
        <v>456</v>
      </c>
      <c r="U1158" s="74" t="s">
        <v>397</v>
      </c>
      <c r="V1158" s="83" t="s">
        <v>408</v>
      </c>
      <c r="W1158" s="82">
        <f t="shared" si="301"/>
        <v>8</v>
      </c>
      <c r="X1158" s="85">
        <f t="shared" si="309"/>
        <v>2074</v>
      </c>
      <c r="Y1158" s="98">
        <v>0.33</v>
      </c>
      <c r="Z1158" s="98">
        <v>0.34</v>
      </c>
      <c r="AA1158" s="90">
        <v>2</v>
      </c>
      <c r="AB1158" s="90">
        <v>2</v>
      </c>
      <c r="AC1158" s="90">
        <v>3</v>
      </c>
      <c r="AD1158" s="91" t="s">
        <v>450</v>
      </c>
      <c r="AE1158" s="101" t="s">
        <v>470</v>
      </c>
      <c r="AF1158" s="103" t="s">
        <v>473</v>
      </c>
      <c r="AG1158" s="95">
        <v>1000</v>
      </c>
    </row>
    <row r="1159" spans="2:33" x14ac:dyDescent="0.15">
      <c r="B1159" s="82">
        <v>1157</v>
      </c>
      <c r="C1159" s="73">
        <v>20160</v>
      </c>
      <c r="D1159" s="82">
        <v>115</v>
      </c>
      <c r="E1159" s="82">
        <f t="shared" si="299"/>
        <v>1</v>
      </c>
      <c r="F1159" s="82">
        <v>33</v>
      </c>
      <c r="G1159" s="82">
        <v>9</v>
      </c>
      <c r="H1159" s="82">
        <v>1</v>
      </c>
      <c r="I1159" s="73">
        <f t="shared" si="304"/>
        <v>15</v>
      </c>
      <c r="J1159" s="73">
        <f t="shared" si="305"/>
        <v>152</v>
      </c>
      <c r="K1159" s="73">
        <f t="shared" ref="K1159:K1190" si="310">MOD(C1159,2)+130+10*INT(MOD(MOD(C1159,10000),96)/32)+INT((MOD(C1159,10000)/96))*2</f>
        <v>152</v>
      </c>
      <c r="L1159" s="95">
        <v>24033</v>
      </c>
      <c r="M1159" s="73">
        <f t="shared" si="306"/>
        <v>149</v>
      </c>
      <c r="N1159" s="73">
        <f t="shared" si="307"/>
        <v>2</v>
      </c>
      <c r="O1159" s="97">
        <f t="shared" si="302"/>
        <v>8</v>
      </c>
      <c r="P1159" s="82">
        <f t="shared" si="308"/>
        <v>3</v>
      </c>
      <c r="Q1159" s="90">
        <v>0</v>
      </c>
      <c r="R1159" s="98">
        <f t="shared" si="298"/>
        <v>2733.5</v>
      </c>
      <c r="S1159" s="100">
        <f t="shared" si="303"/>
        <v>129</v>
      </c>
      <c r="T1159" s="91" t="s">
        <v>456</v>
      </c>
      <c r="U1159" s="74" t="s">
        <v>397</v>
      </c>
      <c r="V1159" s="83" t="s">
        <v>409</v>
      </c>
      <c r="W1159" s="82">
        <f t="shared" si="301"/>
        <v>1</v>
      </c>
      <c r="X1159" s="85">
        <f t="shared" si="309"/>
        <v>2083</v>
      </c>
      <c r="Y1159" s="98">
        <v>0.05</v>
      </c>
      <c r="Z1159" s="98">
        <v>0.56999999999999995</v>
      </c>
      <c r="AA1159" s="90">
        <v>2</v>
      </c>
      <c r="AB1159" s="90">
        <v>2</v>
      </c>
      <c r="AC1159" s="90">
        <v>3</v>
      </c>
      <c r="AD1159" s="91" t="s">
        <v>450</v>
      </c>
      <c r="AE1159" s="101" t="s">
        <v>470</v>
      </c>
      <c r="AF1159" s="103" t="s">
        <v>473</v>
      </c>
      <c r="AG1159" s="95">
        <v>1000</v>
      </c>
    </row>
    <row r="1160" spans="2:33" x14ac:dyDescent="0.15">
      <c r="B1160" s="82">
        <v>1158</v>
      </c>
      <c r="C1160" s="73">
        <v>20161</v>
      </c>
      <c r="D1160" s="82">
        <v>115</v>
      </c>
      <c r="E1160" s="82">
        <f t="shared" si="299"/>
        <v>2</v>
      </c>
      <c r="F1160" s="82">
        <v>33</v>
      </c>
      <c r="G1160" s="82">
        <v>10</v>
      </c>
      <c r="H1160" s="82">
        <v>1</v>
      </c>
      <c r="I1160" s="73">
        <f t="shared" si="304"/>
        <v>15</v>
      </c>
      <c r="J1160" s="73">
        <f t="shared" si="305"/>
        <v>153</v>
      </c>
      <c r="K1160" s="73">
        <f t="shared" si="310"/>
        <v>153</v>
      </c>
      <c r="L1160" s="95">
        <v>24033</v>
      </c>
      <c r="M1160" s="73">
        <f t="shared" si="306"/>
        <v>149</v>
      </c>
      <c r="N1160" s="73">
        <f t="shared" si="307"/>
        <v>2</v>
      </c>
      <c r="O1160" s="97">
        <f t="shared" si="302"/>
        <v>8</v>
      </c>
      <c r="P1160" s="82">
        <f t="shared" si="308"/>
        <v>4</v>
      </c>
      <c r="Q1160" s="90">
        <v>0</v>
      </c>
      <c r="R1160" s="98">
        <f t="shared" si="298"/>
        <v>2774.5</v>
      </c>
      <c r="S1160" s="100">
        <f t="shared" si="303"/>
        <v>131</v>
      </c>
      <c r="T1160" s="91" t="s">
        <v>456</v>
      </c>
      <c r="U1160" s="74" t="s">
        <v>397</v>
      </c>
      <c r="V1160" s="83" t="s">
        <v>409</v>
      </c>
      <c r="W1160" s="82">
        <f t="shared" si="301"/>
        <v>1</v>
      </c>
      <c r="X1160" s="85">
        <f t="shared" si="309"/>
        <v>2084</v>
      </c>
      <c r="Y1160" s="98">
        <v>0.33</v>
      </c>
      <c r="Z1160" s="98">
        <v>0.34</v>
      </c>
      <c r="AA1160" s="90">
        <v>2</v>
      </c>
      <c r="AB1160" s="90">
        <v>2</v>
      </c>
      <c r="AC1160" s="90">
        <v>3</v>
      </c>
      <c r="AD1160" s="91" t="s">
        <v>450</v>
      </c>
      <c r="AE1160" s="101" t="s">
        <v>470</v>
      </c>
      <c r="AF1160" s="103" t="s">
        <v>473</v>
      </c>
      <c r="AG1160" s="95">
        <v>1000</v>
      </c>
    </row>
    <row r="1161" spans="2:33" x14ac:dyDescent="0.15">
      <c r="B1161" s="82">
        <v>1159</v>
      </c>
      <c r="C1161" s="73">
        <v>20162</v>
      </c>
      <c r="D1161" s="82">
        <v>115</v>
      </c>
      <c r="E1161" s="82">
        <f t="shared" si="299"/>
        <v>3</v>
      </c>
      <c r="F1161" s="82">
        <v>33</v>
      </c>
      <c r="G1161" s="82">
        <v>9</v>
      </c>
      <c r="H1161" s="82">
        <v>2</v>
      </c>
      <c r="I1161" s="73">
        <f t="shared" si="304"/>
        <v>15</v>
      </c>
      <c r="J1161" s="73">
        <f t="shared" si="305"/>
        <v>152</v>
      </c>
      <c r="K1161" s="73">
        <f t="shared" si="310"/>
        <v>152</v>
      </c>
      <c r="L1161" s="95">
        <v>24034</v>
      </c>
      <c r="M1161" s="73">
        <f t="shared" si="306"/>
        <v>149</v>
      </c>
      <c r="N1161" s="73">
        <f t="shared" si="307"/>
        <v>2</v>
      </c>
      <c r="O1161" s="97">
        <f t="shared" si="302"/>
        <v>8</v>
      </c>
      <c r="P1161" s="82">
        <f t="shared" si="308"/>
        <v>3</v>
      </c>
      <c r="Q1161" s="90">
        <v>1</v>
      </c>
      <c r="R1161" s="98">
        <f t="shared" ref="R1161:R1190" si="311">R1160+41</f>
        <v>2815.5</v>
      </c>
      <c r="S1161" s="100">
        <f t="shared" si="303"/>
        <v>133</v>
      </c>
      <c r="T1161" s="91" t="s">
        <v>456</v>
      </c>
      <c r="U1161" s="74" t="s">
        <v>397</v>
      </c>
      <c r="V1161" s="83" t="s">
        <v>408</v>
      </c>
      <c r="W1161" s="82">
        <f t="shared" si="301"/>
        <v>1</v>
      </c>
      <c r="X1161" s="85">
        <f t="shared" si="309"/>
        <v>2083</v>
      </c>
      <c r="Y1161" s="98">
        <v>0.05</v>
      </c>
      <c r="Z1161" s="98">
        <v>0.56999999999999995</v>
      </c>
      <c r="AA1161" s="90">
        <v>2</v>
      </c>
      <c r="AB1161" s="90">
        <v>2</v>
      </c>
      <c r="AC1161" s="90">
        <v>3</v>
      </c>
      <c r="AD1161" s="91" t="s">
        <v>450</v>
      </c>
      <c r="AE1161" s="101" t="s">
        <v>470</v>
      </c>
      <c r="AF1161" s="103" t="s">
        <v>473</v>
      </c>
      <c r="AG1161" s="95">
        <v>1000</v>
      </c>
    </row>
    <row r="1162" spans="2:33" x14ac:dyDescent="0.15">
      <c r="B1162" s="82">
        <v>1160</v>
      </c>
      <c r="C1162" s="73">
        <v>20163</v>
      </c>
      <c r="D1162" s="82">
        <v>115</v>
      </c>
      <c r="E1162" s="82">
        <f t="shared" si="299"/>
        <v>4</v>
      </c>
      <c r="F1162" s="82">
        <v>33</v>
      </c>
      <c r="G1162" s="82">
        <v>10</v>
      </c>
      <c r="H1162" s="82">
        <v>2</v>
      </c>
      <c r="I1162" s="73">
        <f t="shared" si="304"/>
        <v>15</v>
      </c>
      <c r="J1162" s="73">
        <f t="shared" si="305"/>
        <v>153</v>
      </c>
      <c r="K1162" s="73">
        <f t="shared" si="310"/>
        <v>153</v>
      </c>
      <c r="L1162" s="95">
        <v>24034</v>
      </c>
      <c r="M1162" s="73">
        <f t="shared" si="306"/>
        <v>149</v>
      </c>
      <c r="N1162" s="73">
        <f t="shared" si="307"/>
        <v>2</v>
      </c>
      <c r="O1162" s="97">
        <f t="shared" si="302"/>
        <v>8</v>
      </c>
      <c r="P1162" s="82">
        <f t="shared" si="308"/>
        <v>4</v>
      </c>
      <c r="Q1162" s="90">
        <v>1</v>
      </c>
      <c r="R1162" s="98">
        <f t="shared" si="311"/>
        <v>2856.5</v>
      </c>
      <c r="S1162" s="100">
        <f t="shared" si="303"/>
        <v>135</v>
      </c>
      <c r="T1162" s="91" t="s">
        <v>456</v>
      </c>
      <c r="U1162" s="74" t="s">
        <v>397</v>
      </c>
      <c r="V1162" s="83" t="s">
        <v>408</v>
      </c>
      <c r="W1162" s="82">
        <f t="shared" si="301"/>
        <v>1</v>
      </c>
      <c r="X1162" s="85">
        <f t="shared" si="309"/>
        <v>2084</v>
      </c>
      <c r="Y1162" s="98">
        <v>0.33</v>
      </c>
      <c r="Z1162" s="98">
        <v>0.34</v>
      </c>
      <c r="AA1162" s="90">
        <v>2</v>
      </c>
      <c r="AB1162" s="90">
        <v>2</v>
      </c>
      <c r="AC1162" s="90">
        <v>3</v>
      </c>
      <c r="AD1162" s="91" t="s">
        <v>450</v>
      </c>
      <c r="AE1162" s="101" t="s">
        <v>470</v>
      </c>
      <c r="AF1162" s="103" t="s">
        <v>473</v>
      </c>
      <c r="AG1162" s="95">
        <v>1000</v>
      </c>
    </row>
    <row r="1163" spans="2:33" x14ac:dyDescent="0.15">
      <c r="B1163" s="82">
        <v>1161</v>
      </c>
      <c r="C1163" s="73">
        <v>20164</v>
      </c>
      <c r="D1163" s="82">
        <v>115</v>
      </c>
      <c r="E1163" s="82">
        <f t="shared" si="299"/>
        <v>5</v>
      </c>
      <c r="F1163" s="82">
        <v>33</v>
      </c>
      <c r="G1163" s="82">
        <v>9</v>
      </c>
      <c r="H1163" s="82">
        <v>3</v>
      </c>
      <c r="I1163" s="73">
        <f t="shared" si="304"/>
        <v>15</v>
      </c>
      <c r="J1163" s="73">
        <f t="shared" si="305"/>
        <v>152</v>
      </c>
      <c r="K1163" s="73">
        <f t="shared" si="310"/>
        <v>152</v>
      </c>
      <c r="L1163" s="95">
        <v>24035</v>
      </c>
      <c r="M1163" s="73">
        <f t="shared" si="306"/>
        <v>149</v>
      </c>
      <c r="N1163" s="73">
        <f t="shared" si="307"/>
        <v>2</v>
      </c>
      <c r="O1163" s="97">
        <f t="shared" si="302"/>
        <v>8</v>
      </c>
      <c r="P1163" s="82">
        <f t="shared" si="308"/>
        <v>3</v>
      </c>
      <c r="Q1163" s="90">
        <v>2</v>
      </c>
      <c r="R1163" s="98">
        <f t="shared" si="311"/>
        <v>2897.5</v>
      </c>
      <c r="S1163" s="100">
        <f t="shared" si="303"/>
        <v>137</v>
      </c>
      <c r="T1163" s="91" t="s">
        <v>456</v>
      </c>
      <c r="U1163" s="74" t="s">
        <v>397</v>
      </c>
      <c r="V1163" s="83" t="s">
        <v>409</v>
      </c>
      <c r="W1163" s="82">
        <f t="shared" si="301"/>
        <v>2</v>
      </c>
      <c r="X1163" s="85">
        <f t="shared" si="309"/>
        <v>2083</v>
      </c>
      <c r="Y1163" s="98">
        <v>0.05</v>
      </c>
      <c r="Z1163" s="98">
        <v>0.56999999999999995</v>
      </c>
      <c r="AA1163" s="90">
        <v>2</v>
      </c>
      <c r="AB1163" s="90">
        <v>2</v>
      </c>
      <c r="AC1163" s="90">
        <v>3</v>
      </c>
      <c r="AD1163" s="91" t="s">
        <v>450</v>
      </c>
      <c r="AE1163" s="101" t="s">
        <v>470</v>
      </c>
      <c r="AF1163" s="103" t="s">
        <v>473</v>
      </c>
      <c r="AG1163" s="95">
        <v>1000</v>
      </c>
    </row>
    <row r="1164" spans="2:33" x14ac:dyDescent="0.15">
      <c r="B1164" s="82">
        <v>1162</v>
      </c>
      <c r="C1164" s="73">
        <v>20165</v>
      </c>
      <c r="D1164" s="82">
        <v>115</v>
      </c>
      <c r="E1164" s="82">
        <f t="shared" si="299"/>
        <v>6</v>
      </c>
      <c r="F1164" s="82">
        <v>33</v>
      </c>
      <c r="G1164" s="82">
        <v>10</v>
      </c>
      <c r="H1164" s="82">
        <v>3</v>
      </c>
      <c r="I1164" s="73">
        <f t="shared" si="304"/>
        <v>15</v>
      </c>
      <c r="J1164" s="73">
        <f t="shared" si="305"/>
        <v>153</v>
      </c>
      <c r="K1164" s="73">
        <f t="shared" si="310"/>
        <v>153</v>
      </c>
      <c r="L1164" s="95">
        <v>24035</v>
      </c>
      <c r="M1164" s="73">
        <f t="shared" si="306"/>
        <v>149</v>
      </c>
      <c r="N1164" s="73">
        <f t="shared" si="307"/>
        <v>2</v>
      </c>
      <c r="O1164" s="97">
        <f t="shared" si="302"/>
        <v>8</v>
      </c>
      <c r="P1164" s="82">
        <f t="shared" si="308"/>
        <v>4</v>
      </c>
      <c r="Q1164" s="90">
        <v>2</v>
      </c>
      <c r="R1164" s="98">
        <f t="shared" si="311"/>
        <v>2938.5</v>
      </c>
      <c r="S1164" s="100">
        <f t="shared" si="303"/>
        <v>139</v>
      </c>
      <c r="T1164" s="91" t="s">
        <v>456</v>
      </c>
      <c r="U1164" s="74" t="s">
        <v>397</v>
      </c>
      <c r="V1164" s="83" t="s">
        <v>409</v>
      </c>
      <c r="W1164" s="82">
        <f t="shared" si="301"/>
        <v>2</v>
      </c>
      <c r="X1164" s="85">
        <f t="shared" si="309"/>
        <v>2084</v>
      </c>
      <c r="Y1164" s="98">
        <v>0.33</v>
      </c>
      <c r="Z1164" s="98">
        <v>0.34</v>
      </c>
      <c r="AA1164" s="90">
        <v>2</v>
      </c>
      <c r="AB1164" s="90">
        <v>2</v>
      </c>
      <c r="AC1164" s="90">
        <v>3</v>
      </c>
      <c r="AD1164" s="91" t="s">
        <v>450</v>
      </c>
      <c r="AE1164" s="101" t="s">
        <v>470</v>
      </c>
      <c r="AF1164" s="103" t="s">
        <v>473</v>
      </c>
      <c r="AG1164" s="95">
        <v>1000</v>
      </c>
    </row>
    <row r="1165" spans="2:33" x14ac:dyDescent="0.15">
      <c r="B1165" s="82">
        <v>1163</v>
      </c>
      <c r="C1165" s="73">
        <v>20166</v>
      </c>
      <c r="D1165" s="82">
        <v>115</v>
      </c>
      <c r="E1165" s="82">
        <f t="shared" si="299"/>
        <v>7</v>
      </c>
      <c r="F1165" s="82">
        <v>33</v>
      </c>
      <c r="G1165" s="82">
        <v>9</v>
      </c>
      <c r="H1165" s="82">
        <v>4</v>
      </c>
      <c r="I1165" s="73">
        <f t="shared" si="304"/>
        <v>15</v>
      </c>
      <c r="J1165" s="73">
        <f t="shared" si="305"/>
        <v>152</v>
      </c>
      <c r="K1165" s="73">
        <f t="shared" si="310"/>
        <v>152</v>
      </c>
      <c r="L1165" s="95">
        <v>24036</v>
      </c>
      <c r="M1165" s="73">
        <f t="shared" si="306"/>
        <v>149</v>
      </c>
      <c r="N1165" s="73">
        <f t="shared" si="307"/>
        <v>2</v>
      </c>
      <c r="O1165" s="97">
        <f t="shared" si="302"/>
        <v>8</v>
      </c>
      <c r="P1165" s="82">
        <f t="shared" si="308"/>
        <v>3</v>
      </c>
      <c r="Q1165" s="90">
        <v>3</v>
      </c>
      <c r="R1165" s="98">
        <f t="shared" si="311"/>
        <v>2979.5</v>
      </c>
      <c r="S1165" s="100">
        <f t="shared" si="303"/>
        <v>141</v>
      </c>
      <c r="T1165" s="91" t="s">
        <v>456</v>
      </c>
      <c r="U1165" s="74" t="s">
        <v>397</v>
      </c>
      <c r="V1165" s="83" t="s">
        <v>408</v>
      </c>
      <c r="W1165" s="82">
        <f t="shared" si="301"/>
        <v>2</v>
      </c>
      <c r="X1165" s="85">
        <f t="shared" si="309"/>
        <v>2083</v>
      </c>
      <c r="Y1165" s="98">
        <v>0.05</v>
      </c>
      <c r="Z1165" s="98">
        <v>0.56999999999999995</v>
      </c>
      <c r="AA1165" s="90">
        <v>2</v>
      </c>
      <c r="AB1165" s="90">
        <v>2</v>
      </c>
      <c r="AC1165" s="90">
        <v>3</v>
      </c>
      <c r="AD1165" s="91" t="s">
        <v>450</v>
      </c>
      <c r="AE1165" s="101" t="s">
        <v>470</v>
      </c>
      <c r="AF1165" s="103" t="s">
        <v>473</v>
      </c>
      <c r="AG1165" s="95">
        <v>1000</v>
      </c>
    </row>
    <row r="1166" spans="2:33" x14ac:dyDescent="0.15">
      <c r="B1166" s="82">
        <v>1164</v>
      </c>
      <c r="C1166" s="73">
        <v>20167</v>
      </c>
      <c r="D1166" s="82">
        <v>115</v>
      </c>
      <c r="E1166" s="82">
        <f t="shared" si="299"/>
        <v>8</v>
      </c>
      <c r="F1166" s="82">
        <v>33</v>
      </c>
      <c r="G1166" s="82">
        <v>10</v>
      </c>
      <c r="H1166" s="82">
        <v>4</v>
      </c>
      <c r="I1166" s="73">
        <f t="shared" si="304"/>
        <v>15</v>
      </c>
      <c r="J1166" s="73">
        <f t="shared" si="305"/>
        <v>153</v>
      </c>
      <c r="K1166" s="73">
        <f t="shared" si="310"/>
        <v>153</v>
      </c>
      <c r="L1166" s="95">
        <v>24036</v>
      </c>
      <c r="M1166" s="73">
        <f t="shared" si="306"/>
        <v>149</v>
      </c>
      <c r="N1166" s="73">
        <f t="shared" si="307"/>
        <v>2</v>
      </c>
      <c r="O1166" s="97">
        <f t="shared" si="302"/>
        <v>8</v>
      </c>
      <c r="P1166" s="82">
        <f t="shared" si="308"/>
        <v>4</v>
      </c>
      <c r="Q1166" s="90">
        <v>3</v>
      </c>
      <c r="R1166" s="98">
        <f t="shared" si="311"/>
        <v>3020.5</v>
      </c>
      <c r="S1166" s="100">
        <f t="shared" si="303"/>
        <v>143</v>
      </c>
      <c r="T1166" s="91" t="s">
        <v>456</v>
      </c>
      <c r="U1166" s="74" t="s">
        <v>397</v>
      </c>
      <c r="V1166" s="83" t="s">
        <v>408</v>
      </c>
      <c r="W1166" s="82">
        <f t="shared" si="301"/>
        <v>2</v>
      </c>
      <c r="X1166" s="85">
        <f t="shared" si="309"/>
        <v>2084</v>
      </c>
      <c r="Y1166" s="98">
        <v>0.33</v>
      </c>
      <c r="Z1166" s="98">
        <v>0.34</v>
      </c>
      <c r="AA1166" s="90">
        <v>2</v>
      </c>
      <c r="AB1166" s="90">
        <v>2</v>
      </c>
      <c r="AC1166" s="90">
        <v>3</v>
      </c>
      <c r="AD1166" s="91" t="s">
        <v>450</v>
      </c>
      <c r="AE1166" s="101" t="s">
        <v>470</v>
      </c>
      <c r="AF1166" s="103" t="s">
        <v>473</v>
      </c>
      <c r="AG1166" s="95">
        <v>1000</v>
      </c>
    </row>
    <row r="1167" spans="2:33" x14ac:dyDescent="0.15">
      <c r="B1167" s="82">
        <v>1165</v>
      </c>
      <c r="C1167" s="73">
        <v>20168</v>
      </c>
      <c r="D1167" s="82">
        <v>127</v>
      </c>
      <c r="E1167" s="82">
        <f t="shared" si="299"/>
        <v>1</v>
      </c>
      <c r="F1167" s="82">
        <v>33</v>
      </c>
      <c r="G1167" s="82">
        <v>9</v>
      </c>
      <c r="H1167" s="82">
        <v>5</v>
      </c>
      <c r="I1167" s="73">
        <f t="shared" si="304"/>
        <v>15</v>
      </c>
      <c r="J1167" s="73">
        <f t="shared" si="305"/>
        <v>152</v>
      </c>
      <c r="K1167" s="73">
        <f t="shared" si="310"/>
        <v>152</v>
      </c>
      <c r="L1167" s="95">
        <v>24037</v>
      </c>
      <c r="M1167" s="73">
        <f t="shared" si="306"/>
        <v>149</v>
      </c>
      <c r="N1167" s="73">
        <f t="shared" si="307"/>
        <v>2</v>
      </c>
      <c r="O1167" s="97">
        <f t="shared" si="302"/>
        <v>8</v>
      </c>
      <c r="P1167" s="82">
        <f t="shared" si="308"/>
        <v>3</v>
      </c>
      <c r="Q1167" s="90">
        <v>4</v>
      </c>
      <c r="R1167" s="98">
        <f t="shared" si="311"/>
        <v>3061.5</v>
      </c>
      <c r="S1167" s="100">
        <f t="shared" si="303"/>
        <v>145</v>
      </c>
      <c r="T1167" s="91" t="s">
        <v>456</v>
      </c>
      <c r="U1167" s="74" t="s">
        <v>397</v>
      </c>
      <c r="V1167" s="83" t="s">
        <v>409</v>
      </c>
      <c r="W1167" s="82">
        <f t="shared" si="301"/>
        <v>3</v>
      </c>
      <c r="X1167" s="85">
        <f t="shared" si="309"/>
        <v>2083</v>
      </c>
      <c r="Y1167" s="98">
        <v>0.05</v>
      </c>
      <c r="Z1167" s="98">
        <v>0.56999999999999995</v>
      </c>
      <c r="AA1167" s="90">
        <v>2</v>
      </c>
      <c r="AB1167" s="90">
        <v>2</v>
      </c>
      <c r="AC1167" s="90">
        <v>3</v>
      </c>
      <c r="AD1167" s="91" t="s">
        <v>450</v>
      </c>
      <c r="AE1167" s="101" t="s">
        <v>470</v>
      </c>
      <c r="AF1167" s="103" t="s">
        <v>473</v>
      </c>
      <c r="AG1167" s="95">
        <v>1000</v>
      </c>
    </row>
    <row r="1168" spans="2:33" x14ac:dyDescent="0.15">
      <c r="B1168" s="82">
        <v>1166</v>
      </c>
      <c r="C1168" s="73">
        <v>20169</v>
      </c>
      <c r="D1168" s="82">
        <v>127</v>
      </c>
      <c r="E1168" s="82">
        <f t="shared" si="299"/>
        <v>2</v>
      </c>
      <c r="F1168" s="82">
        <v>33</v>
      </c>
      <c r="G1168" s="82">
        <v>10</v>
      </c>
      <c r="H1168" s="82">
        <v>5</v>
      </c>
      <c r="I1168" s="73">
        <f t="shared" si="304"/>
        <v>15</v>
      </c>
      <c r="J1168" s="73">
        <f t="shared" si="305"/>
        <v>153</v>
      </c>
      <c r="K1168" s="73">
        <f t="shared" si="310"/>
        <v>153</v>
      </c>
      <c r="L1168" s="95">
        <v>24037</v>
      </c>
      <c r="M1168" s="73">
        <f t="shared" si="306"/>
        <v>149</v>
      </c>
      <c r="N1168" s="73">
        <f t="shared" si="307"/>
        <v>2</v>
      </c>
      <c r="O1168" s="97">
        <f t="shared" si="302"/>
        <v>8</v>
      </c>
      <c r="P1168" s="82">
        <f t="shared" si="308"/>
        <v>4</v>
      </c>
      <c r="Q1168" s="90">
        <v>4</v>
      </c>
      <c r="R1168" s="98">
        <f t="shared" si="311"/>
        <v>3102.5</v>
      </c>
      <c r="S1168" s="100">
        <f t="shared" si="303"/>
        <v>147</v>
      </c>
      <c r="T1168" s="91" t="s">
        <v>456</v>
      </c>
      <c r="U1168" s="74" t="s">
        <v>397</v>
      </c>
      <c r="V1168" s="83" t="s">
        <v>409</v>
      </c>
      <c r="W1168" s="82">
        <f t="shared" si="301"/>
        <v>3</v>
      </c>
      <c r="X1168" s="85">
        <f t="shared" si="309"/>
        <v>2084</v>
      </c>
      <c r="Y1168" s="98">
        <v>0.33</v>
      </c>
      <c r="Z1168" s="98">
        <v>0.34</v>
      </c>
      <c r="AA1168" s="90">
        <v>2</v>
      </c>
      <c r="AB1168" s="90">
        <v>2</v>
      </c>
      <c r="AC1168" s="90">
        <v>3</v>
      </c>
      <c r="AD1168" s="91" t="s">
        <v>450</v>
      </c>
      <c r="AE1168" s="101" t="s">
        <v>470</v>
      </c>
      <c r="AF1168" s="103" t="s">
        <v>473</v>
      </c>
      <c r="AG1168" s="95">
        <v>1000</v>
      </c>
    </row>
    <row r="1169" spans="2:33" x14ac:dyDescent="0.15">
      <c r="B1169" s="82">
        <v>1167</v>
      </c>
      <c r="C1169" s="73">
        <v>20170</v>
      </c>
      <c r="D1169" s="82">
        <v>127</v>
      </c>
      <c r="E1169" s="82">
        <f t="shared" si="299"/>
        <v>3</v>
      </c>
      <c r="F1169" s="82">
        <v>33</v>
      </c>
      <c r="G1169" s="82">
        <v>9</v>
      </c>
      <c r="H1169" s="82">
        <v>6</v>
      </c>
      <c r="I1169" s="73">
        <f t="shared" si="304"/>
        <v>15</v>
      </c>
      <c r="J1169" s="73">
        <f t="shared" si="305"/>
        <v>152</v>
      </c>
      <c r="K1169" s="73">
        <f t="shared" si="310"/>
        <v>152</v>
      </c>
      <c r="L1169" s="95">
        <v>24038</v>
      </c>
      <c r="M1169" s="73">
        <f t="shared" si="306"/>
        <v>149</v>
      </c>
      <c r="N1169" s="73">
        <f t="shared" si="307"/>
        <v>2</v>
      </c>
      <c r="O1169" s="97">
        <f t="shared" si="302"/>
        <v>8</v>
      </c>
      <c r="P1169" s="82">
        <f t="shared" si="308"/>
        <v>3</v>
      </c>
      <c r="Q1169" s="90">
        <v>5</v>
      </c>
      <c r="R1169" s="98">
        <f t="shared" si="311"/>
        <v>3143.5</v>
      </c>
      <c r="S1169" s="100">
        <f t="shared" si="303"/>
        <v>149</v>
      </c>
      <c r="T1169" s="91" t="s">
        <v>456</v>
      </c>
      <c r="U1169" s="74" t="s">
        <v>397</v>
      </c>
      <c r="V1169" s="83" t="s">
        <v>408</v>
      </c>
      <c r="W1169" s="82">
        <f t="shared" si="301"/>
        <v>3</v>
      </c>
      <c r="X1169" s="85">
        <f t="shared" si="309"/>
        <v>2083</v>
      </c>
      <c r="Y1169" s="98">
        <v>0.05</v>
      </c>
      <c r="Z1169" s="98">
        <v>0.56999999999999995</v>
      </c>
      <c r="AA1169" s="90">
        <v>2</v>
      </c>
      <c r="AB1169" s="90">
        <v>2</v>
      </c>
      <c r="AC1169" s="90">
        <v>3</v>
      </c>
      <c r="AD1169" s="91" t="s">
        <v>450</v>
      </c>
      <c r="AE1169" s="101" t="s">
        <v>470</v>
      </c>
      <c r="AF1169" s="103" t="s">
        <v>473</v>
      </c>
      <c r="AG1169" s="95">
        <v>1000</v>
      </c>
    </row>
    <row r="1170" spans="2:33" x14ac:dyDescent="0.15">
      <c r="B1170" s="82">
        <v>1168</v>
      </c>
      <c r="C1170" s="73">
        <v>20171</v>
      </c>
      <c r="D1170" s="82">
        <v>127</v>
      </c>
      <c r="E1170" s="82">
        <f t="shared" si="299"/>
        <v>4</v>
      </c>
      <c r="F1170" s="82">
        <v>33</v>
      </c>
      <c r="G1170" s="82">
        <v>10</v>
      </c>
      <c r="H1170" s="82">
        <v>6</v>
      </c>
      <c r="I1170" s="73">
        <f t="shared" si="304"/>
        <v>15</v>
      </c>
      <c r="J1170" s="73">
        <f t="shared" si="305"/>
        <v>153</v>
      </c>
      <c r="K1170" s="73">
        <f t="shared" si="310"/>
        <v>153</v>
      </c>
      <c r="L1170" s="95">
        <v>24038</v>
      </c>
      <c r="M1170" s="73">
        <f t="shared" si="306"/>
        <v>149</v>
      </c>
      <c r="N1170" s="73">
        <f t="shared" si="307"/>
        <v>2</v>
      </c>
      <c r="O1170" s="97">
        <f t="shared" si="302"/>
        <v>8</v>
      </c>
      <c r="P1170" s="82">
        <f t="shared" si="308"/>
        <v>4</v>
      </c>
      <c r="Q1170" s="90">
        <v>5</v>
      </c>
      <c r="R1170" s="98">
        <f t="shared" si="311"/>
        <v>3184.5</v>
      </c>
      <c r="S1170" s="100">
        <f t="shared" si="303"/>
        <v>151</v>
      </c>
      <c r="T1170" s="91" t="s">
        <v>456</v>
      </c>
      <c r="U1170" s="74" t="s">
        <v>397</v>
      </c>
      <c r="V1170" s="83" t="s">
        <v>408</v>
      </c>
      <c r="W1170" s="82">
        <f t="shared" si="301"/>
        <v>3</v>
      </c>
      <c r="X1170" s="85">
        <f t="shared" si="309"/>
        <v>2084</v>
      </c>
      <c r="Y1170" s="98">
        <v>0.33</v>
      </c>
      <c r="Z1170" s="98">
        <v>0.34</v>
      </c>
      <c r="AA1170" s="90">
        <v>2</v>
      </c>
      <c r="AB1170" s="90">
        <v>2</v>
      </c>
      <c r="AC1170" s="90">
        <v>3</v>
      </c>
      <c r="AD1170" s="91" t="s">
        <v>450</v>
      </c>
      <c r="AE1170" s="101" t="s">
        <v>470</v>
      </c>
      <c r="AF1170" s="103" t="s">
        <v>473</v>
      </c>
      <c r="AG1170" s="95">
        <v>1000</v>
      </c>
    </row>
    <row r="1171" spans="2:33" x14ac:dyDescent="0.15">
      <c r="B1171" s="82">
        <v>1169</v>
      </c>
      <c r="C1171" s="73">
        <v>20172</v>
      </c>
      <c r="D1171" s="82">
        <v>127</v>
      </c>
      <c r="E1171" s="82">
        <f t="shared" si="299"/>
        <v>5</v>
      </c>
      <c r="F1171" s="82">
        <v>33</v>
      </c>
      <c r="G1171" s="82">
        <v>9</v>
      </c>
      <c r="H1171" s="82">
        <v>7</v>
      </c>
      <c r="I1171" s="73">
        <f t="shared" si="304"/>
        <v>15</v>
      </c>
      <c r="J1171" s="73">
        <f t="shared" si="305"/>
        <v>152</v>
      </c>
      <c r="K1171" s="73">
        <f t="shared" si="310"/>
        <v>152</v>
      </c>
      <c r="L1171" s="95">
        <v>24039</v>
      </c>
      <c r="M1171" s="73">
        <f t="shared" si="306"/>
        <v>149</v>
      </c>
      <c r="N1171" s="73">
        <f t="shared" si="307"/>
        <v>2</v>
      </c>
      <c r="O1171" s="97">
        <f t="shared" si="302"/>
        <v>8</v>
      </c>
      <c r="P1171" s="82">
        <f t="shared" si="308"/>
        <v>3</v>
      </c>
      <c r="Q1171" s="90">
        <v>6</v>
      </c>
      <c r="R1171" s="98">
        <f t="shared" si="311"/>
        <v>3225.5</v>
      </c>
      <c r="S1171" s="100">
        <f t="shared" si="303"/>
        <v>153</v>
      </c>
      <c r="T1171" s="91" t="s">
        <v>456</v>
      </c>
      <c r="U1171" s="74" t="s">
        <v>397</v>
      </c>
      <c r="V1171" s="83" t="s">
        <v>409</v>
      </c>
      <c r="W1171" s="82">
        <f t="shared" si="301"/>
        <v>4</v>
      </c>
      <c r="X1171" s="85">
        <f t="shared" si="309"/>
        <v>2083</v>
      </c>
      <c r="Y1171" s="98">
        <v>0.05</v>
      </c>
      <c r="Z1171" s="98">
        <v>0.56999999999999995</v>
      </c>
      <c r="AA1171" s="90">
        <v>2</v>
      </c>
      <c r="AB1171" s="90">
        <v>2</v>
      </c>
      <c r="AC1171" s="90">
        <v>3</v>
      </c>
      <c r="AD1171" s="91" t="s">
        <v>450</v>
      </c>
      <c r="AE1171" s="101" t="s">
        <v>470</v>
      </c>
      <c r="AF1171" s="103" t="s">
        <v>473</v>
      </c>
      <c r="AG1171" s="95">
        <v>1000</v>
      </c>
    </row>
    <row r="1172" spans="2:33" x14ac:dyDescent="0.15">
      <c r="B1172" s="82">
        <v>1170</v>
      </c>
      <c r="C1172" s="73">
        <v>20173</v>
      </c>
      <c r="D1172" s="82">
        <v>127</v>
      </c>
      <c r="E1172" s="82">
        <f t="shared" si="299"/>
        <v>6</v>
      </c>
      <c r="F1172" s="82">
        <v>33</v>
      </c>
      <c r="G1172" s="82">
        <v>10</v>
      </c>
      <c r="H1172" s="82">
        <v>7</v>
      </c>
      <c r="I1172" s="73">
        <f t="shared" si="304"/>
        <v>15</v>
      </c>
      <c r="J1172" s="73">
        <f t="shared" si="305"/>
        <v>153</v>
      </c>
      <c r="K1172" s="73">
        <f t="shared" si="310"/>
        <v>153</v>
      </c>
      <c r="L1172" s="95">
        <v>24039</v>
      </c>
      <c r="M1172" s="73">
        <f t="shared" si="306"/>
        <v>149</v>
      </c>
      <c r="N1172" s="73">
        <f t="shared" si="307"/>
        <v>2</v>
      </c>
      <c r="O1172" s="97">
        <f t="shared" si="302"/>
        <v>8</v>
      </c>
      <c r="P1172" s="82">
        <f t="shared" si="308"/>
        <v>4</v>
      </c>
      <c r="Q1172" s="90">
        <v>6</v>
      </c>
      <c r="R1172" s="98">
        <f t="shared" si="311"/>
        <v>3266.5</v>
      </c>
      <c r="S1172" s="100">
        <f t="shared" si="303"/>
        <v>155</v>
      </c>
      <c r="T1172" s="91" t="s">
        <v>456</v>
      </c>
      <c r="U1172" s="74" t="s">
        <v>397</v>
      </c>
      <c r="V1172" s="83" t="s">
        <v>409</v>
      </c>
      <c r="W1172" s="82">
        <f t="shared" si="301"/>
        <v>4</v>
      </c>
      <c r="X1172" s="85">
        <f t="shared" si="309"/>
        <v>2084</v>
      </c>
      <c r="Y1172" s="98">
        <v>0.33</v>
      </c>
      <c r="Z1172" s="98">
        <v>0.34</v>
      </c>
      <c r="AA1172" s="90">
        <v>2</v>
      </c>
      <c r="AB1172" s="90">
        <v>2</v>
      </c>
      <c r="AC1172" s="90">
        <v>3</v>
      </c>
      <c r="AD1172" s="91" t="s">
        <v>450</v>
      </c>
      <c r="AE1172" s="101" t="s">
        <v>470</v>
      </c>
      <c r="AF1172" s="103" t="s">
        <v>473</v>
      </c>
      <c r="AG1172" s="95">
        <v>1000</v>
      </c>
    </row>
    <row r="1173" spans="2:33" x14ac:dyDescent="0.15">
      <c r="B1173" s="82">
        <v>1171</v>
      </c>
      <c r="C1173" s="73">
        <v>20174</v>
      </c>
      <c r="D1173" s="82">
        <v>127</v>
      </c>
      <c r="E1173" s="82">
        <f t="shared" si="299"/>
        <v>7</v>
      </c>
      <c r="F1173" s="82">
        <v>33</v>
      </c>
      <c r="G1173" s="82">
        <v>9</v>
      </c>
      <c r="H1173" s="82">
        <v>8</v>
      </c>
      <c r="I1173" s="73">
        <f t="shared" si="304"/>
        <v>15</v>
      </c>
      <c r="J1173" s="73">
        <f t="shared" si="305"/>
        <v>152</v>
      </c>
      <c r="K1173" s="73">
        <f t="shared" si="310"/>
        <v>152</v>
      </c>
      <c r="L1173" s="95">
        <v>24040</v>
      </c>
      <c r="M1173" s="73">
        <f t="shared" si="306"/>
        <v>149</v>
      </c>
      <c r="N1173" s="73">
        <f t="shared" si="307"/>
        <v>2</v>
      </c>
      <c r="O1173" s="97">
        <f t="shared" si="302"/>
        <v>8</v>
      </c>
      <c r="P1173" s="82">
        <f t="shared" si="308"/>
        <v>3</v>
      </c>
      <c r="Q1173" s="90">
        <v>7</v>
      </c>
      <c r="R1173" s="98">
        <f t="shared" si="311"/>
        <v>3307.5</v>
      </c>
      <c r="S1173" s="100">
        <f t="shared" si="303"/>
        <v>157</v>
      </c>
      <c r="T1173" s="91" t="s">
        <v>456</v>
      </c>
      <c r="U1173" s="74" t="s">
        <v>397</v>
      </c>
      <c r="V1173" s="83" t="s">
        <v>408</v>
      </c>
      <c r="W1173" s="82">
        <f t="shared" si="301"/>
        <v>4</v>
      </c>
      <c r="X1173" s="85">
        <f t="shared" si="309"/>
        <v>2083</v>
      </c>
      <c r="Y1173" s="98">
        <v>0.05</v>
      </c>
      <c r="Z1173" s="98">
        <v>0.56999999999999995</v>
      </c>
      <c r="AA1173" s="90">
        <v>2</v>
      </c>
      <c r="AB1173" s="90">
        <v>2</v>
      </c>
      <c r="AC1173" s="90">
        <v>3</v>
      </c>
      <c r="AD1173" s="91" t="s">
        <v>450</v>
      </c>
      <c r="AE1173" s="101" t="s">
        <v>470</v>
      </c>
      <c r="AF1173" s="103" t="s">
        <v>473</v>
      </c>
      <c r="AG1173" s="95">
        <v>1000</v>
      </c>
    </row>
    <row r="1174" spans="2:33" x14ac:dyDescent="0.15">
      <c r="B1174" s="82">
        <v>1172</v>
      </c>
      <c r="C1174" s="73">
        <v>20175</v>
      </c>
      <c r="D1174" s="82">
        <v>127</v>
      </c>
      <c r="E1174" s="82">
        <f t="shared" si="299"/>
        <v>8</v>
      </c>
      <c r="F1174" s="82">
        <v>33</v>
      </c>
      <c r="G1174" s="82">
        <v>10</v>
      </c>
      <c r="H1174" s="82">
        <v>8</v>
      </c>
      <c r="I1174" s="73">
        <f t="shared" si="304"/>
        <v>15</v>
      </c>
      <c r="J1174" s="73">
        <f t="shared" si="305"/>
        <v>153</v>
      </c>
      <c r="K1174" s="73">
        <f t="shared" si="310"/>
        <v>153</v>
      </c>
      <c r="L1174" s="95">
        <v>24040</v>
      </c>
      <c r="M1174" s="73">
        <f t="shared" si="306"/>
        <v>149</v>
      </c>
      <c r="N1174" s="73">
        <f t="shared" si="307"/>
        <v>2</v>
      </c>
      <c r="O1174" s="97">
        <f t="shared" si="302"/>
        <v>8</v>
      </c>
      <c r="P1174" s="82">
        <f t="shared" si="308"/>
        <v>4</v>
      </c>
      <c r="Q1174" s="90">
        <v>7</v>
      </c>
      <c r="R1174" s="98">
        <f t="shared" si="311"/>
        <v>3348.5</v>
      </c>
      <c r="S1174" s="100">
        <f t="shared" si="303"/>
        <v>159</v>
      </c>
      <c r="T1174" s="91" t="s">
        <v>456</v>
      </c>
      <c r="U1174" s="74" t="s">
        <v>397</v>
      </c>
      <c r="V1174" s="83" t="s">
        <v>408</v>
      </c>
      <c r="W1174" s="82">
        <f t="shared" si="301"/>
        <v>4</v>
      </c>
      <c r="X1174" s="85">
        <f t="shared" si="309"/>
        <v>2084</v>
      </c>
      <c r="Y1174" s="98">
        <v>0.33</v>
      </c>
      <c r="Z1174" s="98">
        <v>0.34</v>
      </c>
      <c r="AA1174" s="90">
        <v>2</v>
      </c>
      <c r="AB1174" s="90">
        <v>2</v>
      </c>
      <c r="AC1174" s="90">
        <v>3</v>
      </c>
      <c r="AD1174" s="91" t="s">
        <v>450</v>
      </c>
      <c r="AE1174" s="101" t="s">
        <v>470</v>
      </c>
      <c r="AF1174" s="103" t="s">
        <v>473</v>
      </c>
      <c r="AG1174" s="95">
        <v>1000</v>
      </c>
    </row>
    <row r="1175" spans="2:33" x14ac:dyDescent="0.15">
      <c r="B1175" s="82">
        <v>1173</v>
      </c>
      <c r="C1175" s="73">
        <v>20176</v>
      </c>
      <c r="D1175" s="82">
        <v>142</v>
      </c>
      <c r="E1175" s="82">
        <f t="shared" si="299"/>
        <v>1</v>
      </c>
      <c r="F1175" s="82">
        <v>33</v>
      </c>
      <c r="G1175" s="82">
        <v>9</v>
      </c>
      <c r="H1175" s="82">
        <v>9</v>
      </c>
      <c r="I1175" s="73">
        <f t="shared" si="304"/>
        <v>15</v>
      </c>
      <c r="J1175" s="73">
        <f t="shared" si="305"/>
        <v>152</v>
      </c>
      <c r="K1175" s="73">
        <f t="shared" si="310"/>
        <v>152</v>
      </c>
      <c r="L1175" s="95">
        <v>24041</v>
      </c>
      <c r="M1175" s="73">
        <f t="shared" si="306"/>
        <v>149</v>
      </c>
      <c r="N1175" s="73">
        <f t="shared" si="307"/>
        <v>2</v>
      </c>
      <c r="O1175" s="97">
        <f t="shared" si="302"/>
        <v>8</v>
      </c>
      <c r="P1175" s="82">
        <f t="shared" si="308"/>
        <v>3</v>
      </c>
      <c r="Q1175" s="90">
        <v>8</v>
      </c>
      <c r="R1175" s="98">
        <f t="shared" si="311"/>
        <v>3389.5</v>
      </c>
      <c r="S1175" s="100">
        <f t="shared" si="303"/>
        <v>161</v>
      </c>
      <c r="T1175" s="91" t="s">
        <v>456</v>
      </c>
      <c r="U1175" s="74" t="s">
        <v>397</v>
      </c>
      <c r="V1175" s="83" t="s">
        <v>409</v>
      </c>
      <c r="W1175" s="82">
        <f t="shared" si="301"/>
        <v>5</v>
      </c>
      <c r="X1175" s="85">
        <f t="shared" si="309"/>
        <v>2083</v>
      </c>
      <c r="Y1175" s="98">
        <v>0.05</v>
      </c>
      <c r="Z1175" s="98">
        <v>0.56999999999999995</v>
      </c>
      <c r="AA1175" s="90">
        <v>2</v>
      </c>
      <c r="AB1175" s="90">
        <v>2</v>
      </c>
      <c r="AC1175" s="90">
        <v>3</v>
      </c>
      <c r="AD1175" s="91" t="s">
        <v>450</v>
      </c>
      <c r="AE1175" s="101" t="s">
        <v>470</v>
      </c>
      <c r="AF1175" s="103" t="s">
        <v>473</v>
      </c>
      <c r="AG1175" s="95">
        <v>1000</v>
      </c>
    </row>
    <row r="1176" spans="2:33" x14ac:dyDescent="0.15">
      <c r="B1176" s="82">
        <v>1174</v>
      </c>
      <c r="C1176" s="73">
        <v>20177</v>
      </c>
      <c r="D1176" s="82">
        <v>142</v>
      </c>
      <c r="E1176" s="82">
        <f t="shared" si="299"/>
        <v>2</v>
      </c>
      <c r="F1176" s="82">
        <v>33</v>
      </c>
      <c r="G1176" s="82">
        <v>10</v>
      </c>
      <c r="H1176" s="82">
        <v>9</v>
      </c>
      <c r="I1176" s="73">
        <f t="shared" si="304"/>
        <v>15</v>
      </c>
      <c r="J1176" s="73">
        <f t="shared" si="305"/>
        <v>153</v>
      </c>
      <c r="K1176" s="73">
        <f t="shared" si="310"/>
        <v>153</v>
      </c>
      <c r="L1176" s="95">
        <v>24041</v>
      </c>
      <c r="M1176" s="73">
        <f t="shared" si="306"/>
        <v>149</v>
      </c>
      <c r="N1176" s="73">
        <f t="shared" si="307"/>
        <v>2</v>
      </c>
      <c r="O1176" s="97">
        <f t="shared" si="302"/>
        <v>8</v>
      </c>
      <c r="P1176" s="82">
        <f t="shared" si="308"/>
        <v>4</v>
      </c>
      <c r="Q1176" s="90">
        <v>8</v>
      </c>
      <c r="R1176" s="98">
        <f t="shared" si="311"/>
        <v>3430.5</v>
      </c>
      <c r="S1176" s="100">
        <f t="shared" si="303"/>
        <v>163</v>
      </c>
      <c r="T1176" s="91" t="s">
        <v>456</v>
      </c>
      <c r="U1176" s="74" t="s">
        <v>397</v>
      </c>
      <c r="V1176" s="83" t="s">
        <v>409</v>
      </c>
      <c r="W1176" s="82">
        <f t="shared" si="301"/>
        <v>5</v>
      </c>
      <c r="X1176" s="85">
        <f t="shared" si="309"/>
        <v>2084</v>
      </c>
      <c r="Y1176" s="98">
        <v>0.33</v>
      </c>
      <c r="Z1176" s="98">
        <v>0.34</v>
      </c>
      <c r="AA1176" s="90">
        <v>2</v>
      </c>
      <c r="AB1176" s="90">
        <v>2</v>
      </c>
      <c r="AC1176" s="90">
        <v>3</v>
      </c>
      <c r="AD1176" s="91" t="s">
        <v>450</v>
      </c>
      <c r="AE1176" s="101" t="s">
        <v>470</v>
      </c>
      <c r="AF1176" s="103" t="s">
        <v>473</v>
      </c>
      <c r="AG1176" s="95">
        <v>1000</v>
      </c>
    </row>
    <row r="1177" spans="2:33" x14ac:dyDescent="0.15">
      <c r="B1177" s="82">
        <v>1175</v>
      </c>
      <c r="C1177" s="73">
        <v>20178</v>
      </c>
      <c r="D1177" s="82">
        <v>142</v>
      </c>
      <c r="E1177" s="82">
        <f t="shared" si="299"/>
        <v>3</v>
      </c>
      <c r="F1177" s="82">
        <v>33</v>
      </c>
      <c r="G1177" s="82">
        <v>9</v>
      </c>
      <c r="H1177" s="82">
        <v>10</v>
      </c>
      <c r="I1177" s="73">
        <f t="shared" si="304"/>
        <v>15</v>
      </c>
      <c r="J1177" s="73">
        <f t="shared" si="305"/>
        <v>152</v>
      </c>
      <c r="K1177" s="73">
        <f t="shared" si="310"/>
        <v>152</v>
      </c>
      <c r="L1177" s="95">
        <v>24042</v>
      </c>
      <c r="M1177" s="73">
        <f t="shared" si="306"/>
        <v>149</v>
      </c>
      <c r="N1177" s="73">
        <f t="shared" si="307"/>
        <v>2</v>
      </c>
      <c r="O1177" s="97">
        <f t="shared" si="302"/>
        <v>8</v>
      </c>
      <c r="P1177" s="82">
        <f t="shared" si="308"/>
        <v>3</v>
      </c>
      <c r="Q1177" s="90">
        <v>9</v>
      </c>
      <c r="R1177" s="98">
        <f t="shared" si="311"/>
        <v>3471.5</v>
      </c>
      <c r="S1177" s="100">
        <f t="shared" si="303"/>
        <v>165</v>
      </c>
      <c r="T1177" s="91" t="s">
        <v>456</v>
      </c>
      <c r="U1177" s="74" t="s">
        <v>397</v>
      </c>
      <c r="V1177" s="83" t="s">
        <v>408</v>
      </c>
      <c r="W1177" s="82">
        <f t="shared" si="301"/>
        <v>5</v>
      </c>
      <c r="X1177" s="85">
        <f t="shared" si="309"/>
        <v>2083</v>
      </c>
      <c r="Y1177" s="98">
        <v>0.05</v>
      </c>
      <c r="Z1177" s="98">
        <v>0.56999999999999995</v>
      </c>
      <c r="AA1177" s="90">
        <v>2</v>
      </c>
      <c r="AB1177" s="90">
        <v>2</v>
      </c>
      <c r="AC1177" s="90">
        <v>3</v>
      </c>
      <c r="AD1177" s="91" t="s">
        <v>450</v>
      </c>
      <c r="AE1177" s="101" t="s">
        <v>470</v>
      </c>
      <c r="AF1177" s="103" t="s">
        <v>473</v>
      </c>
      <c r="AG1177" s="95">
        <v>1000</v>
      </c>
    </row>
    <row r="1178" spans="2:33" x14ac:dyDescent="0.15">
      <c r="B1178" s="82">
        <v>1176</v>
      </c>
      <c r="C1178" s="73">
        <v>20179</v>
      </c>
      <c r="D1178" s="82">
        <v>142</v>
      </c>
      <c r="E1178" s="82">
        <f t="shared" si="299"/>
        <v>4</v>
      </c>
      <c r="F1178" s="82">
        <v>33</v>
      </c>
      <c r="G1178" s="82">
        <v>10</v>
      </c>
      <c r="H1178" s="82">
        <v>10</v>
      </c>
      <c r="I1178" s="73">
        <f t="shared" si="304"/>
        <v>15</v>
      </c>
      <c r="J1178" s="73">
        <f t="shared" si="305"/>
        <v>153</v>
      </c>
      <c r="K1178" s="73">
        <f t="shared" si="310"/>
        <v>153</v>
      </c>
      <c r="L1178" s="95">
        <v>24042</v>
      </c>
      <c r="M1178" s="73">
        <f t="shared" si="306"/>
        <v>149</v>
      </c>
      <c r="N1178" s="73">
        <f t="shared" si="307"/>
        <v>2</v>
      </c>
      <c r="O1178" s="97">
        <f t="shared" si="302"/>
        <v>8</v>
      </c>
      <c r="P1178" s="82">
        <f t="shared" si="308"/>
        <v>4</v>
      </c>
      <c r="Q1178" s="90">
        <v>9</v>
      </c>
      <c r="R1178" s="98">
        <f t="shared" si="311"/>
        <v>3512.5</v>
      </c>
      <c r="S1178" s="100">
        <f t="shared" si="303"/>
        <v>167</v>
      </c>
      <c r="T1178" s="91" t="s">
        <v>456</v>
      </c>
      <c r="U1178" s="74" t="s">
        <v>397</v>
      </c>
      <c r="V1178" s="83" t="s">
        <v>408</v>
      </c>
      <c r="W1178" s="82">
        <f t="shared" si="301"/>
        <v>5</v>
      </c>
      <c r="X1178" s="85">
        <f t="shared" si="309"/>
        <v>2084</v>
      </c>
      <c r="Y1178" s="98">
        <v>0.33</v>
      </c>
      <c r="Z1178" s="98">
        <v>0.34</v>
      </c>
      <c r="AA1178" s="90">
        <v>2</v>
      </c>
      <c r="AB1178" s="90">
        <v>2</v>
      </c>
      <c r="AC1178" s="90">
        <v>3</v>
      </c>
      <c r="AD1178" s="91" t="s">
        <v>450</v>
      </c>
      <c r="AE1178" s="101" t="s">
        <v>470</v>
      </c>
      <c r="AF1178" s="103" t="s">
        <v>473</v>
      </c>
      <c r="AG1178" s="95">
        <v>1000</v>
      </c>
    </row>
    <row r="1179" spans="2:33" x14ac:dyDescent="0.15">
      <c r="B1179" s="82">
        <v>1177</v>
      </c>
      <c r="C1179" s="73">
        <v>20180</v>
      </c>
      <c r="D1179" s="82">
        <v>142</v>
      </c>
      <c r="E1179" s="82">
        <f t="shared" si="299"/>
        <v>5</v>
      </c>
      <c r="F1179" s="82">
        <v>33</v>
      </c>
      <c r="G1179" s="82">
        <v>9</v>
      </c>
      <c r="H1179" s="82">
        <v>11</v>
      </c>
      <c r="I1179" s="73">
        <f t="shared" si="304"/>
        <v>15</v>
      </c>
      <c r="J1179" s="73">
        <f t="shared" si="305"/>
        <v>152</v>
      </c>
      <c r="K1179" s="73">
        <f t="shared" si="310"/>
        <v>152</v>
      </c>
      <c r="L1179" s="95">
        <v>24043</v>
      </c>
      <c r="M1179" s="73">
        <f t="shared" si="306"/>
        <v>149</v>
      </c>
      <c r="N1179" s="73">
        <f t="shared" si="307"/>
        <v>2</v>
      </c>
      <c r="O1179" s="97">
        <f t="shared" si="302"/>
        <v>8</v>
      </c>
      <c r="P1179" s="82">
        <f t="shared" si="308"/>
        <v>3</v>
      </c>
      <c r="Q1179" s="90">
        <v>10</v>
      </c>
      <c r="R1179" s="98">
        <f t="shared" si="311"/>
        <v>3553.5</v>
      </c>
      <c r="S1179" s="100">
        <f t="shared" si="303"/>
        <v>169</v>
      </c>
      <c r="T1179" s="91" t="s">
        <v>456</v>
      </c>
      <c r="U1179" s="74" t="s">
        <v>397</v>
      </c>
      <c r="V1179" s="83" t="s">
        <v>409</v>
      </c>
      <c r="W1179" s="82">
        <f t="shared" si="301"/>
        <v>6</v>
      </c>
      <c r="X1179" s="85">
        <f t="shared" si="309"/>
        <v>2083</v>
      </c>
      <c r="Y1179" s="98">
        <v>0.05</v>
      </c>
      <c r="Z1179" s="98">
        <v>0.56999999999999995</v>
      </c>
      <c r="AA1179" s="90">
        <v>2</v>
      </c>
      <c r="AB1179" s="90">
        <v>2</v>
      </c>
      <c r="AC1179" s="90">
        <v>3</v>
      </c>
      <c r="AD1179" s="91" t="s">
        <v>450</v>
      </c>
      <c r="AE1179" s="101" t="s">
        <v>470</v>
      </c>
      <c r="AF1179" s="103" t="s">
        <v>473</v>
      </c>
      <c r="AG1179" s="95">
        <v>1000</v>
      </c>
    </row>
    <row r="1180" spans="2:33" x14ac:dyDescent="0.15">
      <c r="B1180" s="82">
        <v>1178</v>
      </c>
      <c r="C1180" s="73">
        <v>20181</v>
      </c>
      <c r="D1180" s="82">
        <v>142</v>
      </c>
      <c r="E1180" s="82">
        <f t="shared" si="299"/>
        <v>6</v>
      </c>
      <c r="F1180" s="82">
        <v>33</v>
      </c>
      <c r="G1180" s="82">
        <v>10</v>
      </c>
      <c r="H1180" s="82">
        <v>11</v>
      </c>
      <c r="I1180" s="73">
        <f t="shared" si="304"/>
        <v>15</v>
      </c>
      <c r="J1180" s="73">
        <f t="shared" si="305"/>
        <v>153</v>
      </c>
      <c r="K1180" s="73">
        <f t="shared" si="310"/>
        <v>153</v>
      </c>
      <c r="L1180" s="95">
        <v>24043</v>
      </c>
      <c r="M1180" s="73">
        <f t="shared" si="306"/>
        <v>149</v>
      </c>
      <c r="N1180" s="73">
        <f t="shared" si="307"/>
        <v>2</v>
      </c>
      <c r="O1180" s="97">
        <f t="shared" si="302"/>
        <v>8</v>
      </c>
      <c r="P1180" s="82">
        <f t="shared" si="308"/>
        <v>4</v>
      </c>
      <c r="Q1180" s="90">
        <v>10</v>
      </c>
      <c r="R1180" s="98">
        <f t="shared" si="311"/>
        <v>3594.5</v>
      </c>
      <c r="S1180" s="100">
        <f t="shared" si="303"/>
        <v>171</v>
      </c>
      <c r="T1180" s="91" t="s">
        <v>456</v>
      </c>
      <c r="U1180" s="74" t="s">
        <v>397</v>
      </c>
      <c r="V1180" s="83" t="s">
        <v>409</v>
      </c>
      <c r="W1180" s="82">
        <f t="shared" si="301"/>
        <v>6</v>
      </c>
      <c r="X1180" s="85">
        <f t="shared" si="309"/>
        <v>2084</v>
      </c>
      <c r="Y1180" s="98">
        <v>0.33</v>
      </c>
      <c r="Z1180" s="98">
        <v>0.34</v>
      </c>
      <c r="AA1180" s="90">
        <v>2</v>
      </c>
      <c r="AB1180" s="90">
        <v>2</v>
      </c>
      <c r="AC1180" s="90">
        <v>3</v>
      </c>
      <c r="AD1180" s="91" t="s">
        <v>450</v>
      </c>
      <c r="AE1180" s="101" t="s">
        <v>470</v>
      </c>
      <c r="AF1180" s="103" t="s">
        <v>473</v>
      </c>
      <c r="AG1180" s="95">
        <v>1000</v>
      </c>
    </row>
    <row r="1181" spans="2:33" x14ac:dyDescent="0.15">
      <c r="B1181" s="82">
        <v>1179</v>
      </c>
      <c r="C1181" s="73">
        <v>20182</v>
      </c>
      <c r="D1181" s="82">
        <v>142</v>
      </c>
      <c r="E1181" s="82">
        <f t="shared" si="299"/>
        <v>7</v>
      </c>
      <c r="F1181" s="82">
        <v>33</v>
      </c>
      <c r="G1181" s="82">
        <v>9</v>
      </c>
      <c r="H1181" s="82">
        <v>12</v>
      </c>
      <c r="I1181" s="73">
        <f t="shared" si="304"/>
        <v>15</v>
      </c>
      <c r="J1181" s="73">
        <f t="shared" si="305"/>
        <v>152</v>
      </c>
      <c r="K1181" s="73">
        <f t="shared" si="310"/>
        <v>152</v>
      </c>
      <c r="L1181" s="95">
        <v>24044</v>
      </c>
      <c r="M1181" s="73">
        <f t="shared" si="306"/>
        <v>149</v>
      </c>
      <c r="N1181" s="73">
        <f t="shared" si="307"/>
        <v>2</v>
      </c>
      <c r="O1181" s="97">
        <f t="shared" si="302"/>
        <v>8</v>
      </c>
      <c r="P1181" s="82">
        <f t="shared" si="308"/>
        <v>3</v>
      </c>
      <c r="Q1181" s="90">
        <v>11</v>
      </c>
      <c r="R1181" s="98">
        <f t="shared" si="311"/>
        <v>3635.5</v>
      </c>
      <c r="S1181" s="100">
        <f t="shared" si="303"/>
        <v>173</v>
      </c>
      <c r="T1181" s="91" t="s">
        <v>456</v>
      </c>
      <c r="U1181" s="74" t="s">
        <v>397</v>
      </c>
      <c r="V1181" s="83" t="s">
        <v>408</v>
      </c>
      <c r="W1181" s="82">
        <f t="shared" si="301"/>
        <v>6</v>
      </c>
      <c r="X1181" s="85">
        <f t="shared" si="309"/>
        <v>2083</v>
      </c>
      <c r="Y1181" s="98">
        <v>0.05</v>
      </c>
      <c r="Z1181" s="98">
        <v>0.56999999999999995</v>
      </c>
      <c r="AA1181" s="90">
        <v>2</v>
      </c>
      <c r="AB1181" s="90">
        <v>2</v>
      </c>
      <c r="AC1181" s="90">
        <v>3</v>
      </c>
      <c r="AD1181" s="91" t="s">
        <v>450</v>
      </c>
      <c r="AE1181" s="101" t="s">
        <v>470</v>
      </c>
      <c r="AF1181" s="103" t="s">
        <v>473</v>
      </c>
      <c r="AG1181" s="95">
        <v>1000</v>
      </c>
    </row>
    <row r="1182" spans="2:33" x14ac:dyDescent="0.15">
      <c r="B1182" s="82">
        <v>1180</v>
      </c>
      <c r="C1182" s="73">
        <v>20183</v>
      </c>
      <c r="D1182" s="82">
        <v>142</v>
      </c>
      <c r="E1182" s="82">
        <f t="shared" si="299"/>
        <v>8</v>
      </c>
      <c r="F1182" s="82">
        <v>33</v>
      </c>
      <c r="G1182" s="82">
        <v>10</v>
      </c>
      <c r="H1182" s="82">
        <v>12</v>
      </c>
      <c r="I1182" s="73">
        <f t="shared" si="304"/>
        <v>15</v>
      </c>
      <c r="J1182" s="73">
        <f t="shared" si="305"/>
        <v>153</v>
      </c>
      <c r="K1182" s="73">
        <f t="shared" si="310"/>
        <v>153</v>
      </c>
      <c r="L1182" s="95">
        <v>24044</v>
      </c>
      <c r="M1182" s="73">
        <f t="shared" si="306"/>
        <v>149</v>
      </c>
      <c r="N1182" s="73">
        <f t="shared" si="307"/>
        <v>2</v>
      </c>
      <c r="O1182" s="97">
        <f t="shared" si="302"/>
        <v>8</v>
      </c>
      <c r="P1182" s="82">
        <f t="shared" si="308"/>
        <v>4</v>
      </c>
      <c r="Q1182" s="90">
        <v>11</v>
      </c>
      <c r="R1182" s="98">
        <f t="shared" si="311"/>
        <v>3676.5</v>
      </c>
      <c r="S1182" s="100">
        <f t="shared" si="303"/>
        <v>175</v>
      </c>
      <c r="T1182" s="91" t="s">
        <v>456</v>
      </c>
      <c r="U1182" s="74" t="s">
        <v>397</v>
      </c>
      <c r="V1182" s="83" t="s">
        <v>408</v>
      </c>
      <c r="W1182" s="82">
        <f t="shared" si="301"/>
        <v>6</v>
      </c>
      <c r="X1182" s="85">
        <f t="shared" si="309"/>
        <v>2084</v>
      </c>
      <c r="Y1182" s="98">
        <v>0.33</v>
      </c>
      <c r="Z1182" s="98">
        <v>0.34</v>
      </c>
      <c r="AA1182" s="90">
        <v>2</v>
      </c>
      <c r="AB1182" s="90">
        <v>2</v>
      </c>
      <c r="AC1182" s="90">
        <v>3</v>
      </c>
      <c r="AD1182" s="91" t="s">
        <v>450</v>
      </c>
      <c r="AE1182" s="101" t="s">
        <v>470</v>
      </c>
      <c r="AF1182" s="103" t="s">
        <v>473</v>
      </c>
      <c r="AG1182" s="95">
        <v>1000</v>
      </c>
    </row>
    <row r="1183" spans="2:33" x14ac:dyDescent="0.15">
      <c r="B1183" s="82">
        <v>1181</v>
      </c>
      <c r="C1183" s="73">
        <v>20184</v>
      </c>
      <c r="D1183" s="82">
        <v>155</v>
      </c>
      <c r="E1183" s="82">
        <f t="shared" si="299"/>
        <v>1</v>
      </c>
      <c r="F1183" s="82">
        <v>33</v>
      </c>
      <c r="G1183" s="82">
        <v>9</v>
      </c>
      <c r="H1183" s="82">
        <v>13</v>
      </c>
      <c r="I1183" s="73">
        <f t="shared" si="304"/>
        <v>15</v>
      </c>
      <c r="J1183" s="73">
        <f t="shared" si="305"/>
        <v>152</v>
      </c>
      <c r="K1183" s="73">
        <f t="shared" si="310"/>
        <v>152</v>
      </c>
      <c r="L1183" s="95">
        <v>24045</v>
      </c>
      <c r="M1183" s="73">
        <f t="shared" si="306"/>
        <v>149</v>
      </c>
      <c r="N1183" s="73">
        <f t="shared" si="307"/>
        <v>2</v>
      </c>
      <c r="O1183" s="97">
        <f t="shared" si="302"/>
        <v>8</v>
      </c>
      <c r="P1183" s="82">
        <f t="shared" si="308"/>
        <v>3</v>
      </c>
      <c r="Q1183" s="90">
        <v>12</v>
      </c>
      <c r="R1183" s="98">
        <f t="shared" si="311"/>
        <v>3717.5</v>
      </c>
      <c r="S1183" s="100">
        <f t="shared" si="303"/>
        <v>177</v>
      </c>
      <c r="T1183" s="91" t="s">
        <v>456</v>
      </c>
      <c r="U1183" s="74" t="s">
        <v>397</v>
      </c>
      <c r="V1183" s="83" t="s">
        <v>409</v>
      </c>
      <c r="W1183" s="82">
        <f t="shared" si="301"/>
        <v>7</v>
      </c>
      <c r="X1183" s="85">
        <f t="shared" si="309"/>
        <v>2083</v>
      </c>
      <c r="Y1183" s="98">
        <v>0.05</v>
      </c>
      <c r="Z1183" s="98">
        <v>0.56999999999999995</v>
      </c>
      <c r="AA1183" s="90">
        <v>2</v>
      </c>
      <c r="AB1183" s="90">
        <v>2</v>
      </c>
      <c r="AC1183" s="90">
        <v>3</v>
      </c>
      <c r="AD1183" s="91" t="s">
        <v>450</v>
      </c>
      <c r="AE1183" s="101" t="s">
        <v>470</v>
      </c>
      <c r="AF1183" s="103" t="s">
        <v>473</v>
      </c>
      <c r="AG1183" s="95">
        <v>1000</v>
      </c>
    </row>
    <row r="1184" spans="2:33" x14ac:dyDescent="0.15">
      <c r="B1184" s="82">
        <v>1182</v>
      </c>
      <c r="C1184" s="73">
        <v>20185</v>
      </c>
      <c r="D1184" s="82">
        <v>155</v>
      </c>
      <c r="E1184" s="82">
        <f t="shared" si="299"/>
        <v>2</v>
      </c>
      <c r="F1184" s="82">
        <v>33</v>
      </c>
      <c r="G1184" s="82">
        <v>10</v>
      </c>
      <c r="H1184" s="82">
        <v>13</v>
      </c>
      <c r="I1184" s="73">
        <f t="shared" si="304"/>
        <v>15</v>
      </c>
      <c r="J1184" s="73">
        <f t="shared" si="305"/>
        <v>153</v>
      </c>
      <c r="K1184" s="73">
        <f t="shared" si="310"/>
        <v>153</v>
      </c>
      <c r="L1184" s="95">
        <v>24045</v>
      </c>
      <c r="M1184" s="73">
        <f t="shared" si="306"/>
        <v>149</v>
      </c>
      <c r="N1184" s="73">
        <f t="shared" si="307"/>
        <v>2</v>
      </c>
      <c r="O1184" s="97">
        <f t="shared" si="302"/>
        <v>8</v>
      </c>
      <c r="P1184" s="82">
        <f t="shared" si="308"/>
        <v>4</v>
      </c>
      <c r="Q1184" s="90">
        <v>12</v>
      </c>
      <c r="R1184" s="98">
        <f t="shared" si="311"/>
        <v>3758.5</v>
      </c>
      <c r="S1184" s="100">
        <f t="shared" si="303"/>
        <v>179</v>
      </c>
      <c r="T1184" s="91" t="s">
        <v>456</v>
      </c>
      <c r="U1184" s="74" t="s">
        <v>397</v>
      </c>
      <c r="V1184" s="83" t="s">
        <v>409</v>
      </c>
      <c r="W1184" s="82">
        <f t="shared" si="301"/>
        <v>7</v>
      </c>
      <c r="X1184" s="85">
        <f t="shared" si="309"/>
        <v>2084</v>
      </c>
      <c r="Y1184" s="98">
        <v>0.33</v>
      </c>
      <c r="Z1184" s="98">
        <v>0.34</v>
      </c>
      <c r="AA1184" s="90">
        <v>2</v>
      </c>
      <c r="AB1184" s="90">
        <v>2</v>
      </c>
      <c r="AC1184" s="90">
        <v>3</v>
      </c>
      <c r="AD1184" s="91" t="s">
        <v>450</v>
      </c>
      <c r="AE1184" s="101" t="s">
        <v>470</v>
      </c>
      <c r="AF1184" s="103" t="s">
        <v>473</v>
      </c>
      <c r="AG1184" s="95">
        <v>1000</v>
      </c>
    </row>
    <row r="1185" spans="2:33" x14ac:dyDescent="0.15">
      <c r="B1185" s="82">
        <v>1183</v>
      </c>
      <c r="C1185" s="73">
        <v>20186</v>
      </c>
      <c r="D1185" s="82">
        <v>155</v>
      </c>
      <c r="E1185" s="82">
        <f t="shared" si="299"/>
        <v>3</v>
      </c>
      <c r="F1185" s="82">
        <v>33</v>
      </c>
      <c r="G1185" s="82">
        <v>9</v>
      </c>
      <c r="H1185" s="82">
        <v>14</v>
      </c>
      <c r="I1185" s="73">
        <f t="shared" si="304"/>
        <v>15</v>
      </c>
      <c r="J1185" s="73">
        <f t="shared" si="305"/>
        <v>152</v>
      </c>
      <c r="K1185" s="73">
        <f t="shared" si="310"/>
        <v>152</v>
      </c>
      <c r="L1185" s="95">
        <v>24046</v>
      </c>
      <c r="M1185" s="73">
        <f t="shared" si="306"/>
        <v>149</v>
      </c>
      <c r="N1185" s="73">
        <f t="shared" si="307"/>
        <v>2</v>
      </c>
      <c r="O1185" s="97">
        <f t="shared" si="302"/>
        <v>8</v>
      </c>
      <c r="P1185" s="82">
        <f t="shared" si="308"/>
        <v>3</v>
      </c>
      <c r="Q1185" s="90">
        <v>13</v>
      </c>
      <c r="R1185" s="98">
        <f t="shared" si="311"/>
        <v>3799.5</v>
      </c>
      <c r="S1185" s="100">
        <f t="shared" si="303"/>
        <v>181</v>
      </c>
      <c r="T1185" s="91" t="s">
        <v>456</v>
      </c>
      <c r="U1185" s="74" t="s">
        <v>397</v>
      </c>
      <c r="V1185" s="83" t="s">
        <v>408</v>
      </c>
      <c r="W1185" s="82">
        <f t="shared" si="301"/>
        <v>7</v>
      </c>
      <c r="X1185" s="85">
        <f t="shared" si="309"/>
        <v>2083</v>
      </c>
      <c r="Y1185" s="98">
        <v>0.05</v>
      </c>
      <c r="Z1185" s="98">
        <v>0.56999999999999995</v>
      </c>
      <c r="AA1185" s="90">
        <v>2</v>
      </c>
      <c r="AB1185" s="90">
        <v>2</v>
      </c>
      <c r="AC1185" s="90">
        <v>3</v>
      </c>
      <c r="AD1185" s="91" t="s">
        <v>450</v>
      </c>
      <c r="AE1185" s="101" t="s">
        <v>470</v>
      </c>
      <c r="AF1185" s="103" t="s">
        <v>473</v>
      </c>
      <c r="AG1185" s="95">
        <v>1000</v>
      </c>
    </row>
    <row r="1186" spans="2:33" x14ac:dyDescent="0.15">
      <c r="B1186" s="82">
        <v>1184</v>
      </c>
      <c r="C1186" s="73">
        <v>20187</v>
      </c>
      <c r="D1186" s="82">
        <v>155</v>
      </c>
      <c r="E1186" s="82">
        <f t="shared" si="299"/>
        <v>4</v>
      </c>
      <c r="F1186" s="82">
        <v>33</v>
      </c>
      <c r="G1186" s="82">
        <v>10</v>
      </c>
      <c r="H1186" s="82">
        <v>14</v>
      </c>
      <c r="I1186" s="73">
        <f t="shared" si="304"/>
        <v>15</v>
      </c>
      <c r="J1186" s="73">
        <f t="shared" si="305"/>
        <v>153</v>
      </c>
      <c r="K1186" s="73">
        <f t="shared" si="310"/>
        <v>153</v>
      </c>
      <c r="L1186" s="95">
        <v>24046</v>
      </c>
      <c r="M1186" s="73">
        <f t="shared" si="306"/>
        <v>149</v>
      </c>
      <c r="N1186" s="73">
        <f t="shared" si="307"/>
        <v>2</v>
      </c>
      <c r="O1186" s="97">
        <f t="shared" si="302"/>
        <v>8</v>
      </c>
      <c r="P1186" s="82">
        <f t="shared" si="308"/>
        <v>4</v>
      </c>
      <c r="Q1186" s="90">
        <v>13</v>
      </c>
      <c r="R1186" s="98">
        <f t="shared" si="311"/>
        <v>3840.5</v>
      </c>
      <c r="S1186" s="100">
        <f t="shared" si="303"/>
        <v>183</v>
      </c>
      <c r="T1186" s="91" t="s">
        <v>456</v>
      </c>
      <c r="U1186" s="74" t="s">
        <v>397</v>
      </c>
      <c r="V1186" s="83" t="s">
        <v>408</v>
      </c>
      <c r="W1186" s="82">
        <f t="shared" si="301"/>
        <v>7</v>
      </c>
      <c r="X1186" s="85">
        <f t="shared" si="309"/>
        <v>2084</v>
      </c>
      <c r="Y1186" s="98">
        <v>0.33</v>
      </c>
      <c r="Z1186" s="98">
        <v>0.34</v>
      </c>
      <c r="AA1186" s="90">
        <v>2</v>
      </c>
      <c r="AB1186" s="90">
        <v>2</v>
      </c>
      <c r="AC1186" s="90">
        <v>3</v>
      </c>
      <c r="AD1186" s="91" t="s">
        <v>450</v>
      </c>
      <c r="AE1186" s="101" t="s">
        <v>470</v>
      </c>
      <c r="AF1186" s="103" t="s">
        <v>473</v>
      </c>
      <c r="AG1186" s="95">
        <v>1000</v>
      </c>
    </row>
    <row r="1187" spans="2:33" x14ac:dyDescent="0.15">
      <c r="B1187" s="82">
        <v>1185</v>
      </c>
      <c r="C1187" s="73">
        <v>20188</v>
      </c>
      <c r="D1187" s="82">
        <v>155</v>
      </c>
      <c r="E1187" s="82">
        <f t="shared" si="299"/>
        <v>5</v>
      </c>
      <c r="F1187" s="82">
        <v>33</v>
      </c>
      <c r="G1187" s="82">
        <v>9</v>
      </c>
      <c r="H1187" s="82">
        <v>15</v>
      </c>
      <c r="I1187" s="73">
        <f t="shared" si="304"/>
        <v>15</v>
      </c>
      <c r="J1187" s="73">
        <f t="shared" si="305"/>
        <v>152</v>
      </c>
      <c r="K1187" s="73">
        <f t="shared" si="310"/>
        <v>152</v>
      </c>
      <c r="L1187" s="95">
        <v>24047</v>
      </c>
      <c r="M1187" s="73">
        <f t="shared" si="306"/>
        <v>149</v>
      </c>
      <c r="N1187" s="73">
        <f t="shared" si="307"/>
        <v>2</v>
      </c>
      <c r="O1187" s="97">
        <f t="shared" si="302"/>
        <v>8</v>
      </c>
      <c r="P1187" s="82">
        <f t="shared" si="308"/>
        <v>3</v>
      </c>
      <c r="Q1187" s="90">
        <v>14</v>
      </c>
      <c r="R1187" s="98">
        <f t="shared" si="311"/>
        <v>3881.5</v>
      </c>
      <c r="S1187" s="100">
        <f t="shared" si="303"/>
        <v>185</v>
      </c>
      <c r="T1187" s="91" t="s">
        <v>456</v>
      </c>
      <c r="U1187" s="74" t="s">
        <v>397</v>
      </c>
      <c r="V1187" s="83" t="s">
        <v>409</v>
      </c>
      <c r="W1187" s="82">
        <f t="shared" si="301"/>
        <v>8</v>
      </c>
      <c r="X1187" s="85">
        <f t="shared" si="309"/>
        <v>2083</v>
      </c>
      <c r="Y1187" s="98">
        <v>0.05</v>
      </c>
      <c r="Z1187" s="98">
        <v>0.56999999999999995</v>
      </c>
      <c r="AA1187" s="90">
        <v>2</v>
      </c>
      <c r="AB1187" s="90">
        <v>2</v>
      </c>
      <c r="AC1187" s="90">
        <v>3</v>
      </c>
      <c r="AD1187" s="91" t="s">
        <v>450</v>
      </c>
      <c r="AE1187" s="101" t="s">
        <v>470</v>
      </c>
      <c r="AF1187" s="103" t="s">
        <v>473</v>
      </c>
      <c r="AG1187" s="95">
        <v>1000</v>
      </c>
    </row>
    <row r="1188" spans="2:33" x14ac:dyDescent="0.15">
      <c r="B1188" s="82">
        <v>1186</v>
      </c>
      <c r="C1188" s="73">
        <v>20189</v>
      </c>
      <c r="D1188" s="82">
        <v>155</v>
      </c>
      <c r="E1188" s="82">
        <f t="shared" si="299"/>
        <v>6</v>
      </c>
      <c r="F1188" s="82">
        <v>33</v>
      </c>
      <c r="G1188" s="82">
        <v>10</v>
      </c>
      <c r="H1188" s="82">
        <v>15</v>
      </c>
      <c r="I1188" s="73">
        <f t="shared" si="304"/>
        <v>15</v>
      </c>
      <c r="J1188" s="73">
        <f t="shared" si="305"/>
        <v>153</v>
      </c>
      <c r="K1188" s="73">
        <f t="shared" si="310"/>
        <v>153</v>
      </c>
      <c r="L1188" s="95">
        <v>24047</v>
      </c>
      <c r="M1188" s="73">
        <f t="shared" si="306"/>
        <v>149</v>
      </c>
      <c r="N1188" s="73">
        <f t="shared" si="307"/>
        <v>2</v>
      </c>
      <c r="O1188" s="97">
        <f t="shared" si="302"/>
        <v>8</v>
      </c>
      <c r="P1188" s="82">
        <f t="shared" si="308"/>
        <v>4</v>
      </c>
      <c r="Q1188" s="90">
        <v>14</v>
      </c>
      <c r="R1188" s="98">
        <f t="shared" si="311"/>
        <v>3922.5</v>
      </c>
      <c r="S1188" s="100">
        <f t="shared" si="303"/>
        <v>187</v>
      </c>
      <c r="T1188" s="91" t="s">
        <v>456</v>
      </c>
      <c r="U1188" s="74" t="s">
        <v>397</v>
      </c>
      <c r="V1188" s="83" t="s">
        <v>409</v>
      </c>
      <c r="W1188" s="82">
        <f t="shared" si="301"/>
        <v>8</v>
      </c>
      <c r="X1188" s="85">
        <f t="shared" si="309"/>
        <v>2084</v>
      </c>
      <c r="Y1188" s="98">
        <v>0.33</v>
      </c>
      <c r="Z1188" s="98">
        <v>0.34</v>
      </c>
      <c r="AA1188" s="90">
        <v>2</v>
      </c>
      <c r="AB1188" s="90">
        <v>2</v>
      </c>
      <c r="AC1188" s="90">
        <v>3</v>
      </c>
      <c r="AD1188" s="91" t="s">
        <v>450</v>
      </c>
      <c r="AE1188" s="101" t="s">
        <v>470</v>
      </c>
      <c r="AF1188" s="103" t="s">
        <v>473</v>
      </c>
      <c r="AG1188" s="95">
        <v>1000</v>
      </c>
    </row>
    <row r="1189" spans="2:33" x14ac:dyDescent="0.15">
      <c r="B1189" s="82">
        <v>1187</v>
      </c>
      <c r="C1189" s="73">
        <v>20190</v>
      </c>
      <c r="D1189" s="82">
        <v>155</v>
      </c>
      <c r="E1189" s="82">
        <f t="shared" si="299"/>
        <v>7</v>
      </c>
      <c r="F1189" s="82">
        <v>33</v>
      </c>
      <c r="G1189" s="82">
        <v>9</v>
      </c>
      <c r="H1189" s="82">
        <v>16</v>
      </c>
      <c r="I1189" s="73">
        <f t="shared" si="304"/>
        <v>15</v>
      </c>
      <c r="J1189" s="73">
        <f t="shared" si="305"/>
        <v>152</v>
      </c>
      <c r="K1189" s="73">
        <f t="shared" si="310"/>
        <v>152</v>
      </c>
      <c r="L1189" s="95">
        <v>24048</v>
      </c>
      <c r="M1189" s="73">
        <f t="shared" si="306"/>
        <v>149</v>
      </c>
      <c r="N1189" s="73">
        <f t="shared" si="307"/>
        <v>2</v>
      </c>
      <c r="O1189" s="97">
        <f t="shared" si="302"/>
        <v>8</v>
      </c>
      <c r="P1189" s="82">
        <f t="shared" si="308"/>
        <v>3</v>
      </c>
      <c r="Q1189" s="90">
        <v>15</v>
      </c>
      <c r="R1189" s="98">
        <f t="shared" si="311"/>
        <v>3963.5</v>
      </c>
      <c r="S1189" s="100">
        <f t="shared" si="303"/>
        <v>189</v>
      </c>
      <c r="T1189" s="91" t="s">
        <v>456</v>
      </c>
      <c r="U1189" s="74" t="s">
        <v>397</v>
      </c>
      <c r="V1189" s="83" t="s">
        <v>408</v>
      </c>
      <c r="W1189" s="82">
        <f t="shared" si="301"/>
        <v>8</v>
      </c>
      <c r="X1189" s="85">
        <f t="shared" si="309"/>
        <v>2083</v>
      </c>
      <c r="Y1189" s="98">
        <v>0.05</v>
      </c>
      <c r="Z1189" s="98">
        <v>0.56999999999999995</v>
      </c>
      <c r="AA1189" s="90">
        <v>2</v>
      </c>
      <c r="AB1189" s="90">
        <v>2</v>
      </c>
      <c r="AC1189" s="90">
        <v>3</v>
      </c>
      <c r="AD1189" s="91" t="s">
        <v>450</v>
      </c>
      <c r="AE1189" s="101" t="s">
        <v>470</v>
      </c>
      <c r="AF1189" s="103" t="s">
        <v>473</v>
      </c>
      <c r="AG1189" s="95">
        <v>1000</v>
      </c>
    </row>
    <row r="1190" spans="2:33" x14ac:dyDescent="0.15">
      <c r="B1190" s="82">
        <v>1188</v>
      </c>
      <c r="C1190" s="73">
        <v>20191</v>
      </c>
      <c r="D1190" s="82">
        <v>155</v>
      </c>
      <c r="E1190" s="82">
        <f t="shared" si="299"/>
        <v>8</v>
      </c>
      <c r="F1190" s="82">
        <v>33</v>
      </c>
      <c r="G1190" s="82">
        <v>10</v>
      </c>
      <c r="H1190" s="82">
        <v>16</v>
      </c>
      <c r="I1190" s="73">
        <f t="shared" si="304"/>
        <v>15</v>
      </c>
      <c r="J1190" s="73">
        <f t="shared" si="305"/>
        <v>153</v>
      </c>
      <c r="K1190" s="73">
        <f t="shared" si="310"/>
        <v>153</v>
      </c>
      <c r="L1190" s="95">
        <v>24048</v>
      </c>
      <c r="M1190" s="73">
        <f t="shared" si="306"/>
        <v>149</v>
      </c>
      <c r="N1190" s="73">
        <f t="shared" si="307"/>
        <v>2</v>
      </c>
      <c r="O1190" s="97">
        <f t="shared" si="302"/>
        <v>8</v>
      </c>
      <c r="P1190" s="82">
        <f t="shared" si="308"/>
        <v>4</v>
      </c>
      <c r="Q1190" s="90">
        <v>15</v>
      </c>
      <c r="R1190" s="98">
        <f t="shared" si="311"/>
        <v>4004.5</v>
      </c>
      <c r="S1190" s="100">
        <f t="shared" si="303"/>
        <v>191</v>
      </c>
      <c r="T1190" s="91" t="s">
        <v>456</v>
      </c>
      <c r="U1190" s="74" t="s">
        <v>397</v>
      </c>
      <c r="V1190" s="83" t="s">
        <v>408</v>
      </c>
      <c r="W1190" s="82">
        <f t="shared" si="301"/>
        <v>8</v>
      </c>
      <c r="X1190" s="85">
        <f t="shared" si="309"/>
        <v>2084</v>
      </c>
      <c r="Y1190" s="98">
        <v>0.33</v>
      </c>
      <c r="Z1190" s="98">
        <v>0.34</v>
      </c>
      <c r="AA1190" s="90">
        <v>2</v>
      </c>
      <c r="AB1190" s="90">
        <v>2</v>
      </c>
      <c r="AC1190" s="90">
        <v>3</v>
      </c>
      <c r="AD1190" s="91" t="s">
        <v>450</v>
      </c>
      <c r="AE1190" s="101" t="s">
        <v>470</v>
      </c>
      <c r="AF1190" s="103" t="s">
        <v>473</v>
      </c>
      <c r="AG1190" s="95">
        <v>1000</v>
      </c>
    </row>
    <row r="1191" spans="2:33" x14ac:dyDescent="0.15">
      <c r="B1191" s="82">
        <v>1189</v>
      </c>
      <c r="C1191" s="73">
        <v>21000</v>
      </c>
      <c r="D1191" s="73">
        <v>16</v>
      </c>
      <c r="E1191" s="82">
        <f t="shared" ref="E1191:E1254" si="312">MOD((C1191-9999),8)+INT((8-MOD((C1191-9999),8))/8)*8</f>
        <v>1</v>
      </c>
      <c r="F1191" s="82">
        <v>32</v>
      </c>
      <c r="G1191" s="82">
        <v>5</v>
      </c>
      <c r="H1191" s="82">
        <v>1</v>
      </c>
      <c r="I1191" s="73">
        <f t="shared" si="304"/>
        <v>13</v>
      </c>
      <c r="J1191" s="73">
        <f t="shared" si="305"/>
        <v>134</v>
      </c>
      <c r="K1191" s="73">
        <f t="shared" ref="K1191:K1222" si="313">MOD(C1191,4)+134+10*INT((C1191-21000)/64)</f>
        <v>134</v>
      </c>
      <c r="L1191" s="95">
        <v>24002</v>
      </c>
      <c r="M1191" s="73">
        <f t="shared" si="306"/>
        <v>149</v>
      </c>
      <c r="N1191" s="73">
        <f t="shared" si="307"/>
        <v>2</v>
      </c>
      <c r="O1191" s="97">
        <f t="shared" si="302"/>
        <v>6</v>
      </c>
      <c r="P1191" s="82">
        <f t="shared" si="308"/>
        <v>5</v>
      </c>
      <c r="Q1191" s="90">
        <v>0</v>
      </c>
      <c r="R1191" s="98">
        <v>109.5</v>
      </c>
      <c r="S1191" s="100">
        <v>1</v>
      </c>
      <c r="T1191" s="91" t="s">
        <v>457</v>
      </c>
      <c r="U1191" s="74" t="s">
        <v>397</v>
      </c>
      <c r="V1191" s="83" t="s">
        <v>409</v>
      </c>
      <c r="W1191" s="82">
        <f t="shared" ref="W1191:W1254" si="314">INT((H1191+1)/2)</f>
        <v>1</v>
      </c>
      <c r="X1191" s="85">
        <f t="shared" si="309"/>
        <v>2065</v>
      </c>
      <c r="Y1191" s="98">
        <v>0.05</v>
      </c>
      <c r="Z1191" s="98">
        <v>0.56999999999999995</v>
      </c>
      <c r="AA1191" s="90">
        <v>2</v>
      </c>
      <c r="AB1191" s="90">
        <v>2</v>
      </c>
      <c r="AC1191" s="90">
        <v>3</v>
      </c>
      <c r="AD1191" s="91" t="s">
        <v>450</v>
      </c>
      <c r="AE1191" s="101" t="s">
        <v>470</v>
      </c>
      <c r="AF1191" s="103" t="s">
        <v>473</v>
      </c>
      <c r="AG1191" s="95">
        <v>1000</v>
      </c>
    </row>
    <row r="1192" spans="2:33" x14ac:dyDescent="0.15">
      <c r="B1192" s="82">
        <v>1190</v>
      </c>
      <c r="C1192" s="73">
        <v>21001</v>
      </c>
      <c r="D1192" s="82">
        <v>16</v>
      </c>
      <c r="E1192" s="82">
        <f t="shared" si="312"/>
        <v>2</v>
      </c>
      <c r="F1192" s="82">
        <v>32</v>
      </c>
      <c r="G1192" s="82">
        <v>6</v>
      </c>
      <c r="H1192" s="82">
        <v>1</v>
      </c>
      <c r="I1192" s="73">
        <f t="shared" si="304"/>
        <v>13</v>
      </c>
      <c r="J1192" s="73">
        <f t="shared" si="305"/>
        <v>135</v>
      </c>
      <c r="K1192" s="73">
        <f t="shared" si="313"/>
        <v>135</v>
      </c>
      <c r="L1192" s="95">
        <v>24002</v>
      </c>
      <c r="M1192" s="73">
        <f t="shared" si="306"/>
        <v>149</v>
      </c>
      <c r="N1192" s="73">
        <f t="shared" si="307"/>
        <v>2</v>
      </c>
      <c r="O1192" s="97">
        <f t="shared" ref="O1192:O1255" si="315">I1192-10+3</f>
        <v>6</v>
      </c>
      <c r="P1192" s="82">
        <f t="shared" si="308"/>
        <v>6</v>
      </c>
      <c r="Q1192" s="90">
        <v>0</v>
      </c>
      <c r="R1192" s="98">
        <f>R1191+20.5</f>
        <v>130</v>
      </c>
      <c r="S1192" s="100">
        <f>S1191+1</f>
        <v>2</v>
      </c>
      <c r="T1192" s="91" t="s">
        <v>457</v>
      </c>
      <c r="U1192" s="74" t="s">
        <v>397</v>
      </c>
      <c r="V1192" s="83" t="s">
        <v>409</v>
      </c>
      <c r="W1192" s="82">
        <f t="shared" si="314"/>
        <v>1</v>
      </c>
      <c r="X1192" s="85">
        <f t="shared" si="309"/>
        <v>2066</v>
      </c>
      <c r="Y1192" s="98">
        <v>0.33</v>
      </c>
      <c r="Z1192" s="98">
        <v>0.34</v>
      </c>
      <c r="AA1192" s="90">
        <v>2</v>
      </c>
      <c r="AB1192" s="90">
        <v>2</v>
      </c>
      <c r="AC1192" s="90">
        <v>3</v>
      </c>
      <c r="AD1192" s="91" t="s">
        <v>450</v>
      </c>
      <c r="AE1192" s="101" t="s">
        <v>470</v>
      </c>
      <c r="AF1192" s="103" t="s">
        <v>473</v>
      </c>
      <c r="AG1192" s="95">
        <v>1000</v>
      </c>
    </row>
    <row r="1193" spans="2:33" x14ac:dyDescent="0.15">
      <c r="B1193" s="82">
        <v>1191</v>
      </c>
      <c r="C1193" s="73">
        <v>21002</v>
      </c>
      <c r="D1193" s="82">
        <v>16</v>
      </c>
      <c r="E1193" s="82">
        <f t="shared" si="312"/>
        <v>3</v>
      </c>
      <c r="F1193" s="82">
        <v>32</v>
      </c>
      <c r="G1193" s="82">
        <v>7</v>
      </c>
      <c r="H1193" s="82">
        <v>1</v>
      </c>
      <c r="I1193" s="73">
        <f t="shared" si="304"/>
        <v>13</v>
      </c>
      <c r="J1193" s="73">
        <f t="shared" si="305"/>
        <v>136</v>
      </c>
      <c r="K1193" s="73">
        <f t="shared" si="313"/>
        <v>136</v>
      </c>
      <c r="L1193" s="95">
        <v>24002</v>
      </c>
      <c r="M1193" s="73">
        <f t="shared" si="306"/>
        <v>149</v>
      </c>
      <c r="N1193" s="73">
        <f t="shared" si="307"/>
        <v>2</v>
      </c>
      <c r="O1193" s="97">
        <f t="shared" si="315"/>
        <v>6</v>
      </c>
      <c r="P1193" s="82">
        <f t="shared" si="308"/>
        <v>7</v>
      </c>
      <c r="Q1193" s="90">
        <v>0</v>
      </c>
      <c r="R1193" s="98">
        <f t="shared" ref="R1193:R1256" si="316">R1192+20.5</f>
        <v>150.5</v>
      </c>
      <c r="S1193" s="100">
        <f t="shared" ref="S1193:S1256" si="317">S1192+1</f>
        <v>3</v>
      </c>
      <c r="T1193" s="91" t="s">
        <v>457</v>
      </c>
      <c r="U1193" s="74" t="s">
        <v>397</v>
      </c>
      <c r="V1193" s="83" t="s">
        <v>409</v>
      </c>
      <c r="W1193" s="82">
        <f t="shared" si="314"/>
        <v>1</v>
      </c>
      <c r="X1193" s="85">
        <f t="shared" si="309"/>
        <v>2067</v>
      </c>
      <c r="Y1193" s="98">
        <v>0.05</v>
      </c>
      <c r="Z1193" s="98">
        <v>0.56999999999999995</v>
      </c>
      <c r="AA1193" s="90">
        <v>2</v>
      </c>
      <c r="AB1193" s="90">
        <v>2</v>
      </c>
      <c r="AC1193" s="90">
        <v>3</v>
      </c>
      <c r="AD1193" s="91" t="s">
        <v>450</v>
      </c>
      <c r="AE1193" s="101" t="s">
        <v>470</v>
      </c>
      <c r="AF1193" s="103" t="s">
        <v>473</v>
      </c>
      <c r="AG1193" s="95">
        <v>1000</v>
      </c>
    </row>
    <row r="1194" spans="2:33" x14ac:dyDescent="0.15">
      <c r="B1194" s="82">
        <v>1192</v>
      </c>
      <c r="C1194" s="73">
        <v>21003</v>
      </c>
      <c r="D1194" s="82">
        <v>16</v>
      </c>
      <c r="E1194" s="82">
        <f t="shared" si="312"/>
        <v>4</v>
      </c>
      <c r="F1194" s="82">
        <v>32</v>
      </c>
      <c r="G1194" s="82">
        <v>8</v>
      </c>
      <c r="H1194" s="82">
        <v>1</v>
      </c>
      <c r="I1194" s="73">
        <f t="shared" si="304"/>
        <v>13</v>
      </c>
      <c r="J1194" s="73">
        <f t="shared" si="305"/>
        <v>137</v>
      </c>
      <c r="K1194" s="73">
        <f t="shared" si="313"/>
        <v>137</v>
      </c>
      <c r="L1194" s="95">
        <v>24002</v>
      </c>
      <c r="M1194" s="73">
        <f t="shared" si="306"/>
        <v>149</v>
      </c>
      <c r="N1194" s="73">
        <f t="shared" si="307"/>
        <v>2</v>
      </c>
      <c r="O1194" s="97">
        <f t="shared" si="315"/>
        <v>6</v>
      </c>
      <c r="P1194" s="82">
        <f t="shared" si="308"/>
        <v>8</v>
      </c>
      <c r="Q1194" s="90">
        <v>0</v>
      </c>
      <c r="R1194" s="98">
        <f t="shared" si="316"/>
        <v>171</v>
      </c>
      <c r="S1194" s="100">
        <f t="shared" si="317"/>
        <v>4</v>
      </c>
      <c r="T1194" s="91" t="s">
        <v>457</v>
      </c>
      <c r="U1194" s="74" t="s">
        <v>397</v>
      </c>
      <c r="V1194" s="83" t="s">
        <v>409</v>
      </c>
      <c r="W1194" s="82">
        <f t="shared" si="314"/>
        <v>1</v>
      </c>
      <c r="X1194" s="85">
        <f t="shared" si="309"/>
        <v>2068</v>
      </c>
      <c r="Y1194" s="98">
        <v>0.33</v>
      </c>
      <c r="Z1194" s="98">
        <v>0.34</v>
      </c>
      <c r="AA1194" s="90">
        <v>2</v>
      </c>
      <c r="AB1194" s="90">
        <v>2</v>
      </c>
      <c r="AC1194" s="90">
        <v>3</v>
      </c>
      <c r="AD1194" s="91" t="s">
        <v>450</v>
      </c>
      <c r="AE1194" s="101" t="s">
        <v>470</v>
      </c>
      <c r="AF1194" s="103" t="s">
        <v>473</v>
      </c>
      <c r="AG1194" s="95">
        <v>1000</v>
      </c>
    </row>
    <row r="1195" spans="2:33" x14ac:dyDescent="0.15">
      <c r="B1195" s="82">
        <v>1193</v>
      </c>
      <c r="C1195" s="73">
        <v>21004</v>
      </c>
      <c r="D1195" s="82">
        <v>16</v>
      </c>
      <c r="E1195" s="82">
        <f t="shared" si="312"/>
        <v>5</v>
      </c>
      <c r="F1195" s="82">
        <v>32</v>
      </c>
      <c r="G1195" s="82">
        <v>5</v>
      </c>
      <c r="H1195" s="82">
        <v>2</v>
      </c>
      <c r="I1195" s="73">
        <f t="shared" si="304"/>
        <v>13</v>
      </c>
      <c r="J1195" s="73">
        <f t="shared" si="305"/>
        <v>134</v>
      </c>
      <c r="K1195" s="73">
        <f t="shared" si="313"/>
        <v>134</v>
      </c>
      <c r="L1195" s="95">
        <v>24002</v>
      </c>
      <c r="M1195" s="73">
        <f t="shared" si="306"/>
        <v>149</v>
      </c>
      <c r="N1195" s="73">
        <f t="shared" si="307"/>
        <v>2</v>
      </c>
      <c r="O1195" s="97">
        <f t="shared" si="315"/>
        <v>6</v>
      </c>
      <c r="P1195" s="82">
        <f t="shared" si="308"/>
        <v>5</v>
      </c>
      <c r="Q1195" s="90">
        <v>1</v>
      </c>
      <c r="R1195" s="98">
        <f t="shared" si="316"/>
        <v>191.5</v>
      </c>
      <c r="S1195" s="100">
        <f t="shared" si="317"/>
        <v>5</v>
      </c>
      <c r="T1195" s="91" t="s">
        <v>457</v>
      </c>
      <c r="U1195" s="74" t="s">
        <v>397</v>
      </c>
      <c r="V1195" s="83" t="s">
        <v>408</v>
      </c>
      <c r="W1195" s="82">
        <f t="shared" si="314"/>
        <v>1</v>
      </c>
      <c r="X1195" s="85">
        <f t="shared" si="309"/>
        <v>2065</v>
      </c>
      <c r="Y1195" s="98">
        <v>0.05</v>
      </c>
      <c r="Z1195" s="98">
        <v>0.56999999999999995</v>
      </c>
      <c r="AA1195" s="90">
        <v>2</v>
      </c>
      <c r="AB1195" s="90">
        <v>2</v>
      </c>
      <c r="AC1195" s="90">
        <v>3</v>
      </c>
      <c r="AD1195" s="91" t="s">
        <v>450</v>
      </c>
      <c r="AE1195" s="101" t="s">
        <v>470</v>
      </c>
      <c r="AF1195" s="103" t="s">
        <v>473</v>
      </c>
      <c r="AG1195" s="95">
        <v>1000</v>
      </c>
    </row>
    <row r="1196" spans="2:33" x14ac:dyDescent="0.15">
      <c r="B1196" s="82">
        <v>1194</v>
      </c>
      <c r="C1196" s="73">
        <v>21005</v>
      </c>
      <c r="D1196" s="82">
        <v>16</v>
      </c>
      <c r="E1196" s="82">
        <f t="shared" si="312"/>
        <v>6</v>
      </c>
      <c r="F1196" s="82">
        <v>32</v>
      </c>
      <c r="G1196" s="82">
        <v>6</v>
      </c>
      <c r="H1196" s="82">
        <v>2</v>
      </c>
      <c r="I1196" s="73">
        <f t="shared" si="304"/>
        <v>13</v>
      </c>
      <c r="J1196" s="73">
        <f t="shared" si="305"/>
        <v>135</v>
      </c>
      <c r="K1196" s="73">
        <f t="shared" si="313"/>
        <v>135</v>
      </c>
      <c r="L1196" s="95">
        <v>24002</v>
      </c>
      <c r="M1196" s="73">
        <f t="shared" si="306"/>
        <v>149</v>
      </c>
      <c r="N1196" s="73">
        <f t="shared" si="307"/>
        <v>2</v>
      </c>
      <c r="O1196" s="97">
        <f t="shared" si="315"/>
        <v>6</v>
      </c>
      <c r="P1196" s="82">
        <f t="shared" si="308"/>
        <v>6</v>
      </c>
      <c r="Q1196" s="90">
        <v>1</v>
      </c>
      <c r="R1196" s="98">
        <f t="shared" si="316"/>
        <v>212</v>
      </c>
      <c r="S1196" s="100">
        <f t="shared" si="317"/>
        <v>6</v>
      </c>
      <c r="T1196" s="91" t="s">
        <v>457</v>
      </c>
      <c r="U1196" s="74" t="s">
        <v>397</v>
      </c>
      <c r="V1196" s="83" t="s">
        <v>408</v>
      </c>
      <c r="W1196" s="82">
        <f t="shared" si="314"/>
        <v>1</v>
      </c>
      <c r="X1196" s="85">
        <f t="shared" si="309"/>
        <v>2066</v>
      </c>
      <c r="Y1196" s="98">
        <v>0.33</v>
      </c>
      <c r="Z1196" s="98">
        <v>0.34</v>
      </c>
      <c r="AA1196" s="90">
        <v>2</v>
      </c>
      <c r="AB1196" s="90">
        <v>2</v>
      </c>
      <c r="AC1196" s="90">
        <v>3</v>
      </c>
      <c r="AD1196" s="91" t="s">
        <v>450</v>
      </c>
      <c r="AE1196" s="101" t="s">
        <v>470</v>
      </c>
      <c r="AF1196" s="103" t="s">
        <v>473</v>
      </c>
      <c r="AG1196" s="95">
        <v>1000</v>
      </c>
    </row>
    <row r="1197" spans="2:33" x14ac:dyDescent="0.15">
      <c r="B1197" s="82">
        <v>1195</v>
      </c>
      <c r="C1197" s="73">
        <v>21006</v>
      </c>
      <c r="D1197" s="82">
        <v>16</v>
      </c>
      <c r="E1197" s="82">
        <f t="shared" si="312"/>
        <v>7</v>
      </c>
      <c r="F1197" s="82">
        <v>32</v>
      </c>
      <c r="G1197" s="82">
        <v>7</v>
      </c>
      <c r="H1197" s="82">
        <v>2</v>
      </c>
      <c r="I1197" s="73">
        <f t="shared" si="304"/>
        <v>13</v>
      </c>
      <c r="J1197" s="73">
        <f t="shared" si="305"/>
        <v>136</v>
      </c>
      <c r="K1197" s="73">
        <f t="shared" si="313"/>
        <v>136</v>
      </c>
      <c r="L1197" s="95">
        <v>24002</v>
      </c>
      <c r="M1197" s="73">
        <f t="shared" si="306"/>
        <v>149</v>
      </c>
      <c r="N1197" s="73">
        <f t="shared" si="307"/>
        <v>2</v>
      </c>
      <c r="O1197" s="97">
        <f t="shared" si="315"/>
        <v>6</v>
      </c>
      <c r="P1197" s="82">
        <f t="shared" si="308"/>
        <v>7</v>
      </c>
      <c r="Q1197" s="90">
        <v>1</v>
      </c>
      <c r="R1197" s="98">
        <f t="shared" si="316"/>
        <v>232.5</v>
      </c>
      <c r="S1197" s="100">
        <f t="shared" si="317"/>
        <v>7</v>
      </c>
      <c r="T1197" s="91" t="s">
        <v>457</v>
      </c>
      <c r="U1197" s="74" t="s">
        <v>397</v>
      </c>
      <c r="V1197" s="83" t="s">
        <v>408</v>
      </c>
      <c r="W1197" s="82">
        <f t="shared" si="314"/>
        <v>1</v>
      </c>
      <c r="X1197" s="85">
        <f t="shared" si="309"/>
        <v>2067</v>
      </c>
      <c r="Y1197" s="98">
        <v>0.05</v>
      </c>
      <c r="Z1197" s="98">
        <v>0.56999999999999995</v>
      </c>
      <c r="AA1197" s="90">
        <v>2</v>
      </c>
      <c r="AB1197" s="90">
        <v>2</v>
      </c>
      <c r="AC1197" s="90">
        <v>3</v>
      </c>
      <c r="AD1197" s="91" t="s">
        <v>450</v>
      </c>
      <c r="AE1197" s="101" t="s">
        <v>470</v>
      </c>
      <c r="AF1197" s="103" t="s">
        <v>473</v>
      </c>
      <c r="AG1197" s="95">
        <v>1000</v>
      </c>
    </row>
    <row r="1198" spans="2:33" x14ac:dyDescent="0.15">
      <c r="B1198" s="82">
        <v>1196</v>
      </c>
      <c r="C1198" s="73">
        <v>21007</v>
      </c>
      <c r="D1198" s="82">
        <v>16</v>
      </c>
      <c r="E1198" s="82">
        <f t="shared" si="312"/>
        <v>8</v>
      </c>
      <c r="F1198" s="82">
        <v>32</v>
      </c>
      <c r="G1198" s="82">
        <v>8</v>
      </c>
      <c r="H1198" s="82">
        <v>2</v>
      </c>
      <c r="I1198" s="73">
        <f t="shared" si="304"/>
        <v>13</v>
      </c>
      <c r="J1198" s="73">
        <f t="shared" si="305"/>
        <v>137</v>
      </c>
      <c r="K1198" s="73">
        <f t="shared" si="313"/>
        <v>137</v>
      </c>
      <c r="L1198" s="95">
        <v>24002</v>
      </c>
      <c r="M1198" s="73">
        <f t="shared" si="306"/>
        <v>149</v>
      </c>
      <c r="N1198" s="73">
        <f t="shared" si="307"/>
        <v>2</v>
      </c>
      <c r="O1198" s="97">
        <f t="shared" si="315"/>
        <v>6</v>
      </c>
      <c r="P1198" s="82">
        <f t="shared" si="308"/>
        <v>8</v>
      </c>
      <c r="Q1198" s="90">
        <v>1</v>
      </c>
      <c r="R1198" s="98">
        <f t="shared" si="316"/>
        <v>253</v>
      </c>
      <c r="S1198" s="100">
        <f t="shared" si="317"/>
        <v>8</v>
      </c>
      <c r="T1198" s="91" t="s">
        <v>457</v>
      </c>
      <c r="U1198" s="74" t="s">
        <v>397</v>
      </c>
      <c r="V1198" s="83" t="s">
        <v>408</v>
      </c>
      <c r="W1198" s="82">
        <f t="shared" si="314"/>
        <v>1</v>
      </c>
      <c r="X1198" s="85">
        <f t="shared" si="309"/>
        <v>2068</v>
      </c>
      <c r="Y1198" s="98">
        <v>0.33</v>
      </c>
      <c r="Z1198" s="98">
        <v>0.34</v>
      </c>
      <c r="AA1198" s="90">
        <v>2</v>
      </c>
      <c r="AB1198" s="90">
        <v>2</v>
      </c>
      <c r="AC1198" s="90">
        <v>3</v>
      </c>
      <c r="AD1198" s="91" t="s">
        <v>450</v>
      </c>
      <c r="AE1198" s="101" t="s">
        <v>470</v>
      </c>
      <c r="AF1198" s="103" t="s">
        <v>473</v>
      </c>
      <c r="AG1198" s="95">
        <v>1000</v>
      </c>
    </row>
    <row r="1199" spans="2:33" x14ac:dyDescent="0.15">
      <c r="B1199" s="82">
        <v>1197</v>
      </c>
      <c r="C1199" s="73">
        <v>21008</v>
      </c>
      <c r="D1199" s="73">
        <v>17</v>
      </c>
      <c r="E1199" s="82">
        <f t="shared" si="312"/>
        <v>1</v>
      </c>
      <c r="F1199" s="82">
        <v>32</v>
      </c>
      <c r="G1199" s="82">
        <v>5</v>
      </c>
      <c r="H1199" s="82">
        <v>3</v>
      </c>
      <c r="I1199" s="73">
        <f t="shared" si="304"/>
        <v>13</v>
      </c>
      <c r="J1199" s="73">
        <f t="shared" si="305"/>
        <v>134</v>
      </c>
      <c r="K1199" s="73">
        <f t="shared" si="313"/>
        <v>134</v>
      </c>
      <c r="L1199" s="95">
        <v>24003</v>
      </c>
      <c r="M1199" s="73">
        <f t="shared" si="306"/>
        <v>149</v>
      </c>
      <c r="N1199" s="73">
        <f t="shared" si="307"/>
        <v>2</v>
      </c>
      <c r="O1199" s="97">
        <f t="shared" si="315"/>
        <v>6</v>
      </c>
      <c r="P1199" s="82">
        <f t="shared" si="308"/>
        <v>5</v>
      </c>
      <c r="Q1199" s="90">
        <v>2</v>
      </c>
      <c r="R1199" s="98">
        <f t="shared" si="316"/>
        <v>273.5</v>
      </c>
      <c r="S1199" s="100">
        <f t="shared" si="317"/>
        <v>9</v>
      </c>
      <c r="T1199" s="91" t="s">
        <v>457</v>
      </c>
      <c r="U1199" s="74" t="s">
        <v>397</v>
      </c>
      <c r="V1199" s="83" t="s">
        <v>409</v>
      </c>
      <c r="W1199" s="82">
        <f t="shared" si="314"/>
        <v>2</v>
      </c>
      <c r="X1199" s="85">
        <f t="shared" si="309"/>
        <v>2065</v>
      </c>
      <c r="Y1199" s="98">
        <v>0.05</v>
      </c>
      <c r="Z1199" s="98">
        <v>0.56999999999999995</v>
      </c>
      <c r="AA1199" s="90">
        <v>2</v>
      </c>
      <c r="AB1199" s="90">
        <v>2</v>
      </c>
      <c r="AC1199" s="90">
        <v>3</v>
      </c>
      <c r="AD1199" s="91" t="s">
        <v>450</v>
      </c>
      <c r="AE1199" s="101" t="s">
        <v>470</v>
      </c>
      <c r="AF1199" s="103" t="s">
        <v>473</v>
      </c>
      <c r="AG1199" s="95">
        <v>1000</v>
      </c>
    </row>
    <row r="1200" spans="2:33" x14ac:dyDescent="0.15">
      <c r="B1200" s="82">
        <v>1198</v>
      </c>
      <c r="C1200" s="73">
        <v>21009</v>
      </c>
      <c r="D1200" s="82">
        <v>17</v>
      </c>
      <c r="E1200" s="82">
        <f t="shared" si="312"/>
        <v>2</v>
      </c>
      <c r="F1200" s="82">
        <v>32</v>
      </c>
      <c r="G1200" s="82">
        <v>6</v>
      </c>
      <c r="H1200" s="82">
        <v>3</v>
      </c>
      <c r="I1200" s="73">
        <f t="shared" si="304"/>
        <v>13</v>
      </c>
      <c r="J1200" s="73">
        <f t="shared" si="305"/>
        <v>135</v>
      </c>
      <c r="K1200" s="73">
        <f t="shared" si="313"/>
        <v>135</v>
      </c>
      <c r="L1200" s="95">
        <v>24003</v>
      </c>
      <c r="M1200" s="73">
        <f t="shared" si="306"/>
        <v>149</v>
      </c>
      <c r="N1200" s="73">
        <f t="shared" si="307"/>
        <v>2</v>
      </c>
      <c r="O1200" s="97">
        <f t="shared" si="315"/>
        <v>6</v>
      </c>
      <c r="P1200" s="82">
        <f t="shared" si="308"/>
        <v>6</v>
      </c>
      <c r="Q1200" s="90">
        <v>2</v>
      </c>
      <c r="R1200" s="98">
        <f t="shared" si="316"/>
        <v>294</v>
      </c>
      <c r="S1200" s="100">
        <f t="shared" si="317"/>
        <v>10</v>
      </c>
      <c r="T1200" s="91" t="s">
        <v>457</v>
      </c>
      <c r="U1200" s="74" t="s">
        <v>397</v>
      </c>
      <c r="V1200" s="83" t="s">
        <v>409</v>
      </c>
      <c r="W1200" s="82">
        <f t="shared" si="314"/>
        <v>2</v>
      </c>
      <c r="X1200" s="85">
        <f t="shared" si="309"/>
        <v>2066</v>
      </c>
      <c r="Y1200" s="98">
        <v>0.33</v>
      </c>
      <c r="Z1200" s="98">
        <v>0.34</v>
      </c>
      <c r="AA1200" s="90">
        <v>2</v>
      </c>
      <c r="AB1200" s="90">
        <v>2</v>
      </c>
      <c r="AC1200" s="90">
        <v>3</v>
      </c>
      <c r="AD1200" s="91" t="s">
        <v>450</v>
      </c>
      <c r="AE1200" s="101" t="s">
        <v>470</v>
      </c>
      <c r="AF1200" s="103" t="s">
        <v>473</v>
      </c>
      <c r="AG1200" s="95">
        <v>1000</v>
      </c>
    </row>
    <row r="1201" spans="2:33" x14ac:dyDescent="0.15">
      <c r="B1201" s="82">
        <v>1199</v>
      </c>
      <c r="C1201" s="73">
        <v>21010</v>
      </c>
      <c r="D1201" s="82">
        <v>17</v>
      </c>
      <c r="E1201" s="82">
        <f t="shared" si="312"/>
        <v>3</v>
      </c>
      <c r="F1201" s="82">
        <v>32</v>
      </c>
      <c r="G1201" s="82">
        <v>7</v>
      </c>
      <c r="H1201" s="82">
        <v>3</v>
      </c>
      <c r="I1201" s="73">
        <f t="shared" si="304"/>
        <v>13</v>
      </c>
      <c r="J1201" s="73">
        <f t="shared" si="305"/>
        <v>136</v>
      </c>
      <c r="K1201" s="73">
        <f t="shared" si="313"/>
        <v>136</v>
      </c>
      <c r="L1201" s="95">
        <v>24003</v>
      </c>
      <c r="M1201" s="73">
        <f t="shared" si="306"/>
        <v>149</v>
      </c>
      <c r="N1201" s="73">
        <f t="shared" si="307"/>
        <v>2</v>
      </c>
      <c r="O1201" s="97">
        <f t="shared" si="315"/>
        <v>6</v>
      </c>
      <c r="P1201" s="82">
        <f t="shared" si="308"/>
        <v>7</v>
      </c>
      <c r="Q1201" s="90">
        <v>2</v>
      </c>
      <c r="R1201" s="98">
        <f t="shared" si="316"/>
        <v>314.5</v>
      </c>
      <c r="S1201" s="100">
        <f t="shared" si="317"/>
        <v>11</v>
      </c>
      <c r="T1201" s="91" t="s">
        <v>457</v>
      </c>
      <c r="U1201" s="74" t="s">
        <v>397</v>
      </c>
      <c r="V1201" s="83" t="s">
        <v>409</v>
      </c>
      <c r="W1201" s="82">
        <f t="shared" si="314"/>
        <v>2</v>
      </c>
      <c r="X1201" s="85">
        <f t="shared" si="309"/>
        <v>2067</v>
      </c>
      <c r="Y1201" s="98">
        <v>0.05</v>
      </c>
      <c r="Z1201" s="98">
        <v>0.56999999999999995</v>
      </c>
      <c r="AA1201" s="90">
        <v>2</v>
      </c>
      <c r="AB1201" s="90">
        <v>2</v>
      </c>
      <c r="AC1201" s="90">
        <v>3</v>
      </c>
      <c r="AD1201" s="91" t="s">
        <v>450</v>
      </c>
      <c r="AE1201" s="101" t="s">
        <v>470</v>
      </c>
      <c r="AF1201" s="103" t="s">
        <v>473</v>
      </c>
      <c r="AG1201" s="95">
        <v>1000</v>
      </c>
    </row>
    <row r="1202" spans="2:33" x14ac:dyDescent="0.15">
      <c r="B1202" s="82">
        <v>1200</v>
      </c>
      <c r="C1202" s="73">
        <v>21011</v>
      </c>
      <c r="D1202" s="82">
        <v>17</v>
      </c>
      <c r="E1202" s="82">
        <f t="shared" si="312"/>
        <v>4</v>
      </c>
      <c r="F1202" s="82">
        <v>32</v>
      </c>
      <c r="G1202" s="82">
        <v>8</v>
      </c>
      <c r="H1202" s="82">
        <v>3</v>
      </c>
      <c r="I1202" s="73">
        <f t="shared" si="304"/>
        <v>13</v>
      </c>
      <c r="J1202" s="73">
        <f t="shared" si="305"/>
        <v>137</v>
      </c>
      <c r="K1202" s="73">
        <f t="shared" si="313"/>
        <v>137</v>
      </c>
      <c r="L1202" s="95">
        <v>24003</v>
      </c>
      <c r="M1202" s="73">
        <f t="shared" si="306"/>
        <v>149</v>
      </c>
      <c r="N1202" s="73">
        <f t="shared" si="307"/>
        <v>2</v>
      </c>
      <c r="O1202" s="97">
        <f t="shared" si="315"/>
        <v>6</v>
      </c>
      <c r="P1202" s="82">
        <f t="shared" si="308"/>
        <v>8</v>
      </c>
      <c r="Q1202" s="90">
        <v>2</v>
      </c>
      <c r="R1202" s="98">
        <f t="shared" si="316"/>
        <v>335</v>
      </c>
      <c r="S1202" s="100">
        <f t="shared" si="317"/>
        <v>12</v>
      </c>
      <c r="T1202" s="91" t="s">
        <v>457</v>
      </c>
      <c r="U1202" s="74" t="s">
        <v>397</v>
      </c>
      <c r="V1202" s="83" t="s">
        <v>409</v>
      </c>
      <c r="W1202" s="82">
        <f t="shared" si="314"/>
        <v>2</v>
      </c>
      <c r="X1202" s="85">
        <f t="shared" si="309"/>
        <v>2068</v>
      </c>
      <c r="Y1202" s="98">
        <v>0.33</v>
      </c>
      <c r="Z1202" s="98">
        <v>0.34</v>
      </c>
      <c r="AA1202" s="90">
        <v>2</v>
      </c>
      <c r="AB1202" s="90">
        <v>2</v>
      </c>
      <c r="AC1202" s="90">
        <v>3</v>
      </c>
      <c r="AD1202" s="91" t="s">
        <v>450</v>
      </c>
      <c r="AE1202" s="101" t="s">
        <v>470</v>
      </c>
      <c r="AF1202" s="103" t="s">
        <v>473</v>
      </c>
      <c r="AG1202" s="95">
        <v>1000</v>
      </c>
    </row>
    <row r="1203" spans="2:33" x14ac:dyDescent="0.15">
      <c r="B1203" s="82">
        <v>1201</v>
      </c>
      <c r="C1203" s="73">
        <v>21012</v>
      </c>
      <c r="D1203" s="82">
        <v>17</v>
      </c>
      <c r="E1203" s="82">
        <f t="shared" si="312"/>
        <v>5</v>
      </c>
      <c r="F1203" s="82">
        <v>32</v>
      </c>
      <c r="G1203" s="82">
        <v>5</v>
      </c>
      <c r="H1203" s="82">
        <v>4</v>
      </c>
      <c r="I1203" s="73">
        <f t="shared" si="304"/>
        <v>13</v>
      </c>
      <c r="J1203" s="73">
        <f t="shared" si="305"/>
        <v>134</v>
      </c>
      <c r="K1203" s="73">
        <f t="shared" si="313"/>
        <v>134</v>
      </c>
      <c r="L1203" s="95">
        <v>24004</v>
      </c>
      <c r="M1203" s="73">
        <f t="shared" si="306"/>
        <v>149</v>
      </c>
      <c r="N1203" s="73">
        <f t="shared" si="307"/>
        <v>2</v>
      </c>
      <c r="O1203" s="97">
        <f t="shared" si="315"/>
        <v>6</v>
      </c>
      <c r="P1203" s="82">
        <f t="shared" si="308"/>
        <v>5</v>
      </c>
      <c r="Q1203" s="90">
        <v>3</v>
      </c>
      <c r="R1203" s="98">
        <f t="shared" si="316"/>
        <v>355.5</v>
      </c>
      <c r="S1203" s="100">
        <f t="shared" si="317"/>
        <v>13</v>
      </c>
      <c r="T1203" s="91" t="s">
        <v>457</v>
      </c>
      <c r="U1203" s="74" t="s">
        <v>397</v>
      </c>
      <c r="V1203" s="83" t="s">
        <v>408</v>
      </c>
      <c r="W1203" s="82">
        <f t="shared" si="314"/>
        <v>2</v>
      </c>
      <c r="X1203" s="85">
        <f t="shared" si="309"/>
        <v>2065</v>
      </c>
      <c r="Y1203" s="98">
        <v>0.05</v>
      </c>
      <c r="Z1203" s="98">
        <v>0.56999999999999995</v>
      </c>
      <c r="AA1203" s="90">
        <v>2</v>
      </c>
      <c r="AB1203" s="90">
        <v>2</v>
      </c>
      <c r="AC1203" s="90">
        <v>3</v>
      </c>
      <c r="AD1203" s="91" t="s">
        <v>450</v>
      </c>
      <c r="AE1203" s="101" t="s">
        <v>470</v>
      </c>
      <c r="AF1203" s="103" t="s">
        <v>473</v>
      </c>
      <c r="AG1203" s="95">
        <v>1000</v>
      </c>
    </row>
    <row r="1204" spans="2:33" x14ac:dyDescent="0.15">
      <c r="B1204" s="82">
        <v>1202</v>
      </c>
      <c r="C1204" s="73">
        <v>21013</v>
      </c>
      <c r="D1204" s="82">
        <v>17</v>
      </c>
      <c r="E1204" s="82">
        <f t="shared" si="312"/>
        <v>6</v>
      </c>
      <c r="F1204" s="82">
        <v>32</v>
      </c>
      <c r="G1204" s="82">
        <v>6</v>
      </c>
      <c r="H1204" s="82">
        <v>4</v>
      </c>
      <c r="I1204" s="73">
        <f t="shared" si="304"/>
        <v>13</v>
      </c>
      <c r="J1204" s="73">
        <f t="shared" si="305"/>
        <v>135</v>
      </c>
      <c r="K1204" s="73">
        <f t="shared" si="313"/>
        <v>135</v>
      </c>
      <c r="L1204" s="95">
        <v>24004</v>
      </c>
      <c r="M1204" s="73">
        <f t="shared" si="306"/>
        <v>149</v>
      </c>
      <c r="N1204" s="73">
        <f t="shared" si="307"/>
        <v>2</v>
      </c>
      <c r="O1204" s="97">
        <f t="shared" si="315"/>
        <v>6</v>
      </c>
      <c r="P1204" s="82">
        <f t="shared" si="308"/>
        <v>6</v>
      </c>
      <c r="Q1204" s="90">
        <v>3</v>
      </c>
      <c r="R1204" s="98">
        <f t="shared" si="316"/>
        <v>376</v>
      </c>
      <c r="S1204" s="100">
        <f t="shared" si="317"/>
        <v>14</v>
      </c>
      <c r="T1204" s="91" t="s">
        <v>457</v>
      </c>
      <c r="U1204" s="74" t="s">
        <v>397</v>
      </c>
      <c r="V1204" s="83" t="s">
        <v>408</v>
      </c>
      <c r="W1204" s="82">
        <f t="shared" si="314"/>
        <v>2</v>
      </c>
      <c r="X1204" s="85">
        <f t="shared" si="309"/>
        <v>2066</v>
      </c>
      <c r="Y1204" s="98">
        <v>0.33</v>
      </c>
      <c r="Z1204" s="98">
        <v>0.34</v>
      </c>
      <c r="AA1204" s="90">
        <v>2</v>
      </c>
      <c r="AB1204" s="90">
        <v>2</v>
      </c>
      <c r="AC1204" s="90">
        <v>3</v>
      </c>
      <c r="AD1204" s="91" t="s">
        <v>450</v>
      </c>
      <c r="AE1204" s="101" t="s">
        <v>470</v>
      </c>
      <c r="AF1204" s="103" t="s">
        <v>473</v>
      </c>
      <c r="AG1204" s="95">
        <v>1000</v>
      </c>
    </row>
    <row r="1205" spans="2:33" x14ac:dyDescent="0.15">
      <c r="B1205" s="82">
        <v>1203</v>
      </c>
      <c r="C1205" s="73">
        <v>21014</v>
      </c>
      <c r="D1205" s="82">
        <v>17</v>
      </c>
      <c r="E1205" s="82">
        <f t="shared" si="312"/>
        <v>7</v>
      </c>
      <c r="F1205" s="82">
        <v>32</v>
      </c>
      <c r="G1205" s="82">
        <v>7</v>
      </c>
      <c r="H1205" s="82">
        <v>4</v>
      </c>
      <c r="I1205" s="73">
        <f t="shared" si="304"/>
        <v>13</v>
      </c>
      <c r="J1205" s="73">
        <f t="shared" si="305"/>
        <v>136</v>
      </c>
      <c r="K1205" s="73">
        <f t="shared" si="313"/>
        <v>136</v>
      </c>
      <c r="L1205" s="95">
        <v>24004</v>
      </c>
      <c r="M1205" s="73">
        <f t="shared" si="306"/>
        <v>149</v>
      </c>
      <c r="N1205" s="73">
        <f t="shared" si="307"/>
        <v>2</v>
      </c>
      <c r="O1205" s="97">
        <f t="shared" si="315"/>
        <v>6</v>
      </c>
      <c r="P1205" s="82">
        <f t="shared" si="308"/>
        <v>7</v>
      </c>
      <c r="Q1205" s="90">
        <v>3</v>
      </c>
      <c r="R1205" s="98">
        <f t="shared" si="316"/>
        <v>396.5</v>
      </c>
      <c r="S1205" s="100">
        <f t="shared" si="317"/>
        <v>15</v>
      </c>
      <c r="T1205" s="91" t="s">
        <v>457</v>
      </c>
      <c r="U1205" s="74" t="s">
        <v>397</v>
      </c>
      <c r="V1205" s="83" t="s">
        <v>408</v>
      </c>
      <c r="W1205" s="82">
        <f t="shared" si="314"/>
        <v>2</v>
      </c>
      <c r="X1205" s="85">
        <f t="shared" si="309"/>
        <v>2067</v>
      </c>
      <c r="Y1205" s="98">
        <v>0.05</v>
      </c>
      <c r="Z1205" s="98">
        <v>0.56999999999999995</v>
      </c>
      <c r="AA1205" s="90">
        <v>2</v>
      </c>
      <c r="AB1205" s="90">
        <v>2</v>
      </c>
      <c r="AC1205" s="90">
        <v>3</v>
      </c>
      <c r="AD1205" s="91" t="s">
        <v>450</v>
      </c>
      <c r="AE1205" s="101" t="s">
        <v>470</v>
      </c>
      <c r="AF1205" s="103" t="s">
        <v>473</v>
      </c>
      <c r="AG1205" s="95">
        <v>1000</v>
      </c>
    </row>
    <row r="1206" spans="2:33" x14ac:dyDescent="0.15">
      <c r="B1206" s="82">
        <v>1204</v>
      </c>
      <c r="C1206" s="73">
        <v>21015</v>
      </c>
      <c r="D1206" s="82">
        <v>17</v>
      </c>
      <c r="E1206" s="82">
        <f t="shared" si="312"/>
        <v>8</v>
      </c>
      <c r="F1206" s="82">
        <v>32</v>
      </c>
      <c r="G1206" s="82">
        <v>8</v>
      </c>
      <c r="H1206" s="82">
        <v>4</v>
      </c>
      <c r="I1206" s="73">
        <f t="shared" si="304"/>
        <v>13</v>
      </c>
      <c r="J1206" s="73">
        <f t="shared" si="305"/>
        <v>137</v>
      </c>
      <c r="K1206" s="73">
        <f t="shared" si="313"/>
        <v>137</v>
      </c>
      <c r="L1206" s="95">
        <v>24004</v>
      </c>
      <c r="M1206" s="73">
        <f t="shared" si="306"/>
        <v>149</v>
      </c>
      <c r="N1206" s="73">
        <f t="shared" si="307"/>
        <v>2</v>
      </c>
      <c r="O1206" s="97">
        <f t="shared" si="315"/>
        <v>6</v>
      </c>
      <c r="P1206" s="82">
        <f t="shared" si="308"/>
        <v>8</v>
      </c>
      <c r="Q1206" s="90">
        <v>3</v>
      </c>
      <c r="R1206" s="98">
        <f t="shared" si="316"/>
        <v>417</v>
      </c>
      <c r="S1206" s="100">
        <f t="shared" si="317"/>
        <v>16</v>
      </c>
      <c r="T1206" s="91" t="s">
        <v>457</v>
      </c>
      <c r="U1206" s="74" t="s">
        <v>397</v>
      </c>
      <c r="V1206" s="83" t="s">
        <v>408</v>
      </c>
      <c r="W1206" s="82">
        <f t="shared" si="314"/>
        <v>2</v>
      </c>
      <c r="X1206" s="85">
        <f t="shared" si="309"/>
        <v>2068</v>
      </c>
      <c r="Y1206" s="98">
        <v>0.33</v>
      </c>
      <c r="Z1206" s="98">
        <v>0.34</v>
      </c>
      <c r="AA1206" s="90">
        <v>2</v>
      </c>
      <c r="AB1206" s="90">
        <v>2</v>
      </c>
      <c r="AC1206" s="90">
        <v>3</v>
      </c>
      <c r="AD1206" s="91" t="s">
        <v>450</v>
      </c>
      <c r="AE1206" s="101" t="s">
        <v>470</v>
      </c>
      <c r="AF1206" s="103" t="s">
        <v>473</v>
      </c>
      <c r="AG1206" s="95">
        <v>1000</v>
      </c>
    </row>
    <row r="1207" spans="2:33" x14ac:dyDescent="0.15">
      <c r="B1207" s="82">
        <v>1205</v>
      </c>
      <c r="C1207" s="73">
        <v>21016</v>
      </c>
      <c r="D1207" s="73">
        <v>32</v>
      </c>
      <c r="E1207" s="82">
        <f t="shared" si="312"/>
        <v>1</v>
      </c>
      <c r="F1207" s="82">
        <v>32</v>
      </c>
      <c r="G1207" s="82">
        <v>5</v>
      </c>
      <c r="H1207" s="82">
        <v>5</v>
      </c>
      <c r="I1207" s="73">
        <f t="shared" si="304"/>
        <v>13</v>
      </c>
      <c r="J1207" s="73">
        <f t="shared" si="305"/>
        <v>134</v>
      </c>
      <c r="K1207" s="73">
        <f t="shared" si="313"/>
        <v>134</v>
      </c>
      <c r="L1207" s="95">
        <v>24005</v>
      </c>
      <c r="M1207" s="73">
        <f t="shared" si="306"/>
        <v>149</v>
      </c>
      <c r="N1207" s="73">
        <f t="shared" si="307"/>
        <v>2</v>
      </c>
      <c r="O1207" s="97">
        <f t="shared" si="315"/>
        <v>6</v>
      </c>
      <c r="P1207" s="82">
        <f t="shared" si="308"/>
        <v>5</v>
      </c>
      <c r="Q1207" s="90">
        <v>4</v>
      </c>
      <c r="R1207" s="98">
        <f t="shared" si="316"/>
        <v>437.5</v>
      </c>
      <c r="S1207" s="100">
        <f t="shared" si="317"/>
        <v>17</v>
      </c>
      <c r="T1207" s="91" t="s">
        <v>457</v>
      </c>
      <c r="U1207" s="74" t="s">
        <v>397</v>
      </c>
      <c r="V1207" s="83" t="s">
        <v>409</v>
      </c>
      <c r="W1207" s="82">
        <f t="shared" si="314"/>
        <v>3</v>
      </c>
      <c r="X1207" s="85">
        <f t="shared" si="309"/>
        <v>2065</v>
      </c>
      <c r="Y1207" s="98">
        <v>0.05</v>
      </c>
      <c r="Z1207" s="98">
        <v>0.56999999999999995</v>
      </c>
      <c r="AA1207" s="90">
        <v>2</v>
      </c>
      <c r="AB1207" s="90">
        <v>2</v>
      </c>
      <c r="AC1207" s="90">
        <v>3</v>
      </c>
      <c r="AD1207" s="91" t="s">
        <v>450</v>
      </c>
      <c r="AE1207" s="101" t="s">
        <v>470</v>
      </c>
      <c r="AF1207" s="103" t="s">
        <v>473</v>
      </c>
      <c r="AG1207" s="95">
        <v>1000</v>
      </c>
    </row>
    <row r="1208" spans="2:33" x14ac:dyDescent="0.15">
      <c r="B1208" s="82">
        <v>1206</v>
      </c>
      <c r="C1208" s="73">
        <v>21017</v>
      </c>
      <c r="D1208" s="82">
        <v>32</v>
      </c>
      <c r="E1208" s="82">
        <f t="shared" si="312"/>
        <v>2</v>
      </c>
      <c r="F1208" s="82">
        <v>32</v>
      </c>
      <c r="G1208" s="82">
        <v>6</v>
      </c>
      <c r="H1208" s="82">
        <v>5</v>
      </c>
      <c r="I1208" s="73">
        <f t="shared" si="304"/>
        <v>13</v>
      </c>
      <c r="J1208" s="73">
        <f t="shared" si="305"/>
        <v>135</v>
      </c>
      <c r="K1208" s="73">
        <f t="shared" si="313"/>
        <v>135</v>
      </c>
      <c r="L1208" s="95">
        <v>24005</v>
      </c>
      <c r="M1208" s="73">
        <f t="shared" si="306"/>
        <v>149</v>
      </c>
      <c r="N1208" s="73">
        <f t="shared" si="307"/>
        <v>2</v>
      </c>
      <c r="O1208" s="97">
        <f t="shared" si="315"/>
        <v>6</v>
      </c>
      <c r="P1208" s="82">
        <f t="shared" si="308"/>
        <v>6</v>
      </c>
      <c r="Q1208" s="90">
        <v>4</v>
      </c>
      <c r="R1208" s="98">
        <f t="shared" si="316"/>
        <v>458</v>
      </c>
      <c r="S1208" s="100">
        <f t="shared" si="317"/>
        <v>18</v>
      </c>
      <c r="T1208" s="91" t="s">
        <v>457</v>
      </c>
      <c r="U1208" s="74" t="s">
        <v>397</v>
      </c>
      <c r="V1208" s="83" t="s">
        <v>409</v>
      </c>
      <c r="W1208" s="82">
        <f t="shared" si="314"/>
        <v>3</v>
      </c>
      <c r="X1208" s="85">
        <f t="shared" si="309"/>
        <v>2066</v>
      </c>
      <c r="Y1208" s="98">
        <v>0.33</v>
      </c>
      <c r="Z1208" s="98">
        <v>0.34</v>
      </c>
      <c r="AA1208" s="90">
        <v>2</v>
      </c>
      <c r="AB1208" s="90">
        <v>2</v>
      </c>
      <c r="AC1208" s="90">
        <v>3</v>
      </c>
      <c r="AD1208" s="91" t="s">
        <v>450</v>
      </c>
      <c r="AE1208" s="101" t="s">
        <v>470</v>
      </c>
      <c r="AF1208" s="103" t="s">
        <v>473</v>
      </c>
      <c r="AG1208" s="95">
        <v>1000</v>
      </c>
    </row>
    <row r="1209" spans="2:33" x14ac:dyDescent="0.15">
      <c r="B1209" s="82">
        <v>1207</v>
      </c>
      <c r="C1209" s="73">
        <v>21018</v>
      </c>
      <c r="D1209" s="82">
        <v>32</v>
      </c>
      <c r="E1209" s="82">
        <f t="shared" si="312"/>
        <v>3</v>
      </c>
      <c r="F1209" s="82">
        <v>32</v>
      </c>
      <c r="G1209" s="82">
        <v>7</v>
      </c>
      <c r="H1209" s="82">
        <v>5</v>
      </c>
      <c r="I1209" s="73">
        <f t="shared" si="304"/>
        <v>13</v>
      </c>
      <c r="J1209" s="73">
        <f t="shared" si="305"/>
        <v>136</v>
      </c>
      <c r="K1209" s="73">
        <f t="shared" si="313"/>
        <v>136</v>
      </c>
      <c r="L1209" s="95">
        <v>24005</v>
      </c>
      <c r="M1209" s="73">
        <f t="shared" si="306"/>
        <v>149</v>
      </c>
      <c r="N1209" s="73">
        <f t="shared" si="307"/>
        <v>2</v>
      </c>
      <c r="O1209" s="97">
        <f t="shared" si="315"/>
        <v>6</v>
      </c>
      <c r="P1209" s="82">
        <f t="shared" si="308"/>
        <v>7</v>
      </c>
      <c r="Q1209" s="90">
        <v>4</v>
      </c>
      <c r="R1209" s="98">
        <f t="shared" si="316"/>
        <v>478.5</v>
      </c>
      <c r="S1209" s="100">
        <f t="shared" si="317"/>
        <v>19</v>
      </c>
      <c r="T1209" s="91" t="s">
        <v>457</v>
      </c>
      <c r="U1209" s="74" t="s">
        <v>397</v>
      </c>
      <c r="V1209" s="83" t="s">
        <v>409</v>
      </c>
      <c r="W1209" s="82">
        <f t="shared" si="314"/>
        <v>3</v>
      </c>
      <c r="X1209" s="85">
        <f t="shared" si="309"/>
        <v>2067</v>
      </c>
      <c r="Y1209" s="98">
        <v>0.05</v>
      </c>
      <c r="Z1209" s="98">
        <v>0.56999999999999995</v>
      </c>
      <c r="AA1209" s="90">
        <v>2</v>
      </c>
      <c r="AB1209" s="90">
        <v>2</v>
      </c>
      <c r="AC1209" s="90">
        <v>3</v>
      </c>
      <c r="AD1209" s="91" t="s">
        <v>450</v>
      </c>
      <c r="AE1209" s="101" t="s">
        <v>470</v>
      </c>
      <c r="AF1209" s="103" t="s">
        <v>473</v>
      </c>
      <c r="AG1209" s="95">
        <v>1000</v>
      </c>
    </row>
    <row r="1210" spans="2:33" x14ac:dyDescent="0.15">
      <c r="B1210" s="82">
        <v>1208</v>
      </c>
      <c r="C1210" s="73">
        <v>21019</v>
      </c>
      <c r="D1210" s="82">
        <v>32</v>
      </c>
      <c r="E1210" s="82">
        <f t="shared" si="312"/>
        <v>4</v>
      </c>
      <c r="F1210" s="82">
        <v>32</v>
      </c>
      <c r="G1210" s="82">
        <v>8</v>
      </c>
      <c r="H1210" s="82">
        <v>5</v>
      </c>
      <c r="I1210" s="73">
        <f t="shared" si="304"/>
        <v>13</v>
      </c>
      <c r="J1210" s="73">
        <f t="shared" si="305"/>
        <v>137</v>
      </c>
      <c r="K1210" s="73">
        <f t="shared" si="313"/>
        <v>137</v>
      </c>
      <c r="L1210" s="95">
        <v>24005</v>
      </c>
      <c r="M1210" s="73">
        <f t="shared" si="306"/>
        <v>149</v>
      </c>
      <c r="N1210" s="73">
        <f t="shared" si="307"/>
        <v>2</v>
      </c>
      <c r="O1210" s="97">
        <f t="shared" si="315"/>
        <v>6</v>
      </c>
      <c r="P1210" s="82">
        <f t="shared" si="308"/>
        <v>8</v>
      </c>
      <c r="Q1210" s="90">
        <v>4</v>
      </c>
      <c r="R1210" s="98">
        <f t="shared" si="316"/>
        <v>499</v>
      </c>
      <c r="S1210" s="100">
        <f t="shared" si="317"/>
        <v>20</v>
      </c>
      <c r="T1210" s="91" t="s">
        <v>457</v>
      </c>
      <c r="U1210" s="74" t="s">
        <v>397</v>
      </c>
      <c r="V1210" s="83" t="s">
        <v>409</v>
      </c>
      <c r="W1210" s="82">
        <f t="shared" si="314"/>
        <v>3</v>
      </c>
      <c r="X1210" s="85">
        <f t="shared" si="309"/>
        <v>2068</v>
      </c>
      <c r="Y1210" s="98">
        <v>0.33</v>
      </c>
      <c r="Z1210" s="98">
        <v>0.34</v>
      </c>
      <c r="AA1210" s="90">
        <v>2</v>
      </c>
      <c r="AB1210" s="90">
        <v>2</v>
      </c>
      <c r="AC1210" s="90">
        <v>3</v>
      </c>
      <c r="AD1210" s="91" t="s">
        <v>450</v>
      </c>
      <c r="AE1210" s="101" t="s">
        <v>470</v>
      </c>
      <c r="AF1210" s="103" t="s">
        <v>473</v>
      </c>
      <c r="AG1210" s="95">
        <v>1000</v>
      </c>
    </row>
    <row r="1211" spans="2:33" x14ac:dyDescent="0.15">
      <c r="B1211" s="82">
        <v>1209</v>
      </c>
      <c r="C1211" s="73">
        <v>21020</v>
      </c>
      <c r="D1211" s="82">
        <v>32</v>
      </c>
      <c r="E1211" s="82">
        <f t="shared" si="312"/>
        <v>5</v>
      </c>
      <c r="F1211" s="82">
        <v>32</v>
      </c>
      <c r="G1211" s="82">
        <v>5</v>
      </c>
      <c r="H1211" s="82">
        <v>6</v>
      </c>
      <c r="I1211" s="73">
        <f t="shared" si="304"/>
        <v>13</v>
      </c>
      <c r="J1211" s="73">
        <f t="shared" si="305"/>
        <v>134</v>
      </c>
      <c r="K1211" s="73">
        <f t="shared" si="313"/>
        <v>134</v>
      </c>
      <c r="L1211" s="95">
        <v>24006</v>
      </c>
      <c r="M1211" s="73">
        <f t="shared" si="306"/>
        <v>149</v>
      </c>
      <c r="N1211" s="73">
        <f t="shared" si="307"/>
        <v>2</v>
      </c>
      <c r="O1211" s="97">
        <f t="shared" si="315"/>
        <v>6</v>
      </c>
      <c r="P1211" s="82">
        <f t="shared" si="308"/>
        <v>5</v>
      </c>
      <c r="Q1211" s="90">
        <v>5</v>
      </c>
      <c r="R1211" s="98">
        <f t="shared" si="316"/>
        <v>519.5</v>
      </c>
      <c r="S1211" s="100">
        <f t="shared" si="317"/>
        <v>21</v>
      </c>
      <c r="T1211" s="91" t="s">
        <v>457</v>
      </c>
      <c r="U1211" s="74" t="s">
        <v>397</v>
      </c>
      <c r="V1211" s="83" t="s">
        <v>408</v>
      </c>
      <c r="W1211" s="82">
        <f t="shared" si="314"/>
        <v>3</v>
      </c>
      <c r="X1211" s="85">
        <f t="shared" si="309"/>
        <v>2065</v>
      </c>
      <c r="Y1211" s="98">
        <v>0.05</v>
      </c>
      <c r="Z1211" s="98">
        <v>0.56999999999999995</v>
      </c>
      <c r="AA1211" s="90">
        <v>2</v>
      </c>
      <c r="AB1211" s="90">
        <v>2</v>
      </c>
      <c r="AC1211" s="90">
        <v>3</v>
      </c>
      <c r="AD1211" s="91" t="s">
        <v>450</v>
      </c>
      <c r="AE1211" s="101" t="s">
        <v>470</v>
      </c>
      <c r="AF1211" s="103" t="s">
        <v>473</v>
      </c>
      <c r="AG1211" s="95">
        <v>1000</v>
      </c>
    </row>
    <row r="1212" spans="2:33" x14ac:dyDescent="0.15">
      <c r="B1212" s="82">
        <v>1210</v>
      </c>
      <c r="C1212" s="73">
        <v>21021</v>
      </c>
      <c r="D1212" s="82">
        <v>32</v>
      </c>
      <c r="E1212" s="82">
        <f t="shared" si="312"/>
        <v>6</v>
      </c>
      <c r="F1212" s="82">
        <v>32</v>
      </c>
      <c r="G1212" s="82">
        <v>6</v>
      </c>
      <c r="H1212" s="82">
        <v>6</v>
      </c>
      <c r="I1212" s="73">
        <f t="shared" si="304"/>
        <v>13</v>
      </c>
      <c r="J1212" s="73">
        <f t="shared" si="305"/>
        <v>135</v>
      </c>
      <c r="K1212" s="73">
        <f t="shared" si="313"/>
        <v>135</v>
      </c>
      <c r="L1212" s="95">
        <v>24006</v>
      </c>
      <c r="M1212" s="73">
        <f t="shared" si="306"/>
        <v>149</v>
      </c>
      <c r="N1212" s="73">
        <f t="shared" si="307"/>
        <v>2</v>
      </c>
      <c r="O1212" s="97">
        <f t="shared" si="315"/>
        <v>6</v>
      </c>
      <c r="P1212" s="82">
        <f t="shared" si="308"/>
        <v>6</v>
      </c>
      <c r="Q1212" s="90">
        <v>5</v>
      </c>
      <c r="R1212" s="98">
        <f t="shared" si="316"/>
        <v>540</v>
      </c>
      <c r="S1212" s="100">
        <f t="shared" si="317"/>
        <v>22</v>
      </c>
      <c r="T1212" s="91" t="s">
        <v>457</v>
      </c>
      <c r="U1212" s="74" t="s">
        <v>397</v>
      </c>
      <c r="V1212" s="83" t="s">
        <v>408</v>
      </c>
      <c r="W1212" s="82">
        <f t="shared" si="314"/>
        <v>3</v>
      </c>
      <c r="X1212" s="85">
        <f t="shared" si="309"/>
        <v>2066</v>
      </c>
      <c r="Y1212" s="98">
        <v>0.33</v>
      </c>
      <c r="Z1212" s="98">
        <v>0.34</v>
      </c>
      <c r="AA1212" s="90">
        <v>2</v>
      </c>
      <c r="AB1212" s="90">
        <v>2</v>
      </c>
      <c r="AC1212" s="90">
        <v>3</v>
      </c>
      <c r="AD1212" s="91" t="s">
        <v>450</v>
      </c>
      <c r="AE1212" s="101" t="s">
        <v>470</v>
      </c>
      <c r="AF1212" s="103" t="s">
        <v>473</v>
      </c>
      <c r="AG1212" s="95">
        <v>1000</v>
      </c>
    </row>
    <row r="1213" spans="2:33" x14ac:dyDescent="0.15">
      <c r="B1213" s="82">
        <v>1211</v>
      </c>
      <c r="C1213" s="73">
        <v>21022</v>
      </c>
      <c r="D1213" s="82">
        <v>32</v>
      </c>
      <c r="E1213" s="82">
        <f t="shared" si="312"/>
        <v>7</v>
      </c>
      <c r="F1213" s="82">
        <v>32</v>
      </c>
      <c r="G1213" s="82">
        <v>7</v>
      </c>
      <c r="H1213" s="82">
        <v>6</v>
      </c>
      <c r="I1213" s="73">
        <f t="shared" si="304"/>
        <v>13</v>
      </c>
      <c r="J1213" s="73">
        <f t="shared" si="305"/>
        <v>136</v>
      </c>
      <c r="K1213" s="73">
        <f t="shared" si="313"/>
        <v>136</v>
      </c>
      <c r="L1213" s="95">
        <v>24006</v>
      </c>
      <c r="M1213" s="73">
        <f t="shared" si="306"/>
        <v>149</v>
      </c>
      <c r="N1213" s="73">
        <f t="shared" si="307"/>
        <v>2</v>
      </c>
      <c r="O1213" s="97">
        <f t="shared" si="315"/>
        <v>6</v>
      </c>
      <c r="P1213" s="82">
        <f t="shared" si="308"/>
        <v>7</v>
      </c>
      <c r="Q1213" s="90">
        <v>5</v>
      </c>
      <c r="R1213" s="98">
        <f t="shared" si="316"/>
        <v>560.5</v>
      </c>
      <c r="S1213" s="100">
        <f t="shared" si="317"/>
        <v>23</v>
      </c>
      <c r="T1213" s="91" t="s">
        <v>457</v>
      </c>
      <c r="U1213" s="74" t="s">
        <v>397</v>
      </c>
      <c r="V1213" s="83" t="s">
        <v>408</v>
      </c>
      <c r="W1213" s="82">
        <f t="shared" si="314"/>
        <v>3</v>
      </c>
      <c r="X1213" s="85">
        <f t="shared" si="309"/>
        <v>2067</v>
      </c>
      <c r="Y1213" s="98">
        <v>0.05</v>
      </c>
      <c r="Z1213" s="98">
        <v>0.56999999999999995</v>
      </c>
      <c r="AA1213" s="90">
        <v>2</v>
      </c>
      <c r="AB1213" s="90">
        <v>2</v>
      </c>
      <c r="AC1213" s="90">
        <v>3</v>
      </c>
      <c r="AD1213" s="91" t="s">
        <v>450</v>
      </c>
      <c r="AE1213" s="101" t="s">
        <v>470</v>
      </c>
      <c r="AF1213" s="103" t="s">
        <v>473</v>
      </c>
      <c r="AG1213" s="95">
        <v>1000</v>
      </c>
    </row>
    <row r="1214" spans="2:33" x14ac:dyDescent="0.15">
      <c r="B1214" s="82">
        <v>1212</v>
      </c>
      <c r="C1214" s="73">
        <v>21023</v>
      </c>
      <c r="D1214" s="82">
        <v>32</v>
      </c>
      <c r="E1214" s="82">
        <f t="shared" si="312"/>
        <v>8</v>
      </c>
      <c r="F1214" s="82">
        <v>32</v>
      </c>
      <c r="G1214" s="82">
        <v>8</v>
      </c>
      <c r="H1214" s="82">
        <v>6</v>
      </c>
      <c r="I1214" s="73">
        <f t="shared" si="304"/>
        <v>13</v>
      </c>
      <c r="J1214" s="73">
        <f t="shared" si="305"/>
        <v>137</v>
      </c>
      <c r="K1214" s="73">
        <f t="shared" si="313"/>
        <v>137</v>
      </c>
      <c r="L1214" s="95">
        <v>24006</v>
      </c>
      <c r="M1214" s="73">
        <f t="shared" si="306"/>
        <v>149</v>
      </c>
      <c r="N1214" s="73">
        <f t="shared" si="307"/>
        <v>2</v>
      </c>
      <c r="O1214" s="97">
        <f t="shared" si="315"/>
        <v>6</v>
      </c>
      <c r="P1214" s="82">
        <f t="shared" si="308"/>
        <v>8</v>
      </c>
      <c r="Q1214" s="90">
        <v>5</v>
      </c>
      <c r="R1214" s="98">
        <f t="shared" si="316"/>
        <v>581</v>
      </c>
      <c r="S1214" s="100">
        <f t="shared" si="317"/>
        <v>24</v>
      </c>
      <c r="T1214" s="91" t="s">
        <v>457</v>
      </c>
      <c r="U1214" s="74" t="s">
        <v>397</v>
      </c>
      <c r="V1214" s="83" t="s">
        <v>408</v>
      </c>
      <c r="W1214" s="82">
        <f t="shared" si="314"/>
        <v>3</v>
      </c>
      <c r="X1214" s="85">
        <f t="shared" si="309"/>
        <v>2068</v>
      </c>
      <c r="Y1214" s="98">
        <v>0.33</v>
      </c>
      <c r="Z1214" s="98">
        <v>0.34</v>
      </c>
      <c r="AA1214" s="90">
        <v>2</v>
      </c>
      <c r="AB1214" s="90">
        <v>2</v>
      </c>
      <c r="AC1214" s="90">
        <v>3</v>
      </c>
      <c r="AD1214" s="91" t="s">
        <v>450</v>
      </c>
      <c r="AE1214" s="101" t="s">
        <v>470</v>
      </c>
      <c r="AF1214" s="103" t="s">
        <v>473</v>
      </c>
      <c r="AG1214" s="95">
        <v>1000</v>
      </c>
    </row>
    <row r="1215" spans="2:33" x14ac:dyDescent="0.15">
      <c r="B1215" s="82">
        <v>1213</v>
      </c>
      <c r="C1215" s="73">
        <v>21024</v>
      </c>
      <c r="D1215" s="82">
        <v>33</v>
      </c>
      <c r="E1215" s="82">
        <f t="shared" si="312"/>
        <v>1</v>
      </c>
      <c r="F1215" s="82">
        <v>32</v>
      </c>
      <c r="G1215" s="82">
        <v>5</v>
      </c>
      <c r="H1215" s="82">
        <v>7</v>
      </c>
      <c r="I1215" s="73">
        <f t="shared" si="304"/>
        <v>13</v>
      </c>
      <c r="J1215" s="73">
        <f t="shared" si="305"/>
        <v>134</v>
      </c>
      <c r="K1215" s="73">
        <f t="shared" si="313"/>
        <v>134</v>
      </c>
      <c r="L1215" s="95">
        <v>24007</v>
      </c>
      <c r="M1215" s="73">
        <f t="shared" si="306"/>
        <v>149</v>
      </c>
      <c r="N1215" s="73">
        <f t="shared" si="307"/>
        <v>2</v>
      </c>
      <c r="O1215" s="97">
        <f t="shared" si="315"/>
        <v>6</v>
      </c>
      <c r="P1215" s="82">
        <f t="shared" si="308"/>
        <v>5</v>
      </c>
      <c r="Q1215" s="90">
        <v>6</v>
      </c>
      <c r="R1215" s="98">
        <f t="shared" si="316"/>
        <v>601.5</v>
      </c>
      <c r="S1215" s="100">
        <f t="shared" si="317"/>
        <v>25</v>
      </c>
      <c r="T1215" s="91" t="s">
        <v>457</v>
      </c>
      <c r="U1215" s="74" t="s">
        <v>397</v>
      </c>
      <c r="V1215" s="83" t="s">
        <v>409</v>
      </c>
      <c r="W1215" s="82">
        <f t="shared" si="314"/>
        <v>4</v>
      </c>
      <c r="X1215" s="85">
        <f t="shared" si="309"/>
        <v>2065</v>
      </c>
      <c r="Y1215" s="98">
        <v>0.05</v>
      </c>
      <c r="Z1215" s="98">
        <v>0.56999999999999995</v>
      </c>
      <c r="AA1215" s="90">
        <v>2</v>
      </c>
      <c r="AB1215" s="90">
        <v>2</v>
      </c>
      <c r="AC1215" s="90">
        <v>3</v>
      </c>
      <c r="AD1215" s="91" t="s">
        <v>450</v>
      </c>
      <c r="AE1215" s="101" t="s">
        <v>470</v>
      </c>
      <c r="AF1215" s="103" t="s">
        <v>473</v>
      </c>
      <c r="AG1215" s="95">
        <v>1000</v>
      </c>
    </row>
    <row r="1216" spans="2:33" x14ac:dyDescent="0.15">
      <c r="B1216" s="82">
        <v>1214</v>
      </c>
      <c r="C1216" s="73">
        <v>21025</v>
      </c>
      <c r="D1216" s="82">
        <v>33</v>
      </c>
      <c r="E1216" s="82">
        <f t="shared" si="312"/>
        <v>2</v>
      </c>
      <c r="F1216" s="82">
        <v>32</v>
      </c>
      <c r="G1216" s="82">
        <v>6</v>
      </c>
      <c r="H1216" s="82">
        <v>7</v>
      </c>
      <c r="I1216" s="73">
        <f t="shared" si="304"/>
        <v>13</v>
      </c>
      <c r="J1216" s="73">
        <f t="shared" si="305"/>
        <v>135</v>
      </c>
      <c r="K1216" s="73">
        <f t="shared" si="313"/>
        <v>135</v>
      </c>
      <c r="L1216" s="95">
        <v>24007</v>
      </c>
      <c r="M1216" s="73">
        <f t="shared" si="306"/>
        <v>149</v>
      </c>
      <c r="N1216" s="73">
        <f t="shared" si="307"/>
        <v>2</v>
      </c>
      <c r="O1216" s="97">
        <f t="shared" si="315"/>
        <v>6</v>
      </c>
      <c r="P1216" s="82">
        <f t="shared" si="308"/>
        <v>6</v>
      </c>
      <c r="Q1216" s="90">
        <v>6</v>
      </c>
      <c r="R1216" s="98">
        <f t="shared" si="316"/>
        <v>622</v>
      </c>
      <c r="S1216" s="100">
        <f t="shared" si="317"/>
        <v>26</v>
      </c>
      <c r="T1216" s="91" t="s">
        <v>457</v>
      </c>
      <c r="U1216" s="74" t="s">
        <v>397</v>
      </c>
      <c r="V1216" s="83" t="s">
        <v>409</v>
      </c>
      <c r="W1216" s="82">
        <f t="shared" si="314"/>
        <v>4</v>
      </c>
      <c r="X1216" s="85">
        <f t="shared" si="309"/>
        <v>2066</v>
      </c>
      <c r="Y1216" s="98">
        <v>0.33</v>
      </c>
      <c r="Z1216" s="98">
        <v>0.34</v>
      </c>
      <c r="AA1216" s="90">
        <v>2</v>
      </c>
      <c r="AB1216" s="90">
        <v>2</v>
      </c>
      <c r="AC1216" s="90">
        <v>3</v>
      </c>
      <c r="AD1216" s="91" t="s">
        <v>450</v>
      </c>
      <c r="AE1216" s="101" t="s">
        <v>470</v>
      </c>
      <c r="AF1216" s="103" t="s">
        <v>473</v>
      </c>
      <c r="AG1216" s="95">
        <v>1000</v>
      </c>
    </row>
    <row r="1217" spans="2:33" x14ac:dyDescent="0.15">
      <c r="B1217" s="82">
        <v>1215</v>
      </c>
      <c r="C1217" s="73">
        <v>21026</v>
      </c>
      <c r="D1217" s="82">
        <v>33</v>
      </c>
      <c r="E1217" s="82">
        <f t="shared" si="312"/>
        <v>3</v>
      </c>
      <c r="F1217" s="82">
        <v>32</v>
      </c>
      <c r="G1217" s="82">
        <v>7</v>
      </c>
      <c r="H1217" s="82">
        <v>7</v>
      </c>
      <c r="I1217" s="73">
        <f t="shared" si="304"/>
        <v>13</v>
      </c>
      <c r="J1217" s="73">
        <f t="shared" si="305"/>
        <v>136</v>
      </c>
      <c r="K1217" s="73">
        <f t="shared" si="313"/>
        <v>136</v>
      </c>
      <c r="L1217" s="95">
        <v>24007</v>
      </c>
      <c r="M1217" s="73">
        <f t="shared" si="306"/>
        <v>149</v>
      </c>
      <c r="N1217" s="73">
        <f t="shared" si="307"/>
        <v>2</v>
      </c>
      <c r="O1217" s="97">
        <f t="shared" si="315"/>
        <v>6</v>
      </c>
      <c r="P1217" s="82">
        <f t="shared" si="308"/>
        <v>7</v>
      </c>
      <c r="Q1217" s="90">
        <v>6</v>
      </c>
      <c r="R1217" s="98">
        <f t="shared" si="316"/>
        <v>642.5</v>
      </c>
      <c r="S1217" s="100">
        <f t="shared" si="317"/>
        <v>27</v>
      </c>
      <c r="T1217" s="91" t="s">
        <v>457</v>
      </c>
      <c r="U1217" s="74" t="s">
        <v>397</v>
      </c>
      <c r="V1217" s="83" t="s">
        <v>409</v>
      </c>
      <c r="W1217" s="82">
        <f t="shared" si="314"/>
        <v>4</v>
      </c>
      <c r="X1217" s="85">
        <f t="shared" si="309"/>
        <v>2067</v>
      </c>
      <c r="Y1217" s="98">
        <v>0.05</v>
      </c>
      <c r="Z1217" s="98">
        <v>0.56999999999999995</v>
      </c>
      <c r="AA1217" s="90">
        <v>2</v>
      </c>
      <c r="AB1217" s="90">
        <v>2</v>
      </c>
      <c r="AC1217" s="90">
        <v>3</v>
      </c>
      <c r="AD1217" s="91" t="s">
        <v>450</v>
      </c>
      <c r="AE1217" s="101" t="s">
        <v>470</v>
      </c>
      <c r="AF1217" s="103" t="s">
        <v>473</v>
      </c>
      <c r="AG1217" s="95">
        <v>1000</v>
      </c>
    </row>
    <row r="1218" spans="2:33" x14ac:dyDescent="0.15">
      <c r="B1218" s="82">
        <v>1216</v>
      </c>
      <c r="C1218" s="73">
        <v>21027</v>
      </c>
      <c r="D1218" s="82">
        <v>33</v>
      </c>
      <c r="E1218" s="82">
        <f t="shared" si="312"/>
        <v>4</v>
      </c>
      <c r="F1218" s="82">
        <v>32</v>
      </c>
      <c r="G1218" s="82">
        <v>8</v>
      </c>
      <c r="H1218" s="82">
        <v>7</v>
      </c>
      <c r="I1218" s="73">
        <f t="shared" si="304"/>
        <v>13</v>
      </c>
      <c r="J1218" s="73">
        <f t="shared" si="305"/>
        <v>137</v>
      </c>
      <c r="K1218" s="73">
        <f t="shared" si="313"/>
        <v>137</v>
      </c>
      <c r="L1218" s="95">
        <v>24007</v>
      </c>
      <c r="M1218" s="73">
        <f t="shared" si="306"/>
        <v>149</v>
      </c>
      <c r="N1218" s="73">
        <f t="shared" si="307"/>
        <v>2</v>
      </c>
      <c r="O1218" s="97">
        <f t="shared" si="315"/>
        <v>6</v>
      </c>
      <c r="P1218" s="82">
        <f t="shared" si="308"/>
        <v>8</v>
      </c>
      <c r="Q1218" s="90">
        <v>6</v>
      </c>
      <c r="R1218" s="98">
        <f t="shared" si="316"/>
        <v>663</v>
      </c>
      <c r="S1218" s="100">
        <f t="shared" si="317"/>
        <v>28</v>
      </c>
      <c r="T1218" s="91" t="s">
        <v>457</v>
      </c>
      <c r="U1218" s="74" t="s">
        <v>397</v>
      </c>
      <c r="V1218" s="83" t="s">
        <v>409</v>
      </c>
      <c r="W1218" s="82">
        <f t="shared" si="314"/>
        <v>4</v>
      </c>
      <c r="X1218" s="85">
        <f t="shared" si="309"/>
        <v>2068</v>
      </c>
      <c r="Y1218" s="98">
        <v>0.33</v>
      </c>
      <c r="Z1218" s="98">
        <v>0.34</v>
      </c>
      <c r="AA1218" s="90">
        <v>2</v>
      </c>
      <c r="AB1218" s="90">
        <v>2</v>
      </c>
      <c r="AC1218" s="90">
        <v>3</v>
      </c>
      <c r="AD1218" s="91" t="s">
        <v>450</v>
      </c>
      <c r="AE1218" s="101" t="s">
        <v>470</v>
      </c>
      <c r="AF1218" s="103" t="s">
        <v>473</v>
      </c>
      <c r="AG1218" s="95">
        <v>1000</v>
      </c>
    </row>
    <row r="1219" spans="2:33" x14ac:dyDescent="0.15">
      <c r="B1219" s="82">
        <v>1217</v>
      </c>
      <c r="C1219" s="73">
        <v>21028</v>
      </c>
      <c r="D1219" s="82">
        <v>33</v>
      </c>
      <c r="E1219" s="82">
        <f t="shared" si="312"/>
        <v>5</v>
      </c>
      <c r="F1219" s="82">
        <v>32</v>
      </c>
      <c r="G1219" s="82">
        <v>5</v>
      </c>
      <c r="H1219" s="82">
        <v>8</v>
      </c>
      <c r="I1219" s="73">
        <f t="shared" ref="I1219:I1282" si="318">INT(K1219/10)</f>
        <v>13</v>
      </c>
      <c r="J1219" s="73">
        <f t="shared" ref="J1219:J1282" si="319">K1219</f>
        <v>134</v>
      </c>
      <c r="K1219" s="73">
        <f t="shared" si="313"/>
        <v>134</v>
      </c>
      <c r="L1219" s="95">
        <v>24008</v>
      </c>
      <c r="M1219" s="73">
        <f t="shared" ref="M1219:M1282" si="320">(N1219-1)*60+89</f>
        <v>149</v>
      </c>
      <c r="N1219" s="73">
        <f t="shared" ref="N1219:N1282" si="321">INT(C1219/10000)</f>
        <v>2</v>
      </c>
      <c r="O1219" s="97">
        <f t="shared" si="315"/>
        <v>6</v>
      </c>
      <c r="P1219" s="82">
        <f t="shared" ref="P1219:P1282" si="322">MOD(J1219,10)+1</f>
        <v>5</v>
      </c>
      <c r="Q1219" s="90">
        <v>7</v>
      </c>
      <c r="R1219" s="98">
        <f t="shared" si="316"/>
        <v>683.5</v>
      </c>
      <c r="S1219" s="100">
        <f t="shared" si="317"/>
        <v>29</v>
      </c>
      <c r="T1219" s="91" t="s">
        <v>457</v>
      </c>
      <c r="U1219" s="74" t="s">
        <v>397</v>
      </c>
      <c r="V1219" s="83" t="s">
        <v>408</v>
      </c>
      <c r="W1219" s="82">
        <f t="shared" si="314"/>
        <v>4</v>
      </c>
      <c r="X1219" s="85">
        <f t="shared" si="309"/>
        <v>2065</v>
      </c>
      <c r="Y1219" s="98">
        <v>0.05</v>
      </c>
      <c r="Z1219" s="98">
        <v>0.56999999999999995</v>
      </c>
      <c r="AA1219" s="90">
        <v>2</v>
      </c>
      <c r="AB1219" s="90">
        <v>2</v>
      </c>
      <c r="AC1219" s="90">
        <v>3</v>
      </c>
      <c r="AD1219" s="91" t="s">
        <v>450</v>
      </c>
      <c r="AE1219" s="101" t="s">
        <v>470</v>
      </c>
      <c r="AF1219" s="103" t="s">
        <v>473</v>
      </c>
      <c r="AG1219" s="95">
        <v>1000</v>
      </c>
    </row>
    <row r="1220" spans="2:33" x14ac:dyDescent="0.15">
      <c r="B1220" s="82">
        <v>1218</v>
      </c>
      <c r="C1220" s="73">
        <v>21029</v>
      </c>
      <c r="D1220" s="82">
        <v>33</v>
      </c>
      <c r="E1220" s="82">
        <f t="shared" si="312"/>
        <v>6</v>
      </c>
      <c r="F1220" s="82">
        <v>32</v>
      </c>
      <c r="G1220" s="82">
        <v>6</v>
      </c>
      <c r="H1220" s="82">
        <v>8</v>
      </c>
      <c r="I1220" s="73">
        <f t="shared" si="318"/>
        <v>13</v>
      </c>
      <c r="J1220" s="73">
        <f t="shared" si="319"/>
        <v>135</v>
      </c>
      <c r="K1220" s="73">
        <f t="shared" si="313"/>
        <v>135</v>
      </c>
      <c r="L1220" s="95">
        <v>24008</v>
      </c>
      <c r="M1220" s="73">
        <f t="shared" si="320"/>
        <v>149</v>
      </c>
      <c r="N1220" s="73">
        <f t="shared" si="321"/>
        <v>2</v>
      </c>
      <c r="O1220" s="97">
        <f t="shared" si="315"/>
        <v>6</v>
      </c>
      <c r="P1220" s="82">
        <f t="shared" si="322"/>
        <v>6</v>
      </c>
      <c r="Q1220" s="90">
        <v>7</v>
      </c>
      <c r="R1220" s="98">
        <f t="shared" si="316"/>
        <v>704</v>
      </c>
      <c r="S1220" s="100">
        <f t="shared" si="317"/>
        <v>30</v>
      </c>
      <c r="T1220" s="91" t="s">
        <v>457</v>
      </c>
      <c r="U1220" s="74" t="s">
        <v>397</v>
      </c>
      <c r="V1220" s="83" t="s">
        <v>408</v>
      </c>
      <c r="W1220" s="82">
        <f t="shared" si="314"/>
        <v>4</v>
      </c>
      <c r="X1220" s="85">
        <f t="shared" ref="X1220:X1283" si="323">N1220*1000+O1220*10+P1220</f>
        <v>2066</v>
      </c>
      <c r="Y1220" s="98">
        <v>0.33</v>
      </c>
      <c r="Z1220" s="98">
        <v>0.34</v>
      </c>
      <c r="AA1220" s="90">
        <v>2</v>
      </c>
      <c r="AB1220" s="90">
        <v>2</v>
      </c>
      <c r="AC1220" s="90">
        <v>3</v>
      </c>
      <c r="AD1220" s="91" t="s">
        <v>450</v>
      </c>
      <c r="AE1220" s="101" t="s">
        <v>470</v>
      </c>
      <c r="AF1220" s="103" t="s">
        <v>473</v>
      </c>
      <c r="AG1220" s="95">
        <v>1000</v>
      </c>
    </row>
    <row r="1221" spans="2:33" x14ac:dyDescent="0.15">
      <c r="B1221" s="82">
        <v>1219</v>
      </c>
      <c r="C1221" s="73">
        <v>21030</v>
      </c>
      <c r="D1221" s="82">
        <v>33</v>
      </c>
      <c r="E1221" s="82">
        <f t="shared" si="312"/>
        <v>7</v>
      </c>
      <c r="F1221" s="82">
        <v>32</v>
      </c>
      <c r="G1221" s="82">
        <v>7</v>
      </c>
      <c r="H1221" s="82">
        <v>8</v>
      </c>
      <c r="I1221" s="73">
        <f t="shared" si="318"/>
        <v>13</v>
      </c>
      <c r="J1221" s="73">
        <f t="shared" si="319"/>
        <v>136</v>
      </c>
      <c r="K1221" s="73">
        <f t="shared" si="313"/>
        <v>136</v>
      </c>
      <c r="L1221" s="95">
        <v>24008</v>
      </c>
      <c r="M1221" s="73">
        <f t="shared" si="320"/>
        <v>149</v>
      </c>
      <c r="N1221" s="73">
        <f t="shared" si="321"/>
        <v>2</v>
      </c>
      <c r="O1221" s="97">
        <f t="shared" si="315"/>
        <v>6</v>
      </c>
      <c r="P1221" s="82">
        <f t="shared" si="322"/>
        <v>7</v>
      </c>
      <c r="Q1221" s="90">
        <v>7</v>
      </c>
      <c r="R1221" s="98">
        <f t="shared" si="316"/>
        <v>724.5</v>
      </c>
      <c r="S1221" s="100">
        <f t="shared" si="317"/>
        <v>31</v>
      </c>
      <c r="T1221" s="91" t="s">
        <v>457</v>
      </c>
      <c r="U1221" s="74" t="s">
        <v>397</v>
      </c>
      <c r="V1221" s="83" t="s">
        <v>408</v>
      </c>
      <c r="W1221" s="82">
        <f t="shared" si="314"/>
        <v>4</v>
      </c>
      <c r="X1221" s="85">
        <f t="shared" si="323"/>
        <v>2067</v>
      </c>
      <c r="Y1221" s="98">
        <v>0.05</v>
      </c>
      <c r="Z1221" s="98">
        <v>0.56999999999999995</v>
      </c>
      <c r="AA1221" s="90">
        <v>2</v>
      </c>
      <c r="AB1221" s="90">
        <v>2</v>
      </c>
      <c r="AC1221" s="90">
        <v>3</v>
      </c>
      <c r="AD1221" s="91" t="s">
        <v>450</v>
      </c>
      <c r="AE1221" s="101" t="s">
        <v>470</v>
      </c>
      <c r="AF1221" s="103" t="s">
        <v>473</v>
      </c>
      <c r="AG1221" s="95">
        <v>1000</v>
      </c>
    </row>
    <row r="1222" spans="2:33" x14ac:dyDescent="0.15">
      <c r="B1222" s="82">
        <v>1220</v>
      </c>
      <c r="C1222" s="73">
        <v>21031</v>
      </c>
      <c r="D1222" s="82">
        <v>33</v>
      </c>
      <c r="E1222" s="82">
        <f t="shared" si="312"/>
        <v>8</v>
      </c>
      <c r="F1222" s="82">
        <v>32</v>
      </c>
      <c r="G1222" s="82">
        <v>8</v>
      </c>
      <c r="H1222" s="82">
        <v>8</v>
      </c>
      <c r="I1222" s="73">
        <f t="shared" si="318"/>
        <v>13</v>
      </c>
      <c r="J1222" s="73">
        <f t="shared" si="319"/>
        <v>137</v>
      </c>
      <c r="K1222" s="73">
        <f t="shared" si="313"/>
        <v>137</v>
      </c>
      <c r="L1222" s="95">
        <v>24008</v>
      </c>
      <c r="M1222" s="73">
        <f t="shared" si="320"/>
        <v>149</v>
      </c>
      <c r="N1222" s="73">
        <f t="shared" si="321"/>
        <v>2</v>
      </c>
      <c r="O1222" s="97">
        <f t="shared" si="315"/>
        <v>6</v>
      </c>
      <c r="P1222" s="82">
        <f t="shared" si="322"/>
        <v>8</v>
      </c>
      <c r="Q1222" s="90">
        <v>7</v>
      </c>
      <c r="R1222" s="98">
        <f t="shared" si="316"/>
        <v>745</v>
      </c>
      <c r="S1222" s="100">
        <f t="shared" si="317"/>
        <v>32</v>
      </c>
      <c r="T1222" s="91" t="s">
        <v>457</v>
      </c>
      <c r="U1222" s="74" t="s">
        <v>397</v>
      </c>
      <c r="V1222" s="83" t="s">
        <v>408</v>
      </c>
      <c r="W1222" s="82">
        <f t="shared" si="314"/>
        <v>4</v>
      </c>
      <c r="X1222" s="85">
        <f t="shared" si="323"/>
        <v>2068</v>
      </c>
      <c r="Y1222" s="98">
        <v>0.33</v>
      </c>
      <c r="Z1222" s="98">
        <v>0.34</v>
      </c>
      <c r="AA1222" s="90">
        <v>2</v>
      </c>
      <c r="AB1222" s="90">
        <v>2</v>
      </c>
      <c r="AC1222" s="90">
        <v>3</v>
      </c>
      <c r="AD1222" s="91" t="s">
        <v>450</v>
      </c>
      <c r="AE1222" s="101" t="s">
        <v>470</v>
      </c>
      <c r="AF1222" s="103" t="s">
        <v>473</v>
      </c>
      <c r="AG1222" s="95">
        <v>1000</v>
      </c>
    </row>
    <row r="1223" spans="2:33" x14ac:dyDescent="0.15">
      <c r="B1223" s="82">
        <v>1221</v>
      </c>
      <c r="C1223" s="73">
        <v>21032</v>
      </c>
      <c r="D1223" s="82">
        <v>43</v>
      </c>
      <c r="E1223" s="82">
        <f t="shared" si="312"/>
        <v>1</v>
      </c>
      <c r="F1223" s="82">
        <v>32</v>
      </c>
      <c r="G1223" s="82">
        <v>5</v>
      </c>
      <c r="H1223" s="82">
        <v>9</v>
      </c>
      <c r="I1223" s="73">
        <f t="shared" si="318"/>
        <v>13</v>
      </c>
      <c r="J1223" s="73">
        <f t="shared" si="319"/>
        <v>134</v>
      </c>
      <c r="K1223" s="73">
        <f t="shared" ref="K1223:K1254" si="324">MOD(C1223,4)+134+10*INT((C1223-21000)/64)</f>
        <v>134</v>
      </c>
      <c r="L1223" s="95">
        <v>24009</v>
      </c>
      <c r="M1223" s="73">
        <f t="shared" si="320"/>
        <v>149</v>
      </c>
      <c r="N1223" s="73">
        <f t="shared" si="321"/>
        <v>2</v>
      </c>
      <c r="O1223" s="97">
        <f t="shared" si="315"/>
        <v>6</v>
      </c>
      <c r="P1223" s="82">
        <f t="shared" si="322"/>
        <v>5</v>
      </c>
      <c r="Q1223" s="90">
        <v>8</v>
      </c>
      <c r="R1223" s="98">
        <f t="shared" si="316"/>
        <v>765.5</v>
      </c>
      <c r="S1223" s="100">
        <f t="shared" si="317"/>
        <v>33</v>
      </c>
      <c r="T1223" s="91" t="s">
        <v>457</v>
      </c>
      <c r="U1223" s="74" t="s">
        <v>397</v>
      </c>
      <c r="V1223" s="83" t="s">
        <v>409</v>
      </c>
      <c r="W1223" s="82">
        <f t="shared" si="314"/>
        <v>5</v>
      </c>
      <c r="X1223" s="85">
        <f t="shared" si="323"/>
        <v>2065</v>
      </c>
      <c r="Y1223" s="98">
        <v>0.05</v>
      </c>
      <c r="Z1223" s="98">
        <v>0.56999999999999995</v>
      </c>
      <c r="AA1223" s="90">
        <v>2</v>
      </c>
      <c r="AB1223" s="90">
        <v>2</v>
      </c>
      <c r="AC1223" s="90">
        <v>3</v>
      </c>
      <c r="AD1223" s="91" t="s">
        <v>450</v>
      </c>
      <c r="AE1223" s="101" t="s">
        <v>470</v>
      </c>
      <c r="AF1223" s="103" t="s">
        <v>473</v>
      </c>
      <c r="AG1223" s="95">
        <v>1000</v>
      </c>
    </row>
    <row r="1224" spans="2:33" x14ac:dyDescent="0.15">
      <c r="B1224" s="82">
        <v>1222</v>
      </c>
      <c r="C1224" s="73">
        <v>21033</v>
      </c>
      <c r="D1224" s="82">
        <v>43</v>
      </c>
      <c r="E1224" s="82">
        <f t="shared" si="312"/>
        <v>2</v>
      </c>
      <c r="F1224" s="82">
        <v>32</v>
      </c>
      <c r="G1224" s="82">
        <v>6</v>
      </c>
      <c r="H1224" s="82">
        <v>9</v>
      </c>
      <c r="I1224" s="73">
        <f t="shared" si="318"/>
        <v>13</v>
      </c>
      <c r="J1224" s="73">
        <f t="shared" si="319"/>
        <v>135</v>
      </c>
      <c r="K1224" s="73">
        <f t="shared" si="324"/>
        <v>135</v>
      </c>
      <c r="L1224" s="95">
        <v>24009</v>
      </c>
      <c r="M1224" s="73">
        <f t="shared" si="320"/>
        <v>149</v>
      </c>
      <c r="N1224" s="73">
        <f t="shared" si="321"/>
        <v>2</v>
      </c>
      <c r="O1224" s="97">
        <f t="shared" si="315"/>
        <v>6</v>
      </c>
      <c r="P1224" s="82">
        <f t="shared" si="322"/>
        <v>6</v>
      </c>
      <c r="Q1224" s="90">
        <v>8</v>
      </c>
      <c r="R1224" s="98">
        <f t="shared" si="316"/>
        <v>786</v>
      </c>
      <c r="S1224" s="100">
        <f t="shared" si="317"/>
        <v>34</v>
      </c>
      <c r="T1224" s="91" t="s">
        <v>457</v>
      </c>
      <c r="U1224" s="74" t="s">
        <v>397</v>
      </c>
      <c r="V1224" s="83" t="s">
        <v>409</v>
      </c>
      <c r="W1224" s="82">
        <f t="shared" si="314"/>
        <v>5</v>
      </c>
      <c r="X1224" s="85">
        <f t="shared" si="323"/>
        <v>2066</v>
      </c>
      <c r="Y1224" s="98">
        <v>0.33</v>
      </c>
      <c r="Z1224" s="98">
        <v>0.34</v>
      </c>
      <c r="AA1224" s="90">
        <v>2</v>
      </c>
      <c r="AB1224" s="90">
        <v>2</v>
      </c>
      <c r="AC1224" s="90">
        <v>3</v>
      </c>
      <c r="AD1224" s="91" t="s">
        <v>450</v>
      </c>
      <c r="AE1224" s="101" t="s">
        <v>470</v>
      </c>
      <c r="AF1224" s="103" t="s">
        <v>473</v>
      </c>
      <c r="AG1224" s="95">
        <v>1000</v>
      </c>
    </row>
    <row r="1225" spans="2:33" x14ac:dyDescent="0.15">
      <c r="B1225" s="82">
        <v>1223</v>
      </c>
      <c r="C1225" s="73">
        <v>21034</v>
      </c>
      <c r="D1225" s="82">
        <v>43</v>
      </c>
      <c r="E1225" s="82">
        <f t="shared" si="312"/>
        <v>3</v>
      </c>
      <c r="F1225" s="82">
        <v>32</v>
      </c>
      <c r="G1225" s="82">
        <v>7</v>
      </c>
      <c r="H1225" s="82">
        <v>9</v>
      </c>
      <c r="I1225" s="73">
        <f t="shared" si="318"/>
        <v>13</v>
      </c>
      <c r="J1225" s="73">
        <f t="shared" si="319"/>
        <v>136</v>
      </c>
      <c r="K1225" s="73">
        <f t="shared" si="324"/>
        <v>136</v>
      </c>
      <c r="L1225" s="95">
        <v>24009</v>
      </c>
      <c r="M1225" s="73">
        <f t="shared" si="320"/>
        <v>149</v>
      </c>
      <c r="N1225" s="73">
        <f t="shared" si="321"/>
        <v>2</v>
      </c>
      <c r="O1225" s="97">
        <f t="shared" si="315"/>
        <v>6</v>
      </c>
      <c r="P1225" s="82">
        <f t="shared" si="322"/>
        <v>7</v>
      </c>
      <c r="Q1225" s="90">
        <v>8</v>
      </c>
      <c r="R1225" s="98">
        <f t="shared" si="316"/>
        <v>806.5</v>
      </c>
      <c r="S1225" s="100">
        <f t="shared" si="317"/>
        <v>35</v>
      </c>
      <c r="T1225" s="91" t="s">
        <v>457</v>
      </c>
      <c r="U1225" s="74" t="s">
        <v>397</v>
      </c>
      <c r="V1225" s="83" t="s">
        <v>409</v>
      </c>
      <c r="W1225" s="82">
        <f t="shared" si="314"/>
        <v>5</v>
      </c>
      <c r="X1225" s="85">
        <f t="shared" si="323"/>
        <v>2067</v>
      </c>
      <c r="Y1225" s="98">
        <v>0.05</v>
      </c>
      <c r="Z1225" s="98">
        <v>0.56999999999999995</v>
      </c>
      <c r="AA1225" s="90">
        <v>2</v>
      </c>
      <c r="AB1225" s="90">
        <v>2</v>
      </c>
      <c r="AC1225" s="90">
        <v>3</v>
      </c>
      <c r="AD1225" s="91" t="s">
        <v>450</v>
      </c>
      <c r="AE1225" s="101" t="s">
        <v>470</v>
      </c>
      <c r="AF1225" s="103" t="s">
        <v>473</v>
      </c>
      <c r="AG1225" s="95">
        <v>1000</v>
      </c>
    </row>
    <row r="1226" spans="2:33" x14ac:dyDescent="0.15">
      <c r="B1226" s="82">
        <v>1224</v>
      </c>
      <c r="C1226" s="73">
        <v>21035</v>
      </c>
      <c r="D1226" s="82">
        <v>43</v>
      </c>
      <c r="E1226" s="82">
        <f t="shared" si="312"/>
        <v>4</v>
      </c>
      <c r="F1226" s="82">
        <v>32</v>
      </c>
      <c r="G1226" s="82">
        <v>8</v>
      </c>
      <c r="H1226" s="82">
        <v>9</v>
      </c>
      <c r="I1226" s="73">
        <f t="shared" si="318"/>
        <v>13</v>
      </c>
      <c r="J1226" s="73">
        <f t="shared" si="319"/>
        <v>137</v>
      </c>
      <c r="K1226" s="73">
        <f t="shared" si="324"/>
        <v>137</v>
      </c>
      <c r="L1226" s="95">
        <v>24009</v>
      </c>
      <c r="M1226" s="73">
        <f t="shared" si="320"/>
        <v>149</v>
      </c>
      <c r="N1226" s="73">
        <f t="shared" si="321"/>
        <v>2</v>
      </c>
      <c r="O1226" s="97">
        <f t="shared" si="315"/>
        <v>6</v>
      </c>
      <c r="P1226" s="82">
        <f t="shared" si="322"/>
        <v>8</v>
      </c>
      <c r="Q1226" s="90">
        <v>8</v>
      </c>
      <c r="R1226" s="98">
        <f t="shared" si="316"/>
        <v>827</v>
      </c>
      <c r="S1226" s="100">
        <f t="shared" si="317"/>
        <v>36</v>
      </c>
      <c r="T1226" s="91" t="s">
        <v>457</v>
      </c>
      <c r="U1226" s="74" t="s">
        <v>397</v>
      </c>
      <c r="V1226" s="83" t="s">
        <v>409</v>
      </c>
      <c r="W1226" s="82">
        <f t="shared" si="314"/>
        <v>5</v>
      </c>
      <c r="X1226" s="85">
        <f t="shared" si="323"/>
        <v>2068</v>
      </c>
      <c r="Y1226" s="98">
        <v>0.33</v>
      </c>
      <c r="Z1226" s="98">
        <v>0.34</v>
      </c>
      <c r="AA1226" s="90">
        <v>2</v>
      </c>
      <c r="AB1226" s="90">
        <v>2</v>
      </c>
      <c r="AC1226" s="90">
        <v>3</v>
      </c>
      <c r="AD1226" s="91" t="s">
        <v>450</v>
      </c>
      <c r="AE1226" s="101" t="s">
        <v>470</v>
      </c>
      <c r="AF1226" s="103" t="s">
        <v>473</v>
      </c>
      <c r="AG1226" s="95">
        <v>1000</v>
      </c>
    </row>
    <row r="1227" spans="2:33" x14ac:dyDescent="0.15">
      <c r="B1227" s="82">
        <v>1225</v>
      </c>
      <c r="C1227" s="73">
        <v>21036</v>
      </c>
      <c r="D1227" s="82">
        <v>43</v>
      </c>
      <c r="E1227" s="82">
        <f t="shared" si="312"/>
        <v>5</v>
      </c>
      <c r="F1227" s="82">
        <v>32</v>
      </c>
      <c r="G1227" s="82">
        <v>5</v>
      </c>
      <c r="H1227" s="82">
        <v>10</v>
      </c>
      <c r="I1227" s="73">
        <f t="shared" si="318"/>
        <v>13</v>
      </c>
      <c r="J1227" s="73">
        <f t="shared" si="319"/>
        <v>134</v>
      </c>
      <c r="K1227" s="73">
        <f t="shared" si="324"/>
        <v>134</v>
      </c>
      <c r="L1227" s="95">
        <v>24010</v>
      </c>
      <c r="M1227" s="73">
        <f t="shared" si="320"/>
        <v>149</v>
      </c>
      <c r="N1227" s="73">
        <f t="shared" si="321"/>
        <v>2</v>
      </c>
      <c r="O1227" s="97">
        <f t="shared" si="315"/>
        <v>6</v>
      </c>
      <c r="P1227" s="82">
        <f t="shared" si="322"/>
        <v>5</v>
      </c>
      <c r="Q1227" s="90">
        <v>9</v>
      </c>
      <c r="R1227" s="98">
        <f t="shared" si="316"/>
        <v>847.5</v>
      </c>
      <c r="S1227" s="100">
        <f t="shared" si="317"/>
        <v>37</v>
      </c>
      <c r="T1227" s="91" t="s">
        <v>457</v>
      </c>
      <c r="U1227" s="74" t="s">
        <v>397</v>
      </c>
      <c r="V1227" s="83" t="s">
        <v>408</v>
      </c>
      <c r="W1227" s="82">
        <f t="shared" si="314"/>
        <v>5</v>
      </c>
      <c r="X1227" s="85">
        <f t="shared" si="323"/>
        <v>2065</v>
      </c>
      <c r="Y1227" s="98">
        <v>0.05</v>
      </c>
      <c r="Z1227" s="98">
        <v>0.56999999999999995</v>
      </c>
      <c r="AA1227" s="90">
        <v>2</v>
      </c>
      <c r="AB1227" s="90">
        <v>2</v>
      </c>
      <c r="AC1227" s="90">
        <v>3</v>
      </c>
      <c r="AD1227" s="91" t="s">
        <v>450</v>
      </c>
      <c r="AE1227" s="101" t="s">
        <v>470</v>
      </c>
      <c r="AF1227" s="103" t="s">
        <v>473</v>
      </c>
      <c r="AG1227" s="95">
        <v>1000</v>
      </c>
    </row>
    <row r="1228" spans="2:33" x14ac:dyDescent="0.15">
      <c r="B1228" s="82">
        <v>1226</v>
      </c>
      <c r="C1228" s="73">
        <v>21037</v>
      </c>
      <c r="D1228" s="82">
        <v>43</v>
      </c>
      <c r="E1228" s="82">
        <f t="shared" si="312"/>
        <v>6</v>
      </c>
      <c r="F1228" s="82">
        <v>32</v>
      </c>
      <c r="G1228" s="82">
        <v>6</v>
      </c>
      <c r="H1228" s="82">
        <v>10</v>
      </c>
      <c r="I1228" s="73">
        <f t="shared" si="318"/>
        <v>13</v>
      </c>
      <c r="J1228" s="73">
        <f t="shared" si="319"/>
        <v>135</v>
      </c>
      <c r="K1228" s="73">
        <f t="shared" si="324"/>
        <v>135</v>
      </c>
      <c r="L1228" s="95">
        <v>24010</v>
      </c>
      <c r="M1228" s="73">
        <f t="shared" si="320"/>
        <v>149</v>
      </c>
      <c r="N1228" s="73">
        <f t="shared" si="321"/>
        <v>2</v>
      </c>
      <c r="O1228" s="97">
        <f t="shared" si="315"/>
        <v>6</v>
      </c>
      <c r="P1228" s="82">
        <f t="shared" si="322"/>
        <v>6</v>
      </c>
      <c r="Q1228" s="90">
        <v>9</v>
      </c>
      <c r="R1228" s="98">
        <f t="shared" si="316"/>
        <v>868</v>
      </c>
      <c r="S1228" s="100">
        <f t="shared" si="317"/>
        <v>38</v>
      </c>
      <c r="T1228" s="91" t="s">
        <v>457</v>
      </c>
      <c r="U1228" s="74" t="s">
        <v>397</v>
      </c>
      <c r="V1228" s="83" t="s">
        <v>408</v>
      </c>
      <c r="W1228" s="82">
        <f t="shared" si="314"/>
        <v>5</v>
      </c>
      <c r="X1228" s="85">
        <f t="shared" si="323"/>
        <v>2066</v>
      </c>
      <c r="Y1228" s="98">
        <v>0.33</v>
      </c>
      <c r="Z1228" s="98">
        <v>0.34</v>
      </c>
      <c r="AA1228" s="90">
        <v>2</v>
      </c>
      <c r="AB1228" s="90">
        <v>2</v>
      </c>
      <c r="AC1228" s="90">
        <v>3</v>
      </c>
      <c r="AD1228" s="91" t="s">
        <v>450</v>
      </c>
      <c r="AE1228" s="101" t="s">
        <v>470</v>
      </c>
      <c r="AF1228" s="103" t="s">
        <v>473</v>
      </c>
      <c r="AG1228" s="95">
        <v>1000</v>
      </c>
    </row>
    <row r="1229" spans="2:33" x14ac:dyDescent="0.15">
      <c r="B1229" s="82">
        <v>1227</v>
      </c>
      <c r="C1229" s="73">
        <v>21038</v>
      </c>
      <c r="D1229" s="82">
        <v>43</v>
      </c>
      <c r="E1229" s="82">
        <f t="shared" si="312"/>
        <v>7</v>
      </c>
      <c r="F1229" s="82">
        <v>32</v>
      </c>
      <c r="G1229" s="82">
        <v>7</v>
      </c>
      <c r="H1229" s="82">
        <v>10</v>
      </c>
      <c r="I1229" s="73">
        <f t="shared" si="318"/>
        <v>13</v>
      </c>
      <c r="J1229" s="73">
        <f t="shared" si="319"/>
        <v>136</v>
      </c>
      <c r="K1229" s="73">
        <f t="shared" si="324"/>
        <v>136</v>
      </c>
      <c r="L1229" s="95">
        <v>24010</v>
      </c>
      <c r="M1229" s="73">
        <f t="shared" si="320"/>
        <v>149</v>
      </c>
      <c r="N1229" s="73">
        <f t="shared" si="321"/>
        <v>2</v>
      </c>
      <c r="O1229" s="97">
        <f t="shared" si="315"/>
        <v>6</v>
      </c>
      <c r="P1229" s="82">
        <f t="shared" si="322"/>
        <v>7</v>
      </c>
      <c r="Q1229" s="90">
        <v>9</v>
      </c>
      <c r="R1229" s="98">
        <f t="shared" si="316"/>
        <v>888.5</v>
      </c>
      <c r="S1229" s="100">
        <f t="shared" si="317"/>
        <v>39</v>
      </c>
      <c r="T1229" s="91" t="s">
        <v>457</v>
      </c>
      <c r="U1229" s="74" t="s">
        <v>397</v>
      </c>
      <c r="V1229" s="83" t="s">
        <v>408</v>
      </c>
      <c r="W1229" s="82">
        <f t="shared" si="314"/>
        <v>5</v>
      </c>
      <c r="X1229" s="85">
        <f t="shared" si="323"/>
        <v>2067</v>
      </c>
      <c r="Y1229" s="98">
        <v>0.05</v>
      </c>
      <c r="Z1229" s="98">
        <v>0.56999999999999995</v>
      </c>
      <c r="AA1229" s="90">
        <v>2</v>
      </c>
      <c r="AB1229" s="90">
        <v>2</v>
      </c>
      <c r="AC1229" s="90">
        <v>3</v>
      </c>
      <c r="AD1229" s="91" t="s">
        <v>450</v>
      </c>
      <c r="AE1229" s="101" t="s">
        <v>470</v>
      </c>
      <c r="AF1229" s="103" t="s">
        <v>473</v>
      </c>
      <c r="AG1229" s="95">
        <v>1000</v>
      </c>
    </row>
    <row r="1230" spans="2:33" x14ac:dyDescent="0.15">
      <c r="B1230" s="82">
        <v>1228</v>
      </c>
      <c r="C1230" s="73">
        <v>21039</v>
      </c>
      <c r="D1230" s="82">
        <v>43</v>
      </c>
      <c r="E1230" s="82">
        <f t="shared" si="312"/>
        <v>8</v>
      </c>
      <c r="F1230" s="82">
        <v>32</v>
      </c>
      <c r="G1230" s="82">
        <v>8</v>
      </c>
      <c r="H1230" s="82">
        <v>10</v>
      </c>
      <c r="I1230" s="73">
        <f t="shared" si="318"/>
        <v>13</v>
      </c>
      <c r="J1230" s="73">
        <f t="shared" si="319"/>
        <v>137</v>
      </c>
      <c r="K1230" s="73">
        <f t="shared" si="324"/>
        <v>137</v>
      </c>
      <c r="L1230" s="95">
        <v>24010</v>
      </c>
      <c r="M1230" s="73">
        <f t="shared" si="320"/>
        <v>149</v>
      </c>
      <c r="N1230" s="73">
        <f t="shared" si="321"/>
        <v>2</v>
      </c>
      <c r="O1230" s="97">
        <f t="shared" si="315"/>
        <v>6</v>
      </c>
      <c r="P1230" s="82">
        <f t="shared" si="322"/>
        <v>8</v>
      </c>
      <c r="Q1230" s="90">
        <v>9</v>
      </c>
      <c r="R1230" s="98">
        <f t="shared" si="316"/>
        <v>909</v>
      </c>
      <c r="S1230" s="100">
        <f t="shared" si="317"/>
        <v>40</v>
      </c>
      <c r="T1230" s="91" t="s">
        <v>457</v>
      </c>
      <c r="U1230" s="74" t="s">
        <v>397</v>
      </c>
      <c r="V1230" s="83" t="s">
        <v>408</v>
      </c>
      <c r="W1230" s="82">
        <f t="shared" si="314"/>
        <v>5</v>
      </c>
      <c r="X1230" s="85">
        <f t="shared" si="323"/>
        <v>2068</v>
      </c>
      <c r="Y1230" s="98">
        <v>0.33</v>
      </c>
      <c r="Z1230" s="98">
        <v>0.34</v>
      </c>
      <c r="AA1230" s="90">
        <v>2</v>
      </c>
      <c r="AB1230" s="90">
        <v>2</v>
      </c>
      <c r="AC1230" s="90">
        <v>3</v>
      </c>
      <c r="AD1230" s="91" t="s">
        <v>450</v>
      </c>
      <c r="AE1230" s="101" t="s">
        <v>470</v>
      </c>
      <c r="AF1230" s="103" t="s">
        <v>473</v>
      </c>
      <c r="AG1230" s="95">
        <v>1000</v>
      </c>
    </row>
    <row r="1231" spans="2:33" x14ac:dyDescent="0.15">
      <c r="B1231" s="82">
        <v>1229</v>
      </c>
      <c r="C1231" s="73">
        <v>21040</v>
      </c>
      <c r="D1231" s="82">
        <v>44</v>
      </c>
      <c r="E1231" s="82">
        <f t="shared" si="312"/>
        <v>1</v>
      </c>
      <c r="F1231" s="82">
        <v>32</v>
      </c>
      <c r="G1231" s="82">
        <v>5</v>
      </c>
      <c r="H1231" s="82">
        <v>11</v>
      </c>
      <c r="I1231" s="73">
        <f t="shared" si="318"/>
        <v>13</v>
      </c>
      <c r="J1231" s="73">
        <f t="shared" si="319"/>
        <v>134</v>
      </c>
      <c r="K1231" s="73">
        <f t="shared" si="324"/>
        <v>134</v>
      </c>
      <c r="L1231" s="95">
        <v>24011</v>
      </c>
      <c r="M1231" s="73">
        <f t="shared" si="320"/>
        <v>149</v>
      </c>
      <c r="N1231" s="73">
        <f t="shared" si="321"/>
        <v>2</v>
      </c>
      <c r="O1231" s="97">
        <f t="shared" si="315"/>
        <v>6</v>
      </c>
      <c r="P1231" s="82">
        <f t="shared" si="322"/>
        <v>5</v>
      </c>
      <c r="Q1231" s="90">
        <v>10</v>
      </c>
      <c r="R1231" s="98">
        <f t="shared" si="316"/>
        <v>929.5</v>
      </c>
      <c r="S1231" s="100">
        <f t="shared" si="317"/>
        <v>41</v>
      </c>
      <c r="T1231" s="91" t="s">
        <v>457</v>
      </c>
      <c r="U1231" s="74" t="s">
        <v>397</v>
      </c>
      <c r="V1231" s="83" t="s">
        <v>409</v>
      </c>
      <c r="W1231" s="82">
        <f t="shared" si="314"/>
        <v>6</v>
      </c>
      <c r="X1231" s="85">
        <f t="shared" si="323"/>
        <v>2065</v>
      </c>
      <c r="Y1231" s="98">
        <v>0.05</v>
      </c>
      <c r="Z1231" s="98">
        <v>0.56999999999999995</v>
      </c>
      <c r="AA1231" s="90">
        <v>2</v>
      </c>
      <c r="AB1231" s="90">
        <v>2</v>
      </c>
      <c r="AC1231" s="90">
        <v>3</v>
      </c>
      <c r="AD1231" s="91" t="s">
        <v>450</v>
      </c>
      <c r="AE1231" s="101" t="s">
        <v>470</v>
      </c>
      <c r="AF1231" s="103" t="s">
        <v>473</v>
      </c>
      <c r="AG1231" s="95">
        <v>1000</v>
      </c>
    </row>
    <row r="1232" spans="2:33" x14ac:dyDescent="0.15">
      <c r="B1232" s="82">
        <v>1230</v>
      </c>
      <c r="C1232" s="73">
        <v>21041</v>
      </c>
      <c r="D1232" s="82">
        <v>44</v>
      </c>
      <c r="E1232" s="82">
        <f t="shared" si="312"/>
        <v>2</v>
      </c>
      <c r="F1232" s="82">
        <v>32</v>
      </c>
      <c r="G1232" s="82">
        <v>6</v>
      </c>
      <c r="H1232" s="82">
        <v>11</v>
      </c>
      <c r="I1232" s="73">
        <f t="shared" si="318"/>
        <v>13</v>
      </c>
      <c r="J1232" s="73">
        <f t="shared" si="319"/>
        <v>135</v>
      </c>
      <c r="K1232" s="73">
        <f t="shared" si="324"/>
        <v>135</v>
      </c>
      <c r="L1232" s="95">
        <v>24011</v>
      </c>
      <c r="M1232" s="73">
        <f t="shared" si="320"/>
        <v>149</v>
      </c>
      <c r="N1232" s="73">
        <f t="shared" si="321"/>
        <v>2</v>
      </c>
      <c r="O1232" s="97">
        <f t="shared" si="315"/>
        <v>6</v>
      </c>
      <c r="P1232" s="82">
        <f t="shared" si="322"/>
        <v>6</v>
      </c>
      <c r="Q1232" s="90">
        <v>10</v>
      </c>
      <c r="R1232" s="98">
        <f t="shared" si="316"/>
        <v>950</v>
      </c>
      <c r="S1232" s="100">
        <f t="shared" si="317"/>
        <v>42</v>
      </c>
      <c r="T1232" s="91" t="s">
        <v>457</v>
      </c>
      <c r="U1232" s="74" t="s">
        <v>397</v>
      </c>
      <c r="V1232" s="83" t="s">
        <v>409</v>
      </c>
      <c r="W1232" s="82">
        <f t="shared" si="314"/>
        <v>6</v>
      </c>
      <c r="X1232" s="85">
        <f t="shared" si="323"/>
        <v>2066</v>
      </c>
      <c r="Y1232" s="98">
        <v>0.33</v>
      </c>
      <c r="Z1232" s="98">
        <v>0.34</v>
      </c>
      <c r="AA1232" s="90">
        <v>2</v>
      </c>
      <c r="AB1232" s="90">
        <v>2</v>
      </c>
      <c r="AC1232" s="90">
        <v>3</v>
      </c>
      <c r="AD1232" s="91" t="s">
        <v>450</v>
      </c>
      <c r="AE1232" s="101" t="s">
        <v>470</v>
      </c>
      <c r="AF1232" s="103" t="s">
        <v>473</v>
      </c>
      <c r="AG1232" s="95">
        <v>1000</v>
      </c>
    </row>
    <row r="1233" spans="2:33" x14ac:dyDescent="0.15">
      <c r="B1233" s="82">
        <v>1231</v>
      </c>
      <c r="C1233" s="73">
        <v>21042</v>
      </c>
      <c r="D1233" s="82">
        <v>44</v>
      </c>
      <c r="E1233" s="82">
        <f t="shared" si="312"/>
        <v>3</v>
      </c>
      <c r="F1233" s="82">
        <v>32</v>
      </c>
      <c r="G1233" s="82">
        <v>7</v>
      </c>
      <c r="H1233" s="82">
        <v>11</v>
      </c>
      <c r="I1233" s="73">
        <f t="shared" si="318"/>
        <v>13</v>
      </c>
      <c r="J1233" s="73">
        <f t="shared" si="319"/>
        <v>136</v>
      </c>
      <c r="K1233" s="73">
        <f t="shared" si="324"/>
        <v>136</v>
      </c>
      <c r="L1233" s="95">
        <v>24011</v>
      </c>
      <c r="M1233" s="73">
        <f t="shared" si="320"/>
        <v>149</v>
      </c>
      <c r="N1233" s="73">
        <f t="shared" si="321"/>
        <v>2</v>
      </c>
      <c r="O1233" s="97">
        <f t="shared" si="315"/>
        <v>6</v>
      </c>
      <c r="P1233" s="82">
        <f t="shared" si="322"/>
        <v>7</v>
      </c>
      <c r="Q1233" s="90">
        <v>10</v>
      </c>
      <c r="R1233" s="98">
        <f t="shared" si="316"/>
        <v>970.5</v>
      </c>
      <c r="S1233" s="100">
        <f t="shared" si="317"/>
        <v>43</v>
      </c>
      <c r="T1233" s="91" t="s">
        <v>457</v>
      </c>
      <c r="U1233" s="74" t="s">
        <v>397</v>
      </c>
      <c r="V1233" s="83" t="s">
        <v>409</v>
      </c>
      <c r="W1233" s="82">
        <f t="shared" si="314"/>
        <v>6</v>
      </c>
      <c r="X1233" s="85">
        <f t="shared" si="323"/>
        <v>2067</v>
      </c>
      <c r="Y1233" s="98">
        <v>0.05</v>
      </c>
      <c r="Z1233" s="98">
        <v>0.56999999999999995</v>
      </c>
      <c r="AA1233" s="90">
        <v>2</v>
      </c>
      <c r="AB1233" s="90">
        <v>2</v>
      </c>
      <c r="AC1233" s="90">
        <v>3</v>
      </c>
      <c r="AD1233" s="91" t="s">
        <v>450</v>
      </c>
      <c r="AE1233" s="101" t="s">
        <v>470</v>
      </c>
      <c r="AF1233" s="103" t="s">
        <v>473</v>
      </c>
      <c r="AG1233" s="95">
        <v>1000</v>
      </c>
    </row>
    <row r="1234" spans="2:33" x14ac:dyDescent="0.15">
      <c r="B1234" s="82">
        <v>1232</v>
      </c>
      <c r="C1234" s="73">
        <v>21043</v>
      </c>
      <c r="D1234" s="82">
        <v>44</v>
      </c>
      <c r="E1234" s="82">
        <f t="shared" si="312"/>
        <v>4</v>
      </c>
      <c r="F1234" s="82">
        <v>32</v>
      </c>
      <c r="G1234" s="82">
        <v>8</v>
      </c>
      <c r="H1234" s="82">
        <v>11</v>
      </c>
      <c r="I1234" s="73">
        <f t="shared" si="318"/>
        <v>13</v>
      </c>
      <c r="J1234" s="73">
        <f t="shared" si="319"/>
        <v>137</v>
      </c>
      <c r="K1234" s="73">
        <f t="shared" si="324"/>
        <v>137</v>
      </c>
      <c r="L1234" s="95">
        <v>24011</v>
      </c>
      <c r="M1234" s="73">
        <f t="shared" si="320"/>
        <v>149</v>
      </c>
      <c r="N1234" s="73">
        <f t="shared" si="321"/>
        <v>2</v>
      </c>
      <c r="O1234" s="97">
        <f t="shared" si="315"/>
        <v>6</v>
      </c>
      <c r="P1234" s="82">
        <f t="shared" si="322"/>
        <v>8</v>
      </c>
      <c r="Q1234" s="90">
        <v>10</v>
      </c>
      <c r="R1234" s="98">
        <f t="shared" si="316"/>
        <v>991</v>
      </c>
      <c r="S1234" s="100">
        <f t="shared" si="317"/>
        <v>44</v>
      </c>
      <c r="T1234" s="91" t="s">
        <v>457</v>
      </c>
      <c r="U1234" s="74" t="s">
        <v>397</v>
      </c>
      <c r="V1234" s="83" t="s">
        <v>409</v>
      </c>
      <c r="W1234" s="82">
        <f t="shared" si="314"/>
        <v>6</v>
      </c>
      <c r="X1234" s="85">
        <f t="shared" si="323"/>
        <v>2068</v>
      </c>
      <c r="Y1234" s="98">
        <v>0.33</v>
      </c>
      <c r="Z1234" s="98">
        <v>0.34</v>
      </c>
      <c r="AA1234" s="90">
        <v>2</v>
      </c>
      <c r="AB1234" s="90">
        <v>2</v>
      </c>
      <c r="AC1234" s="90">
        <v>3</v>
      </c>
      <c r="AD1234" s="91" t="s">
        <v>450</v>
      </c>
      <c r="AE1234" s="101" t="s">
        <v>470</v>
      </c>
      <c r="AF1234" s="103" t="s">
        <v>473</v>
      </c>
      <c r="AG1234" s="95">
        <v>1000</v>
      </c>
    </row>
    <row r="1235" spans="2:33" x14ac:dyDescent="0.15">
      <c r="B1235" s="82">
        <v>1233</v>
      </c>
      <c r="C1235" s="73">
        <v>21044</v>
      </c>
      <c r="D1235" s="82">
        <v>44</v>
      </c>
      <c r="E1235" s="82">
        <f t="shared" si="312"/>
        <v>5</v>
      </c>
      <c r="F1235" s="82">
        <v>32</v>
      </c>
      <c r="G1235" s="82">
        <v>5</v>
      </c>
      <c r="H1235" s="82">
        <v>12</v>
      </c>
      <c r="I1235" s="73">
        <f t="shared" si="318"/>
        <v>13</v>
      </c>
      <c r="J1235" s="73">
        <f t="shared" si="319"/>
        <v>134</v>
      </c>
      <c r="K1235" s="73">
        <f t="shared" si="324"/>
        <v>134</v>
      </c>
      <c r="L1235" s="95">
        <v>24012</v>
      </c>
      <c r="M1235" s="73">
        <f t="shared" si="320"/>
        <v>149</v>
      </c>
      <c r="N1235" s="73">
        <f t="shared" si="321"/>
        <v>2</v>
      </c>
      <c r="O1235" s="97">
        <f t="shared" si="315"/>
        <v>6</v>
      </c>
      <c r="P1235" s="82">
        <f t="shared" si="322"/>
        <v>5</v>
      </c>
      <c r="Q1235" s="90">
        <v>11</v>
      </c>
      <c r="R1235" s="98">
        <f t="shared" si="316"/>
        <v>1011.5</v>
      </c>
      <c r="S1235" s="100">
        <f t="shared" si="317"/>
        <v>45</v>
      </c>
      <c r="T1235" s="91" t="s">
        <v>457</v>
      </c>
      <c r="U1235" s="74" t="s">
        <v>397</v>
      </c>
      <c r="V1235" s="83" t="s">
        <v>408</v>
      </c>
      <c r="W1235" s="82">
        <f t="shared" si="314"/>
        <v>6</v>
      </c>
      <c r="X1235" s="85">
        <f t="shared" si="323"/>
        <v>2065</v>
      </c>
      <c r="Y1235" s="98">
        <v>0.05</v>
      </c>
      <c r="Z1235" s="98">
        <v>0.56999999999999995</v>
      </c>
      <c r="AA1235" s="90">
        <v>2</v>
      </c>
      <c r="AB1235" s="90">
        <v>2</v>
      </c>
      <c r="AC1235" s="90">
        <v>3</v>
      </c>
      <c r="AD1235" s="91" t="s">
        <v>450</v>
      </c>
      <c r="AE1235" s="101" t="s">
        <v>470</v>
      </c>
      <c r="AF1235" s="103" t="s">
        <v>473</v>
      </c>
      <c r="AG1235" s="95">
        <v>1000</v>
      </c>
    </row>
    <row r="1236" spans="2:33" x14ac:dyDescent="0.15">
      <c r="B1236" s="82">
        <v>1234</v>
      </c>
      <c r="C1236" s="73">
        <v>21045</v>
      </c>
      <c r="D1236" s="82">
        <v>44</v>
      </c>
      <c r="E1236" s="82">
        <f t="shared" si="312"/>
        <v>6</v>
      </c>
      <c r="F1236" s="82">
        <v>32</v>
      </c>
      <c r="G1236" s="82">
        <v>6</v>
      </c>
      <c r="H1236" s="82">
        <v>12</v>
      </c>
      <c r="I1236" s="73">
        <f t="shared" si="318"/>
        <v>13</v>
      </c>
      <c r="J1236" s="73">
        <f t="shared" si="319"/>
        <v>135</v>
      </c>
      <c r="K1236" s="73">
        <f t="shared" si="324"/>
        <v>135</v>
      </c>
      <c r="L1236" s="95">
        <v>24012</v>
      </c>
      <c r="M1236" s="73">
        <f t="shared" si="320"/>
        <v>149</v>
      </c>
      <c r="N1236" s="73">
        <f t="shared" si="321"/>
        <v>2</v>
      </c>
      <c r="O1236" s="97">
        <f t="shared" si="315"/>
        <v>6</v>
      </c>
      <c r="P1236" s="82">
        <f t="shared" si="322"/>
        <v>6</v>
      </c>
      <c r="Q1236" s="90">
        <v>11</v>
      </c>
      <c r="R1236" s="98">
        <f t="shared" si="316"/>
        <v>1032</v>
      </c>
      <c r="S1236" s="100">
        <f t="shared" si="317"/>
        <v>46</v>
      </c>
      <c r="T1236" s="91" t="s">
        <v>457</v>
      </c>
      <c r="U1236" s="74" t="s">
        <v>397</v>
      </c>
      <c r="V1236" s="83" t="s">
        <v>408</v>
      </c>
      <c r="W1236" s="82">
        <f t="shared" si="314"/>
        <v>6</v>
      </c>
      <c r="X1236" s="85">
        <f t="shared" si="323"/>
        <v>2066</v>
      </c>
      <c r="Y1236" s="98">
        <v>0.33</v>
      </c>
      <c r="Z1236" s="98">
        <v>0.34</v>
      </c>
      <c r="AA1236" s="90">
        <v>2</v>
      </c>
      <c r="AB1236" s="90">
        <v>2</v>
      </c>
      <c r="AC1236" s="90">
        <v>3</v>
      </c>
      <c r="AD1236" s="91" t="s">
        <v>450</v>
      </c>
      <c r="AE1236" s="101" t="s">
        <v>470</v>
      </c>
      <c r="AF1236" s="103" t="s">
        <v>473</v>
      </c>
      <c r="AG1236" s="95">
        <v>1000</v>
      </c>
    </row>
    <row r="1237" spans="2:33" x14ac:dyDescent="0.15">
      <c r="B1237" s="82">
        <v>1235</v>
      </c>
      <c r="C1237" s="73">
        <v>21046</v>
      </c>
      <c r="D1237" s="82">
        <v>44</v>
      </c>
      <c r="E1237" s="82">
        <f t="shared" si="312"/>
        <v>7</v>
      </c>
      <c r="F1237" s="82">
        <v>32</v>
      </c>
      <c r="G1237" s="82">
        <v>7</v>
      </c>
      <c r="H1237" s="82">
        <v>12</v>
      </c>
      <c r="I1237" s="73">
        <f t="shared" si="318"/>
        <v>13</v>
      </c>
      <c r="J1237" s="73">
        <f t="shared" si="319"/>
        <v>136</v>
      </c>
      <c r="K1237" s="73">
        <f t="shared" si="324"/>
        <v>136</v>
      </c>
      <c r="L1237" s="95">
        <v>24012</v>
      </c>
      <c r="M1237" s="73">
        <f t="shared" si="320"/>
        <v>149</v>
      </c>
      <c r="N1237" s="73">
        <f t="shared" si="321"/>
        <v>2</v>
      </c>
      <c r="O1237" s="97">
        <f t="shared" si="315"/>
        <v>6</v>
      </c>
      <c r="P1237" s="82">
        <f t="shared" si="322"/>
        <v>7</v>
      </c>
      <c r="Q1237" s="90">
        <v>11</v>
      </c>
      <c r="R1237" s="98">
        <f t="shared" si="316"/>
        <v>1052.5</v>
      </c>
      <c r="S1237" s="100">
        <f t="shared" si="317"/>
        <v>47</v>
      </c>
      <c r="T1237" s="91" t="s">
        <v>457</v>
      </c>
      <c r="U1237" s="74" t="s">
        <v>397</v>
      </c>
      <c r="V1237" s="83" t="s">
        <v>408</v>
      </c>
      <c r="W1237" s="82">
        <f t="shared" si="314"/>
        <v>6</v>
      </c>
      <c r="X1237" s="85">
        <f t="shared" si="323"/>
        <v>2067</v>
      </c>
      <c r="Y1237" s="98">
        <v>0.05</v>
      </c>
      <c r="Z1237" s="98">
        <v>0.56999999999999995</v>
      </c>
      <c r="AA1237" s="90">
        <v>2</v>
      </c>
      <c r="AB1237" s="90">
        <v>2</v>
      </c>
      <c r="AC1237" s="90">
        <v>3</v>
      </c>
      <c r="AD1237" s="91" t="s">
        <v>450</v>
      </c>
      <c r="AE1237" s="101" t="s">
        <v>470</v>
      </c>
      <c r="AF1237" s="103" t="s">
        <v>473</v>
      </c>
      <c r="AG1237" s="95">
        <v>1000</v>
      </c>
    </row>
    <row r="1238" spans="2:33" x14ac:dyDescent="0.15">
      <c r="B1238" s="82">
        <v>1236</v>
      </c>
      <c r="C1238" s="73">
        <v>21047</v>
      </c>
      <c r="D1238" s="82">
        <v>44</v>
      </c>
      <c r="E1238" s="82">
        <f t="shared" si="312"/>
        <v>8</v>
      </c>
      <c r="F1238" s="82">
        <v>32</v>
      </c>
      <c r="G1238" s="82">
        <v>8</v>
      </c>
      <c r="H1238" s="82">
        <v>12</v>
      </c>
      <c r="I1238" s="73">
        <f t="shared" si="318"/>
        <v>13</v>
      </c>
      <c r="J1238" s="73">
        <f t="shared" si="319"/>
        <v>137</v>
      </c>
      <c r="K1238" s="73">
        <f t="shared" si="324"/>
        <v>137</v>
      </c>
      <c r="L1238" s="95">
        <v>24012</v>
      </c>
      <c r="M1238" s="73">
        <f t="shared" si="320"/>
        <v>149</v>
      </c>
      <c r="N1238" s="73">
        <f t="shared" si="321"/>
        <v>2</v>
      </c>
      <c r="O1238" s="97">
        <f t="shared" si="315"/>
        <v>6</v>
      </c>
      <c r="P1238" s="82">
        <f t="shared" si="322"/>
        <v>8</v>
      </c>
      <c r="Q1238" s="90">
        <v>11</v>
      </c>
      <c r="R1238" s="98">
        <f t="shared" si="316"/>
        <v>1073</v>
      </c>
      <c r="S1238" s="100">
        <f t="shared" si="317"/>
        <v>48</v>
      </c>
      <c r="T1238" s="91" t="s">
        <v>457</v>
      </c>
      <c r="U1238" s="74" t="s">
        <v>397</v>
      </c>
      <c r="V1238" s="83" t="s">
        <v>408</v>
      </c>
      <c r="W1238" s="82">
        <f t="shared" si="314"/>
        <v>6</v>
      </c>
      <c r="X1238" s="85">
        <f t="shared" si="323"/>
        <v>2068</v>
      </c>
      <c r="Y1238" s="98">
        <v>0.33</v>
      </c>
      <c r="Z1238" s="98">
        <v>0.34</v>
      </c>
      <c r="AA1238" s="90">
        <v>2</v>
      </c>
      <c r="AB1238" s="90">
        <v>2</v>
      </c>
      <c r="AC1238" s="90">
        <v>3</v>
      </c>
      <c r="AD1238" s="91" t="s">
        <v>450</v>
      </c>
      <c r="AE1238" s="101" t="s">
        <v>470</v>
      </c>
      <c r="AF1238" s="103" t="s">
        <v>473</v>
      </c>
      <c r="AG1238" s="95">
        <v>1000</v>
      </c>
    </row>
    <row r="1239" spans="2:33" x14ac:dyDescent="0.15">
      <c r="B1239" s="82">
        <v>1237</v>
      </c>
      <c r="C1239" s="73">
        <v>21048</v>
      </c>
      <c r="D1239" s="82">
        <v>55</v>
      </c>
      <c r="E1239" s="82">
        <f t="shared" si="312"/>
        <v>1</v>
      </c>
      <c r="F1239" s="82">
        <v>32</v>
      </c>
      <c r="G1239" s="82">
        <v>5</v>
      </c>
      <c r="H1239" s="82">
        <v>13</v>
      </c>
      <c r="I1239" s="73">
        <f t="shared" si="318"/>
        <v>13</v>
      </c>
      <c r="J1239" s="73">
        <f t="shared" si="319"/>
        <v>134</v>
      </c>
      <c r="K1239" s="73">
        <f t="shared" si="324"/>
        <v>134</v>
      </c>
      <c r="L1239" s="95">
        <v>24013</v>
      </c>
      <c r="M1239" s="73">
        <f t="shared" si="320"/>
        <v>149</v>
      </c>
      <c r="N1239" s="73">
        <f t="shared" si="321"/>
        <v>2</v>
      </c>
      <c r="O1239" s="97">
        <f t="shared" si="315"/>
        <v>6</v>
      </c>
      <c r="P1239" s="82">
        <f t="shared" si="322"/>
        <v>5</v>
      </c>
      <c r="Q1239" s="90">
        <v>12</v>
      </c>
      <c r="R1239" s="98">
        <f t="shared" si="316"/>
        <v>1093.5</v>
      </c>
      <c r="S1239" s="100">
        <f t="shared" si="317"/>
        <v>49</v>
      </c>
      <c r="T1239" s="91" t="s">
        <v>457</v>
      </c>
      <c r="U1239" s="74" t="s">
        <v>397</v>
      </c>
      <c r="V1239" s="83" t="s">
        <v>409</v>
      </c>
      <c r="W1239" s="82">
        <f t="shared" si="314"/>
        <v>7</v>
      </c>
      <c r="X1239" s="85">
        <f t="shared" si="323"/>
        <v>2065</v>
      </c>
      <c r="Y1239" s="98">
        <v>0.05</v>
      </c>
      <c r="Z1239" s="98">
        <v>0.56999999999999995</v>
      </c>
      <c r="AA1239" s="90">
        <v>2</v>
      </c>
      <c r="AB1239" s="90">
        <v>2</v>
      </c>
      <c r="AC1239" s="90">
        <v>3</v>
      </c>
      <c r="AD1239" s="91" t="s">
        <v>450</v>
      </c>
      <c r="AE1239" s="101" t="s">
        <v>470</v>
      </c>
      <c r="AF1239" s="103" t="s">
        <v>473</v>
      </c>
      <c r="AG1239" s="95">
        <v>1000</v>
      </c>
    </row>
    <row r="1240" spans="2:33" x14ac:dyDescent="0.15">
      <c r="B1240" s="82">
        <v>1238</v>
      </c>
      <c r="C1240" s="73">
        <v>21049</v>
      </c>
      <c r="D1240" s="82">
        <v>55</v>
      </c>
      <c r="E1240" s="82">
        <f t="shared" si="312"/>
        <v>2</v>
      </c>
      <c r="F1240" s="82">
        <v>32</v>
      </c>
      <c r="G1240" s="82">
        <v>6</v>
      </c>
      <c r="H1240" s="82">
        <v>13</v>
      </c>
      <c r="I1240" s="73">
        <f t="shared" si="318"/>
        <v>13</v>
      </c>
      <c r="J1240" s="73">
        <f t="shared" si="319"/>
        <v>135</v>
      </c>
      <c r="K1240" s="73">
        <f t="shared" si="324"/>
        <v>135</v>
      </c>
      <c r="L1240" s="95">
        <v>24013</v>
      </c>
      <c r="M1240" s="73">
        <f t="shared" si="320"/>
        <v>149</v>
      </c>
      <c r="N1240" s="73">
        <f t="shared" si="321"/>
        <v>2</v>
      </c>
      <c r="O1240" s="97">
        <f t="shared" si="315"/>
        <v>6</v>
      </c>
      <c r="P1240" s="82">
        <f t="shared" si="322"/>
        <v>6</v>
      </c>
      <c r="Q1240" s="90">
        <v>12</v>
      </c>
      <c r="R1240" s="98">
        <f t="shared" si="316"/>
        <v>1114</v>
      </c>
      <c r="S1240" s="100">
        <f t="shared" si="317"/>
        <v>50</v>
      </c>
      <c r="T1240" s="91" t="s">
        <v>457</v>
      </c>
      <c r="U1240" s="74" t="s">
        <v>397</v>
      </c>
      <c r="V1240" s="83" t="s">
        <v>409</v>
      </c>
      <c r="W1240" s="82">
        <f t="shared" si="314"/>
        <v>7</v>
      </c>
      <c r="X1240" s="85">
        <f t="shared" si="323"/>
        <v>2066</v>
      </c>
      <c r="Y1240" s="98">
        <v>0.33</v>
      </c>
      <c r="Z1240" s="98">
        <v>0.34</v>
      </c>
      <c r="AA1240" s="90">
        <v>2</v>
      </c>
      <c r="AB1240" s="90">
        <v>2</v>
      </c>
      <c r="AC1240" s="90">
        <v>3</v>
      </c>
      <c r="AD1240" s="91" t="s">
        <v>450</v>
      </c>
      <c r="AE1240" s="101" t="s">
        <v>470</v>
      </c>
      <c r="AF1240" s="103" t="s">
        <v>473</v>
      </c>
      <c r="AG1240" s="95">
        <v>1000</v>
      </c>
    </row>
    <row r="1241" spans="2:33" x14ac:dyDescent="0.15">
      <c r="B1241" s="82">
        <v>1239</v>
      </c>
      <c r="C1241" s="73">
        <v>21050</v>
      </c>
      <c r="D1241" s="82">
        <v>55</v>
      </c>
      <c r="E1241" s="82">
        <f t="shared" si="312"/>
        <v>3</v>
      </c>
      <c r="F1241" s="82">
        <v>32</v>
      </c>
      <c r="G1241" s="82">
        <v>7</v>
      </c>
      <c r="H1241" s="82">
        <v>13</v>
      </c>
      <c r="I1241" s="73">
        <f t="shared" si="318"/>
        <v>13</v>
      </c>
      <c r="J1241" s="73">
        <f t="shared" si="319"/>
        <v>136</v>
      </c>
      <c r="K1241" s="73">
        <f t="shared" si="324"/>
        <v>136</v>
      </c>
      <c r="L1241" s="95">
        <v>24013</v>
      </c>
      <c r="M1241" s="73">
        <f t="shared" si="320"/>
        <v>149</v>
      </c>
      <c r="N1241" s="73">
        <f t="shared" si="321"/>
        <v>2</v>
      </c>
      <c r="O1241" s="97">
        <f t="shared" si="315"/>
        <v>6</v>
      </c>
      <c r="P1241" s="82">
        <f t="shared" si="322"/>
        <v>7</v>
      </c>
      <c r="Q1241" s="90">
        <v>12</v>
      </c>
      <c r="R1241" s="98">
        <f t="shared" si="316"/>
        <v>1134.5</v>
      </c>
      <c r="S1241" s="100">
        <f t="shared" si="317"/>
        <v>51</v>
      </c>
      <c r="T1241" s="91" t="s">
        <v>457</v>
      </c>
      <c r="U1241" s="74" t="s">
        <v>397</v>
      </c>
      <c r="V1241" s="83" t="s">
        <v>409</v>
      </c>
      <c r="W1241" s="82">
        <f t="shared" si="314"/>
        <v>7</v>
      </c>
      <c r="X1241" s="85">
        <f t="shared" si="323"/>
        <v>2067</v>
      </c>
      <c r="Y1241" s="98">
        <v>0.05</v>
      </c>
      <c r="Z1241" s="98">
        <v>0.56999999999999995</v>
      </c>
      <c r="AA1241" s="90">
        <v>2</v>
      </c>
      <c r="AB1241" s="90">
        <v>2</v>
      </c>
      <c r="AC1241" s="90">
        <v>3</v>
      </c>
      <c r="AD1241" s="91" t="s">
        <v>450</v>
      </c>
      <c r="AE1241" s="101" t="s">
        <v>470</v>
      </c>
      <c r="AF1241" s="103" t="s">
        <v>473</v>
      </c>
      <c r="AG1241" s="95">
        <v>1000</v>
      </c>
    </row>
    <row r="1242" spans="2:33" x14ac:dyDescent="0.15">
      <c r="B1242" s="82">
        <v>1240</v>
      </c>
      <c r="C1242" s="73">
        <v>21051</v>
      </c>
      <c r="D1242" s="82">
        <v>55</v>
      </c>
      <c r="E1242" s="82">
        <f t="shared" si="312"/>
        <v>4</v>
      </c>
      <c r="F1242" s="82">
        <v>32</v>
      </c>
      <c r="G1242" s="82">
        <v>8</v>
      </c>
      <c r="H1242" s="82">
        <v>13</v>
      </c>
      <c r="I1242" s="73">
        <f t="shared" si="318"/>
        <v>13</v>
      </c>
      <c r="J1242" s="73">
        <f t="shared" si="319"/>
        <v>137</v>
      </c>
      <c r="K1242" s="73">
        <f t="shared" si="324"/>
        <v>137</v>
      </c>
      <c r="L1242" s="95">
        <v>24013</v>
      </c>
      <c r="M1242" s="73">
        <f t="shared" si="320"/>
        <v>149</v>
      </c>
      <c r="N1242" s="73">
        <f t="shared" si="321"/>
        <v>2</v>
      </c>
      <c r="O1242" s="97">
        <f t="shared" si="315"/>
        <v>6</v>
      </c>
      <c r="P1242" s="82">
        <f t="shared" si="322"/>
        <v>8</v>
      </c>
      <c r="Q1242" s="90">
        <v>12</v>
      </c>
      <c r="R1242" s="98">
        <f t="shared" si="316"/>
        <v>1155</v>
      </c>
      <c r="S1242" s="100">
        <f t="shared" si="317"/>
        <v>52</v>
      </c>
      <c r="T1242" s="91" t="s">
        <v>457</v>
      </c>
      <c r="U1242" s="74" t="s">
        <v>397</v>
      </c>
      <c r="V1242" s="83" t="s">
        <v>409</v>
      </c>
      <c r="W1242" s="82">
        <f t="shared" si="314"/>
        <v>7</v>
      </c>
      <c r="X1242" s="85">
        <f t="shared" si="323"/>
        <v>2068</v>
      </c>
      <c r="Y1242" s="98">
        <v>0.33</v>
      </c>
      <c r="Z1242" s="98">
        <v>0.34</v>
      </c>
      <c r="AA1242" s="90">
        <v>2</v>
      </c>
      <c r="AB1242" s="90">
        <v>2</v>
      </c>
      <c r="AC1242" s="90">
        <v>3</v>
      </c>
      <c r="AD1242" s="91" t="s">
        <v>450</v>
      </c>
      <c r="AE1242" s="101" t="s">
        <v>470</v>
      </c>
      <c r="AF1242" s="103" t="s">
        <v>473</v>
      </c>
      <c r="AG1242" s="95">
        <v>1000</v>
      </c>
    </row>
    <row r="1243" spans="2:33" x14ac:dyDescent="0.15">
      <c r="B1243" s="82">
        <v>1241</v>
      </c>
      <c r="C1243" s="73">
        <v>21052</v>
      </c>
      <c r="D1243" s="82">
        <v>55</v>
      </c>
      <c r="E1243" s="82">
        <f t="shared" si="312"/>
        <v>5</v>
      </c>
      <c r="F1243" s="82">
        <v>32</v>
      </c>
      <c r="G1243" s="82">
        <v>5</v>
      </c>
      <c r="H1243" s="82">
        <v>14</v>
      </c>
      <c r="I1243" s="73">
        <f t="shared" si="318"/>
        <v>13</v>
      </c>
      <c r="J1243" s="73">
        <f t="shared" si="319"/>
        <v>134</v>
      </c>
      <c r="K1243" s="73">
        <f t="shared" si="324"/>
        <v>134</v>
      </c>
      <c r="L1243" s="95">
        <v>24014</v>
      </c>
      <c r="M1243" s="73">
        <f t="shared" si="320"/>
        <v>149</v>
      </c>
      <c r="N1243" s="73">
        <f t="shared" si="321"/>
        <v>2</v>
      </c>
      <c r="O1243" s="97">
        <f t="shared" si="315"/>
        <v>6</v>
      </c>
      <c r="P1243" s="82">
        <f t="shared" si="322"/>
        <v>5</v>
      </c>
      <c r="Q1243" s="90">
        <v>13</v>
      </c>
      <c r="R1243" s="98">
        <f t="shared" si="316"/>
        <v>1175.5</v>
      </c>
      <c r="S1243" s="100">
        <f t="shared" si="317"/>
        <v>53</v>
      </c>
      <c r="T1243" s="91" t="s">
        <v>457</v>
      </c>
      <c r="U1243" s="74" t="s">
        <v>397</v>
      </c>
      <c r="V1243" s="83" t="s">
        <v>408</v>
      </c>
      <c r="W1243" s="82">
        <f t="shared" si="314"/>
        <v>7</v>
      </c>
      <c r="X1243" s="85">
        <f t="shared" si="323"/>
        <v>2065</v>
      </c>
      <c r="Y1243" s="98">
        <v>0.05</v>
      </c>
      <c r="Z1243" s="98">
        <v>0.56999999999999995</v>
      </c>
      <c r="AA1243" s="90">
        <v>2</v>
      </c>
      <c r="AB1243" s="90">
        <v>2</v>
      </c>
      <c r="AC1243" s="90">
        <v>3</v>
      </c>
      <c r="AD1243" s="91" t="s">
        <v>450</v>
      </c>
      <c r="AE1243" s="101" t="s">
        <v>470</v>
      </c>
      <c r="AF1243" s="103" t="s">
        <v>473</v>
      </c>
      <c r="AG1243" s="95">
        <v>1000</v>
      </c>
    </row>
    <row r="1244" spans="2:33" x14ac:dyDescent="0.15">
      <c r="B1244" s="82">
        <v>1242</v>
      </c>
      <c r="C1244" s="73">
        <v>21053</v>
      </c>
      <c r="D1244" s="82">
        <v>55</v>
      </c>
      <c r="E1244" s="82">
        <f t="shared" si="312"/>
        <v>6</v>
      </c>
      <c r="F1244" s="82">
        <v>32</v>
      </c>
      <c r="G1244" s="82">
        <v>6</v>
      </c>
      <c r="H1244" s="82">
        <v>14</v>
      </c>
      <c r="I1244" s="73">
        <f t="shared" si="318"/>
        <v>13</v>
      </c>
      <c r="J1244" s="73">
        <f t="shared" si="319"/>
        <v>135</v>
      </c>
      <c r="K1244" s="73">
        <f t="shared" si="324"/>
        <v>135</v>
      </c>
      <c r="L1244" s="95">
        <v>24014</v>
      </c>
      <c r="M1244" s="73">
        <f t="shared" si="320"/>
        <v>149</v>
      </c>
      <c r="N1244" s="73">
        <f t="shared" si="321"/>
        <v>2</v>
      </c>
      <c r="O1244" s="97">
        <f t="shared" si="315"/>
        <v>6</v>
      </c>
      <c r="P1244" s="82">
        <f t="shared" si="322"/>
        <v>6</v>
      </c>
      <c r="Q1244" s="90">
        <v>13</v>
      </c>
      <c r="R1244" s="98">
        <f t="shared" si="316"/>
        <v>1196</v>
      </c>
      <c r="S1244" s="100">
        <f t="shared" si="317"/>
        <v>54</v>
      </c>
      <c r="T1244" s="91" t="s">
        <v>457</v>
      </c>
      <c r="U1244" s="74" t="s">
        <v>397</v>
      </c>
      <c r="V1244" s="83" t="s">
        <v>408</v>
      </c>
      <c r="W1244" s="82">
        <f t="shared" si="314"/>
        <v>7</v>
      </c>
      <c r="X1244" s="85">
        <f t="shared" si="323"/>
        <v>2066</v>
      </c>
      <c r="Y1244" s="98">
        <v>0.33</v>
      </c>
      <c r="Z1244" s="98">
        <v>0.34</v>
      </c>
      <c r="AA1244" s="90">
        <v>2</v>
      </c>
      <c r="AB1244" s="90">
        <v>2</v>
      </c>
      <c r="AC1244" s="90">
        <v>3</v>
      </c>
      <c r="AD1244" s="91" t="s">
        <v>450</v>
      </c>
      <c r="AE1244" s="101" t="s">
        <v>470</v>
      </c>
      <c r="AF1244" s="103" t="s">
        <v>473</v>
      </c>
      <c r="AG1244" s="95">
        <v>1000</v>
      </c>
    </row>
    <row r="1245" spans="2:33" x14ac:dyDescent="0.15">
      <c r="B1245" s="82">
        <v>1243</v>
      </c>
      <c r="C1245" s="73">
        <v>21054</v>
      </c>
      <c r="D1245" s="82">
        <v>55</v>
      </c>
      <c r="E1245" s="82">
        <f t="shared" si="312"/>
        <v>7</v>
      </c>
      <c r="F1245" s="82">
        <v>32</v>
      </c>
      <c r="G1245" s="82">
        <v>7</v>
      </c>
      <c r="H1245" s="82">
        <v>14</v>
      </c>
      <c r="I1245" s="73">
        <f t="shared" si="318"/>
        <v>13</v>
      </c>
      <c r="J1245" s="73">
        <f t="shared" si="319"/>
        <v>136</v>
      </c>
      <c r="K1245" s="73">
        <f t="shared" si="324"/>
        <v>136</v>
      </c>
      <c r="L1245" s="95">
        <v>24014</v>
      </c>
      <c r="M1245" s="73">
        <f t="shared" si="320"/>
        <v>149</v>
      </c>
      <c r="N1245" s="73">
        <f t="shared" si="321"/>
        <v>2</v>
      </c>
      <c r="O1245" s="97">
        <f t="shared" si="315"/>
        <v>6</v>
      </c>
      <c r="P1245" s="82">
        <f t="shared" si="322"/>
        <v>7</v>
      </c>
      <c r="Q1245" s="90">
        <v>13</v>
      </c>
      <c r="R1245" s="98">
        <f t="shared" si="316"/>
        <v>1216.5</v>
      </c>
      <c r="S1245" s="100">
        <f t="shared" si="317"/>
        <v>55</v>
      </c>
      <c r="T1245" s="91" t="s">
        <v>457</v>
      </c>
      <c r="U1245" s="74" t="s">
        <v>397</v>
      </c>
      <c r="V1245" s="83" t="s">
        <v>408</v>
      </c>
      <c r="W1245" s="82">
        <f t="shared" si="314"/>
        <v>7</v>
      </c>
      <c r="X1245" s="85">
        <f t="shared" si="323"/>
        <v>2067</v>
      </c>
      <c r="Y1245" s="98">
        <v>0.05</v>
      </c>
      <c r="Z1245" s="98">
        <v>0.56999999999999995</v>
      </c>
      <c r="AA1245" s="90">
        <v>2</v>
      </c>
      <c r="AB1245" s="90">
        <v>2</v>
      </c>
      <c r="AC1245" s="90">
        <v>3</v>
      </c>
      <c r="AD1245" s="91" t="s">
        <v>450</v>
      </c>
      <c r="AE1245" s="101" t="s">
        <v>470</v>
      </c>
      <c r="AF1245" s="103" t="s">
        <v>473</v>
      </c>
      <c r="AG1245" s="95">
        <v>1000</v>
      </c>
    </row>
    <row r="1246" spans="2:33" x14ac:dyDescent="0.15">
      <c r="B1246" s="82">
        <v>1244</v>
      </c>
      <c r="C1246" s="73">
        <v>21055</v>
      </c>
      <c r="D1246" s="82">
        <v>55</v>
      </c>
      <c r="E1246" s="82">
        <f t="shared" si="312"/>
        <v>8</v>
      </c>
      <c r="F1246" s="82">
        <v>32</v>
      </c>
      <c r="G1246" s="82">
        <v>8</v>
      </c>
      <c r="H1246" s="82">
        <v>14</v>
      </c>
      <c r="I1246" s="73">
        <f t="shared" si="318"/>
        <v>13</v>
      </c>
      <c r="J1246" s="73">
        <f t="shared" si="319"/>
        <v>137</v>
      </c>
      <c r="K1246" s="73">
        <f t="shared" si="324"/>
        <v>137</v>
      </c>
      <c r="L1246" s="95">
        <v>24014</v>
      </c>
      <c r="M1246" s="73">
        <f t="shared" si="320"/>
        <v>149</v>
      </c>
      <c r="N1246" s="73">
        <f t="shared" si="321"/>
        <v>2</v>
      </c>
      <c r="O1246" s="97">
        <f t="shared" si="315"/>
        <v>6</v>
      </c>
      <c r="P1246" s="82">
        <f t="shared" si="322"/>
        <v>8</v>
      </c>
      <c r="Q1246" s="90">
        <v>13</v>
      </c>
      <c r="R1246" s="98">
        <f t="shared" si="316"/>
        <v>1237</v>
      </c>
      <c r="S1246" s="100">
        <f t="shared" si="317"/>
        <v>56</v>
      </c>
      <c r="T1246" s="91" t="s">
        <v>457</v>
      </c>
      <c r="U1246" s="74" t="s">
        <v>397</v>
      </c>
      <c r="V1246" s="83" t="s">
        <v>408</v>
      </c>
      <c r="W1246" s="82">
        <f t="shared" si="314"/>
        <v>7</v>
      </c>
      <c r="X1246" s="85">
        <f t="shared" si="323"/>
        <v>2068</v>
      </c>
      <c r="Y1246" s="98">
        <v>0.33</v>
      </c>
      <c r="Z1246" s="98">
        <v>0.34</v>
      </c>
      <c r="AA1246" s="90">
        <v>2</v>
      </c>
      <c r="AB1246" s="90">
        <v>2</v>
      </c>
      <c r="AC1246" s="90">
        <v>3</v>
      </c>
      <c r="AD1246" s="91" t="s">
        <v>450</v>
      </c>
      <c r="AE1246" s="101" t="s">
        <v>470</v>
      </c>
      <c r="AF1246" s="103" t="s">
        <v>473</v>
      </c>
      <c r="AG1246" s="95">
        <v>1000</v>
      </c>
    </row>
    <row r="1247" spans="2:33" x14ac:dyDescent="0.15">
      <c r="B1247" s="82">
        <v>1245</v>
      </c>
      <c r="C1247" s="73">
        <v>21056</v>
      </c>
      <c r="D1247" s="82">
        <v>56</v>
      </c>
      <c r="E1247" s="82">
        <f t="shared" si="312"/>
        <v>1</v>
      </c>
      <c r="F1247" s="82">
        <v>32</v>
      </c>
      <c r="G1247" s="82">
        <v>5</v>
      </c>
      <c r="H1247" s="82">
        <v>15</v>
      </c>
      <c r="I1247" s="73">
        <f t="shared" si="318"/>
        <v>13</v>
      </c>
      <c r="J1247" s="73">
        <f t="shared" si="319"/>
        <v>134</v>
      </c>
      <c r="K1247" s="73">
        <f t="shared" si="324"/>
        <v>134</v>
      </c>
      <c r="L1247" s="95">
        <v>24015</v>
      </c>
      <c r="M1247" s="73">
        <f t="shared" si="320"/>
        <v>149</v>
      </c>
      <c r="N1247" s="73">
        <f t="shared" si="321"/>
        <v>2</v>
      </c>
      <c r="O1247" s="97">
        <f t="shared" si="315"/>
        <v>6</v>
      </c>
      <c r="P1247" s="82">
        <f t="shared" si="322"/>
        <v>5</v>
      </c>
      <c r="Q1247" s="90">
        <v>14</v>
      </c>
      <c r="R1247" s="98">
        <f t="shared" si="316"/>
        <v>1257.5</v>
      </c>
      <c r="S1247" s="100">
        <f t="shared" si="317"/>
        <v>57</v>
      </c>
      <c r="T1247" s="91" t="s">
        <v>457</v>
      </c>
      <c r="U1247" s="74" t="s">
        <v>397</v>
      </c>
      <c r="V1247" s="83" t="s">
        <v>409</v>
      </c>
      <c r="W1247" s="82">
        <f t="shared" si="314"/>
        <v>8</v>
      </c>
      <c r="X1247" s="85">
        <f t="shared" si="323"/>
        <v>2065</v>
      </c>
      <c r="Y1247" s="98">
        <v>0.05</v>
      </c>
      <c r="Z1247" s="98">
        <v>0.56999999999999995</v>
      </c>
      <c r="AA1247" s="90">
        <v>2</v>
      </c>
      <c r="AB1247" s="90">
        <v>2</v>
      </c>
      <c r="AC1247" s="90">
        <v>3</v>
      </c>
      <c r="AD1247" s="91" t="s">
        <v>450</v>
      </c>
      <c r="AE1247" s="101" t="s">
        <v>470</v>
      </c>
      <c r="AF1247" s="103" t="s">
        <v>473</v>
      </c>
      <c r="AG1247" s="95">
        <v>1000</v>
      </c>
    </row>
    <row r="1248" spans="2:33" x14ac:dyDescent="0.15">
      <c r="B1248" s="82">
        <v>1246</v>
      </c>
      <c r="C1248" s="73">
        <v>21057</v>
      </c>
      <c r="D1248" s="82">
        <v>56</v>
      </c>
      <c r="E1248" s="82">
        <f t="shared" si="312"/>
        <v>2</v>
      </c>
      <c r="F1248" s="82">
        <v>32</v>
      </c>
      <c r="G1248" s="82">
        <v>6</v>
      </c>
      <c r="H1248" s="82">
        <v>15</v>
      </c>
      <c r="I1248" s="73">
        <f t="shared" si="318"/>
        <v>13</v>
      </c>
      <c r="J1248" s="73">
        <f t="shared" si="319"/>
        <v>135</v>
      </c>
      <c r="K1248" s="73">
        <f t="shared" si="324"/>
        <v>135</v>
      </c>
      <c r="L1248" s="95">
        <v>24015</v>
      </c>
      <c r="M1248" s="73">
        <f t="shared" si="320"/>
        <v>149</v>
      </c>
      <c r="N1248" s="73">
        <f t="shared" si="321"/>
        <v>2</v>
      </c>
      <c r="O1248" s="97">
        <f t="shared" si="315"/>
        <v>6</v>
      </c>
      <c r="P1248" s="82">
        <f t="shared" si="322"/>
        <v>6</v>
      </c>
      <c r="Q1248" s="90">
        <v>14</v>
      </c>
      <c r="R1248" s="98">
        <f t="shared" si="316"/>
        <v>1278</v>
      </c>
      <c r="S1248" s="100">
        <f t="shared" si="317"/>
        <v>58</v>
      </c>
      <c r="T1248" s="91" t="s">
        <v>457</v>
      </c>
      <c r="U1248" s="74" t="s">
        <v>397</v>
      </c>
      <c r="V1248" s="83" t="s">
        <v>409</v>
      </c>
      <c r="W1248" s="82">
        <f t="shared" si="314"/>
        <v>8</v>
      </c>
      <c r="X1248" s="85">
        <f t="shared" si="323"/>
        <v>2066</v>
      </c>
      <c r="Y1248" s="98">
        <v>0.33</v>
      </c>
      <c r="Z1248" s="98">
        <v>0.34</v>
      </c>
      <c r="AA1248" s="90">
        <v>2</v>
      </c>
      <c r="AB1248" s="90">
        <v>2</v>
      </c>
      <c r="AC1248" s="90">
        <v>3</v>
      </c>
      <c r="AD1248" s="91" t="s">
        <v>450</v>
      </c>
      <c r="AE1248" s="101" t="s">
        <v>470</v>
      </c>
      <c r="AF1248" s="103" t="s">
        <v>473</v>
      </c>
      <c r="AG1248" s="95">
        <v>1000</v>
      </c>
    </row>
    <row r="1249" spans="2:33" x14ac:dyDescent="0.15">
      <c r="B1249" s="82">
        <v>1247</v>
      </c>
      <c r="C1249" s="73">
        <v>21058</v>
      </c>
      <c r="D1249" s="82">
        <v>56</v>
      </c>
      <c r="E1249" s="82">
        <f t="shared" si="312"/>
        <v>3</v>
      </c>
      <c r="F1249" s="82">
        <v>32</v>
      </c>
      <c r="G1249" s="82">
        <v>7</v>
      </c>
      <c r="H1249" s="82">
        <v>15</v>
      </c>
      <c r="I1249" s="73">
        <f t="shared" si="318"/>
        <v>13</v>
      </c>
      <c r="J1249" s="73">
        <f t="shared" si="319"/>
        <v>136</v>
      </c>
      <c r="K1249" s="73">
        <f t="shared" si="324"/>
        <v>136</v>
      </c>
      <c r="L1249" s="95">
        <v>24015</v>
      </c>
      <c r="M1249" s="73">
        <f t="shared" si="320"/>
        <v>149</v>
      </c>
      <c r="N1249" s="73">
        <f t="shared" si="321"/>
        <v>2</v>
      </c>
      <c r="O1249" s="97">
        <f t="shared" si="315"/>
        <v>6</v>
      </c>
      <c r="P1249" s="82">
        <f t="shared" si="322"/>
        <v>7</v>
      </c>
      <c r="Q1249" s="90">
        <v>14</v>
      </c>
      <c r="R1249" s="98">
        <f t="shared" si="316"/>
        <v>1298.5</v>
      </c>
      <c r="S1249" s="100">
        <f t="shared" si="317"/>
        <v>59</v>
      </c>
      <c r="T1249" s="91" t="s">
        <v>457</v>
      </c>
      <c r="U1249" s="74" t="s">
        <v>397</v>
      </c>
      <c r="V1249" s="83" t="s">
        <v>409</v>
      </c>
      <c r="W1249" s="82">
        <f t="shared" si="314"/>
        <v>8</v>
      </c>
      <c r="X1249" s="85">
        <f t="shared" si="323"/>
        <v>2067</v>
      </c>
      <c r="Y1249" s="98">
        <v>0.05</v>
      </c>
      <c r="Z1249" s="98">
        <v>0.56999999999999995</v>
      </c>
      <c r="AA1249" s="90">
        <v>2</v>
      </c>
      <c r="AB1249" s="90">
        <v>2</v>
      </c>
      <c r="AC1249" s="90">
        <v>3</v>
      </c>
      <c r="AD1249" s="91" t="s">
        <v>450</v>
      </c>
      <c r="AE1249" s="101" t="s">
        <v>470</v>
      </c>
      <c r="AF1249" s="103" t="s">
        <v>473</v>
      </c>
      <c r="AG1249" s="95">
        <v>1000</v>
      </c>
    </row>
    <row r="1250" spans="2:33" x14ac:dyDescent="0.15">
      <c r="B1250" s="82">
        <v>1248</v>
      </c>
      <c r="C1250" s="73">
        <v>21059</v>
      </c>
      <c r="D1250" s="82">
        <v>56</v>
      </c>
      <c r="E1250" s="82">
        <f t="shared" si="312"/>
        <v>4</v>
      </c>
      <c r="F1250" s="82">
        <v>32</v>
      </c>
      <c r="G1250" s="82">
        <v>8</v>
      </c>
      <c r="H1250" s="82">
        <v>15</v>
      </c>
      <c r="I1250" s="73">
        <f t="shared" si="318"/>
        <v>13</v>
      </c>
      <c r="J1250" s="73">
        <f t="shared" si="319"/>
        <v>137</v>
      </c>
      <c r="K1250" s="73">
        <f t="shared" si="324"/>
        <v>137</v>
      </c>
      <c r="L1250" s="95">
        <v>24015</v>
      </c>
      <c r="M1250" s="73">
        <f t="shared" si="320"/>
        <v>149</v>
      </c>
      <c r="N1250" s="73">
        <f t="shared" si="321"/>
        <v>2</v>
      </c>
      <c r="O1250" s="97">
        <f t="shared" si="315"/>
        <v>6</v>
      </c>
      <c r="P1250" s="82">
        <f t="shared" si="322"/>
        <v>8</v>
      </c>
      <c r="Q1250" s="90">
        <v>14</v>
      </c>
      <c r="R1250" s="98">
        <f t="shared" si="316"/>
        <v>1319</v>
      </c>
      <c r="S1250" s="100">
        <f t="shared" si="317"/>
        <v>60</v>
      </c>
      <c r="T1250" s="91" t="s">
        <v>457</v>
      </c>
      <c r="U1250" s="74" t="s">
        <v>397</v>
      </c>
      <c r="V1250" s="83" t="s">
        <v>409</v>
      </c>
      <c r="W1250" s="82">
        <f t="shared" si="314"/>
        <v>8</v>
      </c>
      <c r="X1250" s="85">
        <f t="shared" si="323"/>
        <v>2068</v>
      </c>
      <c r="Y1250" s="98">
        <v>0.33</v>
      </c>
      <c r="Z1250" s="98">
        <v>0.34</v>
      </c>
      <c r="AA1250" s="90">
        <v>2</v>
      </c>
      <c r="AB1250" s="90">
        <v>2</v>
      </c>
      <c r="AC1250" s="90">
        <v>3</v>
      </c>
      <c r="AD1250" s="91" t="s">
        <v>450</v>
      </c>
      <c r="AE1250" s="101" t="s">
        <v>470</v>
      </c>
      <c r="AF1250" s="103" t="s">
        <v>473</v>
      </c>
      <c r="AG1250" s="95">
        <v>1000</v>
      </c>
    </row>
    <row r="1251" spans="2:33" x14ac:dyDescent="0.15">
      <c r="B1251" s="82">
        <v>1249</v>
      </c>
      <c r="C1251" s="73">
        <v>21060</v>
      </c>
      <c r="D1251" s="82">
        <v>56</v>
      </c>
      <c r="E1251" s="82">
        <f t="shared" si="312"/>
        <v>5</v>
      </c>
      <c r="F1251" s="82">
        <v>32</v>
      </c>
      <c r="G1251" s="82">
        <v>5</v>
      </c>
      <c r="H1251" s="82">
        <v>16</v>
      </c>
      <c r="I1251" s="73">
        <f t="shared" si="318"/>
        <v>13</v>
      </c>
      <c r="J1251" s="73">
        <f t="shared" si="319"/>
        <v>134</v>
      </c>
      <c r="K1251" s="73">
        <f t="shared" si="324"/>
        <v>134</v>
      </c>
      <c r="L1251" s="95">
        <v>24016</v>
      </c>
      <c r="M1251" s="73">
        <f t="shared" si="320"/>
        <v>149</v>
      </c>
      <c r="N1251" s="73">
        <f t="shared" si="321"/>
        <v>2</v>
      </c>
      <c r="O1251" s="97">
        <f t="shared" si="315"/>
        <v>6</v>
      </c>
      <c r="P1251" s="82">
        <f t="shared" si="322"/>
        <v>5</v>
      </c>
      <c r="Q1251" s="90">
        <v>15</v>
      </c>
      <c r="R1251" s="98">
        <f t="shared" si="316"/>
        <v>1339.5</v>
      </c>
      <c r="S1251" s="100">
        <f t="shared" si="317"/>
        <v>61</v>
      </c>
      <c r="T1251" s="91" t="s">
        <v>457</v>
      </c>
      <c r="U1251" s="74" t="s">
        <v>397</v>
      </c>
      <c r="V1251" s="83" t="s">
        <v>408</v>
      </c>
      <c r="W1251" s="82">
        <f t="shared" si="314"/>
        <v>8</v>
      </c>
      <c r="X1251" s="85">
        <f t="shared" si="323"/>
        <v>2065</v>
      </c>
      <c r="Y1251" s="98">
        <v>0.05</v>
      </c>
      <c r="Z1251" s="98">
        <v>0.56999999999999995</v>
      </c>
      <c r="AA1251" s="90">
        <v>2</v>
      </c>
      <c r="AB1251" s="90">
        <v>2</v>
      </c>
      <c r="AC1251" s="90">
        <v>3</v>
      </c>
      <c r="AD1251" s="91" t="s">
        <v>450</v>
      </c>
      <c r="AE1251" s="101" t="s">
        <v>470</v>
      </c>
      <c r="AF1251" s="103" t="s">
        <v>473</v>
      </c>
      <c r="AG1251" s="95">
        <v>1000</v>
      </c>
    </row>
    <row r="1252" spans="2:33" x14ac:dyDescent="0.15">
      <c r="B1252" s="82">
        <v>1250</v>
      </c>
      <c r="C1252" s="73">
        <v>21061</v>
      </c>
      <c r="D1252" s="82">
        <v>56</v>
      </c>
      <c r="E1252" s="82">
        <f t="shared" si="312"/>
        <v>6</v>
      </c>
      <c r="F1252" s="82">
        <v>32</v>
      </c>
      <c r="G1252" s="82">
        <v>6</v>
      </c>
      <c r="H1252" s="82">
        <v>16</v>
      </c>
      <c r="I1252" s="73">
        <f t="shared" si="318"/>
        <v>13</v>
      </c>
      <c r="J1252" s="73">
        <f t="shared" si="319"/>
        <v>135</v>
      </c>
      <c r="K1252" s="73">
        <f t="shared" si="324"/>
        <v>135</v>
      </c>
      <c r="L1252" s="95">
        <v>24016</v>
      </c>
      <c r="M1252" s="73">
        <f t="shared" si="320"/>
        <v>149</v>
      </c>
      <c r="N1252" s="73">
        <f t="shared" si="321"/>
        <v>2</v>
      </c>
      <c r="O1252" s="97">
        <f t="shared" si="315"/>
        <v>6</v>
      </c>
      <c r="P1252" s="82">
        <f t="shared" si="322"/>
        <v>6</v>
      </c>
      <c r="Q1252" s="90">
        <v>15</v>
      </c>
      <c r="R1252" s="98">
        <f t="shared" si="316"/>
        <v>1360</v>
      </c>
      <c r="S1252" s="100">
        <f t="shared" si="317"/>
        <v>62</v>
      </c>
      <c r="T1252" s="91" t="s">
        <v>457</v>
      </c>
      <c r="U1252" s="74" t="s">
        <v>397</v>
      </c>
      <c r="V1252" s="83" t="s">
        <v>408</v>
      </c>
      <c r="W1252" s="82">
        <f t="shared" si="314"/>
        <v>8</v>
      </c>
      <c r="X1252" s="85">
        <f t="shared" si="323"/>
        <v>2066</v>
      </c>
      <c r="Y1252" s="98">
        <v>0.33</v>
      </c>
      <c r="Z1252" s="98">
        <v>0.34</v>
      </c>
      <c r="AA1252" s="90">
        <v>2</v>
      </c>
      <c r="AB1252" s="90">
        <v>2</v>
      </c>
      <c r="AC1252" s="90">
        <v>3</v>
      </c>
      <c r="AD1252" s="91" t="s">
        <v>450</v>
      </c>
      <c r="AE1252" s="101" t="s">
        <v>470</v>
      </c>
      <c r="AF1252" s="103" t="s">
        <v>473</v>
      </c>
      <c r="AG1252" s="95">
        <v>1000</v>
      </c>
    </row>
    <row r="1253" spans="2:33" x14ac:dyDescent="0.15">
      <c r="B1253" s="82">
        <v>1251</v>
      </c>
      <c r="C1253" s="73">
        <v>21062</v>
      </c>
      <c r="D1253" s="82">
        <v>56</v>
      </c>
      <c r="E1253" s="82">
        <f t="shared" si="312"/>
        <v>7</v>
      </c>
      <c r="F1253" s="82">
        <v>32</v>
      </c>
      <c r="G1253" s="82">
        <v>7</v>
      </c>
      <c r="H1253" s="82">
        <v>16</v>
      </c>
      <c r="I1253" s="73">
        <f t="shared" si="318"/>
        <v>13</v>
      </c>
      <c r="J1253" s="73">
        <f t="shared" si="319"/>
        <v>136</v>
      </c>
      <c r="K1253" s="73">
        <f t="shared" si="324"/>
        <v>136</v>
      </c>
      <c r="L1253" s="95">
        <v>24016</v>
      </c>
      <c r="M1253" s="73">
        <f t="shared" si="320"/>
        <v>149</v>
      </c>
      <c r="N1253" s="73">
        <f t="shared" si="321"/>
        <v>2</v>
      </c>
      <c r="O1253" s="97">
        <f t="shared" si="315"/>
        <v>6</v>
      </c>
      <c r="P1253" s="82">
        <f t="shared" si="322"/>
        <v>7</v>
      </c>
      <c r="Q1253" s="90">
        <v>15</v>
      </c>
      <c r="R1253" s="98">
        <f t="shared" si="316"/>
        <v>1380.5</v>
      </c>
      <c r="S1253" s="100">
        <f t="shared" si="317"/>
        <v>63</v>
      </c>
      <c r="T1253" s="91" t="s">
        <v>457</v>
      </c>
      <c r="U1253" s="74" t="s">
        <v>397</v>
      </c>
      <c r="V1253" s="83" t="s">
        <v>408</v>
      </c>
      <c r="W1253" s="82">
        <f t="shared" si="314"/>
        <v>8</v>
      </c>
      <c r="X1253" s="85">
        <f t="shared" si="323"/>
        <v>2067</v>
      </c>
      <c r="Y1253" s="98">
        <v>0.05</v>
      </c>
      <c r="Z1253" s="98">
        <v>0.56999999999999995</v>
      </c>
      <c r="AA1253" s="90">
        <v>2</v>
      </c>
      <c r="AB1253" s="90">
        <v>2</v>
      </c>
      <c r="AC1253" s="90">
        <v>3</v>
      </c>
      <c r="AD1253" s="91" t="s">
        <v>450</v>
      </c>
      <c r="AE1253" s="101" t="s">
        <v>470</v>
      </c>
      <c r="AF1253" s="103" t="s">
        <v>473</v>
      </c>
      <c r="AG1253" s="95">
        <v>1000</v>
      </c>
    </row>
    <row r="1254" spans="2:33" x14ac:dyDescent="0.15">
      <c r="B1254" s="82">
        <v>1252</v>
      </c>
      <c r="C1254" s="73">
        <v>21063</v>
      </c>
      <c r="D1254" s="82">
        <v>56</v>
      </c>
      <c r="E1254" s="82">
        <f t="shared" si="312"/>
        <v>8</v>
      </c>
      <c r="F1254" s="82">
        <v>32</v>
      </c>
      <c r="G1254" s="82">
        <v>8</v>
      </c>
      <c r="H1254" s="82">
        <v>16</v>
      </c>
      <c r="I1254" s="73">
        <f t="shared" si="318"/>
        <v>13</v>
      </c>
      <c r="J1254" s="73">
        <f t="shared" si="319"/>
        <v>137</v>
      </c>
      <c r="K1254" s="73">
        <f t="shared" si="324"/>
        <v>137</v>
      </c>
      <c r="L1254" s="95">
        <v>24016</v>
      </c>
      <c r="M1254" s="73">
        <f t="shared" si="320"/>
        <v>149</v>
      </c>
      <c r="N1254" s="73">
        <f t="shared" si="321"/>
        <v>2</v>
      </c>
      <c r="O1254" s="97">
        <f t="shared" si="315"/>
        <v>6</v>
      </c>
      <c r="P1254" s="82">
        <f t="shared" si="322"/>
        <v>8</v>
      </c>
      <c r="Q1254" s="90">
        <v>15</v>
      </c>
      <c r="R1254" s="98">
        <f t="shared" si="316"/>
        <v>1401</v>
      </c>
      <c r="S1254" s="100">
        <f t="shared" si="317"/>
        <v>64</v>
      </c>
      <c r="T1254" s="91" t="s">
        <v>457</v>
      </c>
      <c r="U1254" s="74" t="s">
        <v>397</v>
      </c>
      <c r="V1254" s="83" t="s">
        <v>408</v>
      </c>
      <c r="W1254" s="82">
        <f t="shared" si="314"/>
        <v>8</v>
      </c>
      <c r="X1254" s="85">
        <f t="shared" si="323"/>
        <v>2068</v>
      </c>
      <c r="Y1254" s="98">
        <v>0.33</v>
      </c>
      <c r="Z1254" s="98">
        <v>0.34</v>
      </c>
      <c r="AA1254" s="90">
        <v>2</v>
      </c>
      <c r="AB1254" s="90">
        <v>2</v>
      </c>
      <c r="AC1254" s="90">
        <v>3</v>
      </c>
      <c r="AD1254" s="91" t="s">
        <v>450</v>
      </c>
      <c r="AE1254" s="101" t="s">
        <v>470</v>
      </c>
      <c r="AF1254" s="103" t="s">
        <v>473</v>
      </c>
      <c r="AG1254" s="95">
        <v>1000</v>
      </c>
    </row>
    <row r="1255" spans="2:33" x14ac:dyDescent="0.15">
      <c r="B1255" s="82">
        <v>1253</v>
      </c>
      <c r="C1255" s="73">
        <v>21064</v>
      </c>
      <c r="D1255" s="82">
        <v>67</v>
      </c>
      <c r="E1255" s="82">
        <f t="shared" ref="E1255:E1318" si="325">MOD((C1255-9999),8)+INT((8-MOD((C1255-9999),8))/8)*8</f>
        <v>1</v>
      </c>
      <c r="F1255" s="82">
        <v>33</v>
      </c>
      <c r="G1255" s="82">
        <v>3</v>
      </c>
      <c r="H1255" s="82">
        <v>1</v>
      </c>
      <c r="I1255" s="73">
        <f t="shared" si="318"/>
        <v>14</v>
      </c>
      <c r="J1255" s="73">
        <f t="shared" si="319"/>
        <v>144</v>
      </c>
      <c r="K1255" s="73">
        <f t="shared" ref="K1255:K1286" si="326">MOD(C1255,4)+134+10*INT((C1255-21000)/64)</f>
        <v>144</v>
      </c>
      <c r="L1255" s="95">
        <v>24017</v>
      </c>
      <c r="M1255" s="73">
        <f t="shared" si="320"/>
        <v>149</v>
      </c>
      <c r="N1255" s="73">
        <f t="shared" si="321"/>
        <v>2</v>
      </c>
      <c r="O1255" s="97">
        <f t="shared" si="315"/>
        <v>7</v>
      </c>
      <c r="P1255" s="82">
        <f t="shared" si="322"/>
        <v>5</v>
      </c>
      <c r="Q1255" s="90">
        <v>0</v>
      </c>
      <c r="R1255" s="98">
        <f t="shared" si="316"/>
        <v>1421.5</v>
      </c>
      <c r="S1255" s="100">
        <f t="shared" si="317"/>
        <v>65</v>
      </c>
      <c r="T1255" s="91" t="s">
        <v>457</v>
      </c>
      <c r="U1255" s="74" t="s">
        <v>397</v>
      </c>
      <c r="V1255" s="83" t="s">
        <v>409</v>
      </c>
      <c r="W1255" s="82">
        <f t="shared" ref="W1255:W1318" si="327">INT((H1255+1)/2)</f>
        <v>1</v>
      </c>
      <c r="X1255" s="85">
        <f t="shared" si="323"/>
        <v>2075</v>
      </c>
      <c r="Y1255" s="98">
        <v>0.05</v>
      </c>
      <c r="Z1255" s="98">
        <v>0.56999999999999995</v>
      </c>
      <c r="AA1255" s="90">
        <v>2</v>
      </c>
      <c r="AB1255" s="90">
        <v>2</v>
      </c>
      <c r="AC1255" s="90">
        <v>3</v>
      </c>
      <c r="AD1255" s="91" t="s">
        <v>450</v>
      </c>
      <c r="AE1255" s="101" t="s">
        <v>470</v>
      </c>
      <c r="AF1255" s="103" t="s">
        <v>473</v>
      </c>
      <c r="AG1255" s="95">
        <v>1000</v>
      </c>
    </row>
    <row r="1256" spans="2:33" x14ac:dyDescent="0.15">
      <c r="B1256" s="82">
        <v>1254</v>
      </c>
      <c r="C1256" s="73">
        <v>21065</v>
      </c>
      <c r="D1256" s="82">
        <v>67</v>
      </c>
      <c r="E1256" s="82">
        <f t="shared" si="325"/>
        <v>2</v>
      </c>
      <c r="F1256" s="82">
        <v>33</v>
      </c>
      <c r="G1256" s="82">
        <v>4</v>
      </c>
      <c r="H1256" s="82">
        <v>1</v>
      </c>
      <c r="I1256" s="73">
        <f t="shared" si="318"/>
        <v>14</v>
      </c>
      <c r="J1256" s="73">
        <f t="shared" si="319"/>
        <v>145</v>
      </c>
      <c r="K1256" s="73">
        <f t="shared" si="326"/>
        <v>145</v>
      </c>
      <c r="L1256" s="95">
        <v>24017</v>
      </c>
      <c r="M1256" s="73">
        <f t="shared" si="320"/>
        <v>149</v>
      </c>
      <c r="N1256" s="73">
        <f t="shared" si="321"/>
        <v>2</v>
      </c>
      <c r="O1256" s="97">
        <f t="shared" ref="O1256:O1319" si="328">I1256-10+3</f>
        <v>7</v>
      </c>
      <c r="P1256" s="82">
        <f t="shared" si="322"/>
        <v>6</v>
      </c>
      <c r="Q1256" s="90">
        <v>0</v>
      </c>
      <c r="R1256" s="98">
        <f t="shared" si="316"/>
        <v>1442</v>
      </c>
      <c r="S1256" s="100">
        <f t="shared" si="317"/>
        <v>66</v>
      </c>
      <c r="T1256" s="91" t="s">
        <v>457</v>
      </c>
      <c r="U1256" s="74" t="s">
        <v>397</v>
      </c>
      <c r="V1256" s="83" t="s">
        <v>409</v>
      </c>
      <c r="W1256" s="82">
        <f t="shared" si="327"/>
        <v>1</v>
      </c>
      <c r="X1256" s="85">
        <f t="shared" si="323"/>
        <v>2076</v>
      </c>
      <c r="Y1256" s="98">
        <v>0.33</v>
      </c>
      <c r="Z1256" s="98">
        <v>0.34</v>
      </c>
      <c r="AA1256" s="90">
        <v>2</v>
      </c>
      <c r="AB1256" s="90">
        <v>2</v>
      </c>
      <c r="AC1256" s="90">
        <v>3</v>
      </c>
      <c r="AD1256" s="91" t="s">
        <v>450</v>
      </c>
      <c r="AE1256" s="101" t="s">
        <v>470</v>
      </c>
      <c r="AF1256" s="103" t="s">
        <v>473</v>
      </c>
      <c r="AG1256" s="95">
        <v>1000</v>
      </c>
    </row>
    <row r="1257" spans="2:33" x14ac:dyDescent="0.15">
      <c r="B1257" s="82">
        <v>1255</v>
      </c>
      <c r="C1257" s="73">
        <v>21066</v>
      </c>
      <c r="D1257" s="82">
        <v>67</v>
      </c>
      <c r="E1257" s="82">
        <f t="shared" si="325"/>
        <v>3</v>
      </c>
      <c r="F1257" s="82">
        <v>33</v>
      </c>
      <c r="G1257" s="82">
        <v>5</v>
      </c>
      <c r="H1257" s="82">
        <v>1</v>
      </c>
      <c r="I1257" s="73">
        <f t="shared" si="318"/>
        <v>14</v>
      </c>
      <c r="J1257" s="73">
        <f t="shared" si="319"/>
        <v>146</v>
      </c>
      <c r="K1257" s="73">
        <f t="shared" si="326"/>
        <v>146</v>
      </c>
      <c r="L1257" s="95">
        <v>24017</v>
      </c>
      <c r="M1257" s="73">
        <f t="shared" si="320"/>
        <v>149</v>
      </c>
      <c r="N1257" s="73">
        <f t="shared" si="321"/>
        <v>2</v>
      </c>
      <c r="O1257" s="97">
        <f t="shared" si="328"/>
        <v>7</v>
      </c>
      <c r="P1257" s="82">
        <f t="shared" si="322"/>
        <v>7</v>
      </c>
      <c r="Q1257" s="90">
        <v>0</v>
      </c>
      <c r="R1257" s="98">
        <f t="shared" ref="R1257:R1320" si="329">R1256+20.5</f>
        <v>1462.5</v>
      </c>
      <c r="S1257" s="100">
        <f t="shared" ref="S1257:S1320" si="330">S1256+1</f>
        <v>67</v>
      </c>
      <c r="T1257" s="91" t="s">
        <v>457</v>
      </c>
      <c r="U1257" s="74" t="s">
        <v>397</v>
      </c>
      <c r="V1257" s="83" t="s">
        <v>409</v>
      </c>
      <c r="W1257" s="82">
        <f t="shared" si="327"/>
        <v>1</v>
      </c>
      <c r="X1257" s="85">
        <f t="shared" si="323"/>
        <v>2077</v>
      </c>
      <c r="Y1257" s="98">
        <v>0.05</v>
      </c>
      <c r="Z1257" s="98">
        <v>0.56999999999999995</v>
      </c>
      <c r="AA1257" s="90">
        <v>2</v>
      </c>
      <c r="AB1257" s="90">
        <v>2</v>
      </c>
      <c r="AC1257" s="90">
        <v>3</v>
      </c>
      <c r="AD1257" s="91" t="s">
        <v>450</v>
      </c>
      <c r="AE1257" s="101" t="s">
        <v>470</v>
      </c>
      <c r="AF1257" s="103" t="s">
        <v>473</v>
      </c>
      <c r="AG1257" s="95">
        <v>1000</v>
      </c>
    </row>
    <row r="1258" spans="2:33" x14ac:dyDescent="0.15">
      <c r="B1258" s="82">
        <v>1256</v>
      </c>
      <c r="C1258" s="73">
        <v>21067</v>
      </c>
      <c r="D1258" s="82">
        <v>67</v>
      </c>
      <c r="E1258" s="82">
        <f t="shared" si="325"/>
        <v>4</v>
      </c>
      <c r="F1258" s="82">
        <v>33</v>
      </c>
      <c r="G1258" s="82">
        <v>6</v>
      </c>
      <c r="H1258" s="82">
        <v>1</v>
      </c>
      <c r="I1258" s="73">
        <f t="shared" si="318"/>
        <v>14</v>
      </c>
      <c r="J1258" s="73">
        <f t="shared" si="319"/>
        <v>147</v>
      </c>
      <c r="K1258" s="73">
        <f t="shared" si="326"/>
        <v>147</v>
      </c>
      <c r="L1258" s="95">
        <v>24017</v>
      </c>
      <c r="M1258" s="73">
        <f t="shared" si="320"/>
        <v>149</v>
      </c>
      <c r="N1258" s="73">
        <f t="shared" si="321"/>
        <v>2</v>
      </c>
      <c r="O1258" s="97">
        <f t="shared" si="328"/>
        <v>7</v>
      </c>
      <c r="P1258" s="82">
        <f t="shared" si="322"/>
        <v>8</v>
      </c>
      <c r="Q1258" s="90">
        <v>0</v>
      </c>
      <c r="R1258" s="98">
        <f t="shared" si="329"/>
        <v>1483</v>
      </c>
      <c r="S1258" s="100">
        <f t="shared" si="330"/>
        <v>68</v>
      </c>
      <c r="T1258" s="91" t="s">
        <v>457</v>
      </c>
      <c r="U1258" s="74" t="s">
        <v>397</v>
      </c>
      <c r="V1258" s="83" t="s">
        <v>409</v>
      </c>
      <c r="W1258" s="82">
        <f t="shared" si="327"/>
        <v>1</v>
      </c>
      <c r="X1258" s="85">
        <f t="shared" si="323"/>
        <v>2078</v>
      </c>
      <c r="Y1258" s="98">
        <v>0.33</v>
      </c>
      <c r="Z1258" s="98">
        <v>0.34</v>
      </c>
      <c r="AA1258" s="90">
        <v>2</v>
      </c>
      <c r="AB1258" s="90">
        <v>2</v>
      </c>
      <c r="AC1258" s="90">
        <v>3</v>
      </c>
      <c r="AD1258" s="91" t="s">
        <v>450</v>
      </c>
      <c r="AE1258" s="101" t="s">
        <v>470</v>
      </c>
      <c r="AF1258" s="103" t="s">
        <v>473</v>
      </c>
      <c r="AG1258" s="95">
        <v>1000</v>
      </c>
    </row>
    <row r="1259" spans="2:33" x14ac:dyDescent="0.15">
      <c r="B1259" s="82">
        <v>1257</v>
      </c>
      <c r="C1259" s="73">
        <v>21068</v>
      </c>
      <c r="D1259" s="82">
        <v>67</v>
      </c>
      <c r="E1259" s="82">
        <f t="shared" si="325"/>
        <v>5</v>
      </c>
      <c r="F1259" s="82">
        <v>33</v>
      </c>
      <c r="G1259" s="82">
        <v>3</v>
      </c>
      <c r="H1259" s="82">
        <v>2</v>
      </c>
      <c r="I1259" s="73">
        <f t="shared" si="318"/>
        <v>14</v>
      </c>
      <c r="J1259" s="73">
        <f t="shared" si="319"/>
        <v>144</v>
      </c>
      <c r="K1259" s="73">
        <f t="shared" si="326"/>
        <v>144</v>
      </c>
      <c r="L1259" s="95">
        <v>24018</v>
      </c>
      <c r="M1259" s="73">
        <f t="shared" si="320"/>
        <v>149</v>
      </c>
      <c r="N1259" s="73">
        <f t="shared" si="321"/>
        <v>2</v>
      </c>
      <c r="O1259" s="97">
        <f t="shared" si="328"/>
        <v>7</v>
      </c>
      <c r="P1259" s="82">
        <f t="shared" si="322"/>
        <v>5</v>
      </c>
      <c r="Q1259" s="90">
        <v>1</v>
      </c>
      <c r="R1259" s="98">
        <f t="shared" si="329"/>
        <v>1503.5</v>
      </c>
      <c r="S1259" s="100">
        <f t="shared" si="330"/>
        <v>69</v>
      </c>
      <c r="T1259" s="91" t="s">
        <v>457</v>
      </c>
      <c r="U1259" s="74" t="s">
        <v>397</v>
      </c>
      <c r="V1259" s="83" t="s">
        <v>408</v>
      </c>
      <c r="W1259" s="82">
        <f t="shared" si="327"/>
        <v>1</v>
      </c>
      <c r="X1259" s="85">
        <f t="shared" si="323"/>
        <v>2075</v>
      </c>
      <c r="Y1259" s="98">
        <v>0.05</v>
      </c>
      <c r="Z1259" s="98">
        <v>0.56999999999999995</v>
      </c>
      <c r="AA1259" s="90">
        <v>2</v>
      </c>
      <c r="AB1259" s="90">
        <v>2</v>
      </c>
      <c r="AC1259" s="90">
        <v>3</v>
      </c>
      <c r="AD1259" s="91" t="s">
        <v>450</v>
      </c>
      <c r="AE1259" s="101" t="s">
        <v>470</v>
      </c>
      <c r="AF1259" s="103" t="s">
        <v>473</v>
      </c>
      <c r="AG1259" s="95">
        <v>1000</v>
      </c>
    </row>
    <row r="1260" spans="2:33" x14ac:dyDescent="0.15">
      <c r="B1260" s="82">
        <v>1258</v>
      </c>
      <c r="C1260" s="73">
        <v>21069</v>
      </c>
      <c r="D1260" s="82">
        <v>67</v>
      </c>
      <c r="E1260" s="82">
        <f t="shared" si="325"/>
        <v>6</v>
      </c>
      <c r="F1260" s="82">
        <v>33</v>
      </c>
      <c r="G1260" s="82">
        <v>4</v>
      </c>
      <c r="H1260" s="82">
        <v>2</v>
      </c>
      <c r="I1260" s="73">
        <f t="shared" si="318"/>
        <v>14</v>
      </c>
      <c r="J1260" s="73">
        <f t="shared" si="319"/>
        <v>145</v>
      </c>
      <c r="K1260" s="73">
        <f t="shared" si="326"/>
        <v>145</v>
      </c>
      <c r="L1260" s="95">
        <v>24018</v>
      </c>
      <c r="M1260" s="73">
        <f t="shared" si="320"/>
        <v>149</v>
      </c>
      <c r="N1260" s="73">
        <f t="shared" si="321"/>
        <v>2</v>
      </c>
      <c r="O1260" s="97">
        <f t="shared" si="328"/>
        <v>7</v>
      </c>
      <c r="P1260" s="82">
        <f t="shared" si="322"/>
        <v>6</v>
      </c>
      <c r="Q1260" s="90">
        <v>1</v>
      </c>
      <c r="R1260" s="98">
        <f t="shared" si="329"/>
        <v>1524</v>
      </c>
      <c r="S1260" s="100">
        <f t="shared" si="330"/>
        <v>70</v>
      </c>
      <c r="T1260" s="91" t="s">
        <v>457</v>
      </c>
      <c r="U1260" s="74" t="s">
        <v>397</v>
      </c>
      <c r="V1260" s="83" t="s">
        <v>408</v>
      </c>
      <c r="W1260" s="82">
        <f t="shared" si="327"/>
        <v>1</v>
      </c>
      <c r="X1260" s="85">
        <f t="shared" si="323"/>
        <v>2076</v>
      </c>
      <c r="Y1260" s="98">
        <v>0.33</v>
      </c>
      <c r="Z1260" s="98">
        <v>0.34</v>
      </c>
      <c r="AA1260" s="90">
        <v>2</v>
      </c>
      <c r="AB1260" s="90">
        <v>2</v>
      </c>
      <c r="AC1260" s="90">
        <v>3</v>
      </c>
      <c r="AD1260" s="91" t="s">
        <v>450</v>
      </c>
      <c r="AE1260" s="101" t="s">
        <v>470</v>
      </c>
      <c r="AF1260" s="103" t="s">
        <v>473</v>
      </c>
      <c r="AG1260" s="95">
        <v>1000</v>
      </c>
    </row>
    <row r="1261" spans="2:33" x14ac:dyDescent="0.15">
      <c r="B1261" s="82">
        <v>1259</v>
      </c>
      <c r="C1261" s="73">
        <v>21070</v>
      </c>
      <c r="D1261" s="82">
        <v>67</v>
      </c>
      <c r="E1261" s="82">
        <f t="shared" si="325"/>
        <v>7</v>
      </c>
      <c r="F1261" s="82">
        <v>33</v>
      </c>
      <c r="G1261" s="82">
        <v>5</v>
      </c>
      <c r="H1261" s="82">
        <v>2</v>
      </c>
      <c r="I1261" s="73">
        <f t="shared" si="318"/>
        <v>14</v>
      </c>
      <c r="J1261" s="73">
        <f t="shared" si="319"/>
        <v>146</v>
      </c>
      <c r="K1261" s="73">
        <f t="shared" si="326"/>
        <v>146</v>
      </c>
      <c r="L1261" s="95">
        <v>24018</v>
      </c>
      <c r="M1261" s="73">
        <f t="shared" si="320"/>
        <v>149</v>
      </c>
      <c r="N1261" s="73">
        <f t="shared" si="321"/>
        <v>2</v>
      </c>
      <c r="O1261" s="97">
        <f t="shared" si="328"/>
        <v>7</v>
      </c>
      <c r="P1261" s="82">
        <f t="shared" si="322"/>
        <v>7</v>
      </c>
      <c r="Q1261" s="90">
        <v>1</v>
      </c>
      <c r="R1261" s="98">
        <f t="shared" si="329"/>
        <v>1544.5</v>
      </c>
      <c r="S1261" s="100">
        <f t="shared" si="330"/>
        <v>71</v>
      </c>
      <c r="T1261" s="91" t="s">
        <v>457</v>
      </c>
      <c r="U1261" s="74" t="s">
        <v>397</v>
      </c>
      <c r="V1261" s="83" t="s">
        <v>408</v>
      </c>
      <c r="W1261" s="82">
        <f t="shared" si="327"/>
        <v>1</v>
      </c>
      <c r="X1261" s="85">
        <f t="shared" si="323"/>
        <v>2077</v>
      </c>
      <c r="Y1261" s="98">
        <v>0.05</v>
      </c>
      <c r="Z1261" s="98">
        <v>0.56999999999999995</v>
      </c>
      <c r="AA1261" s="90">
        <v>2</v>
      </c>
      <c r="AB1261" s="90">
        <v>2</v>
      </c>
      <c r="AC1261" s="90">
        <v>3</v>
      </c>
      <c r="AD1261" s="91" t="s">
        <v>450</v>
      </c>
      <c r="AE1261" s="101" t="s">
        <v>470</v>
      </c>
      <c r="AF1261" s="103" t="s">
        <v>473</v>
      </c>
      <c r="AG1261" s="95">
        <v>1000</v>
      </c>
    </row>
    <row r="1262" spans="2:33" x14ac:dyDescent="0.15">
      <c r="B1262" s="82">
        <v>1260</v>
      </c>
      <c r="C1262" s="73">
        <v>21071</v>
      </c>
      <c r="D1262" s="82">
        <v>67</v>
      </c>
      <c r="E1262" s="82">
        <f t="shared" si="325"/>
        <v>8</v>
      </c>
      <c r="F1262" s="82">
        <v>33</v>
      </c>
      <c r="G1262" s="82">
        <v>6</v>
      </c>
      <c r="H1262" s="82">
        <v>2</v>
      </c>
      <c r="I1262" s="73">
        <f t="shared" si="318"/>
        <v>14</v>
      </c>
      <c r="J1262" s="73">
        <f t="shared" si="319"/>
        <v>147</v>
      </c>
      <c r="K1262" s="73">
        <f t="shared" si="326"/>
        <v>147</v>
      </c>
      <c r="L1262" s="95">
        <v>24018</v>
      </c>
      <c r="M1262" s="73">
        <f t="shared" si="320"/>
        <v>149</v>
      </c>
      <c r="N1262" s="73">
        <f t="shared" si="321"/>
        <v>2</v>
      </c>
      <c r="O1262" s="97">
        <f t="shared" si="328"/>
        <v>7</v>
      </c>
      <c r="P1262" s="82">
        <f t="shared" si="322"/>
        <v>8</v>
      </c>
      <c r="Q1262" s="90">
        <v>1</v>
      </c>
      <c r="R1262" s="98">
        <f t="shared" si="329"/>
        <v>1565</v>
      </c>
      <c r="S1262" s="100">
        <f t="shared" si="330"/>
        <v>72</v>
      </c>
      <c r="T1262" s="91" t="s">
        <v>457</v>
      </c>
      <c r="U1262" s="74" t="s">
        <v>397</v>
      </c>
      <c r="V1262" s="83" t="s">
        <v>408</v>
      </c>
      <c r="W1262" s="82">
        <f t="shared" si="327"/>
        <v>1</v>
      </c>
      <c r="X1262" s="85">
        <f t="shared" si="323"/>
        <v>2078</v>
      </c>
      <c r="Y1262" s="98">
        <v>0.33</v>
      </c>
      <c r="Z1262" s="98">
        <v>0.34</v>
      </c>
      <c r="AA1262" s="90">
        <v>2</v>
      </c>
      <c r="AB1262" s="90">
        <v>2</v>
      </c>
      <c r="AC1262" s="90">
        <v>3</v>
      </c>
      <c r="AD1262" s="91" t="s">
        <v>450</v>
      </c>
      <c r="AE1262" s="101" t="s">
        <v>470</v>
      </c>
      <c r="AF1262" s="103" t="s">
        <v>473</v>
      </c>
      <c r="AG1262" s="95">
        <v>1000</v>
      </c>
    </row>
    <row r="1263" spans="2:33" x14ac:dyDescent="0.15">
      <c r="B1263" s="82">
        <v>1261</v>
      </c>
      <c r="C1263" s="73">
        <v>21072</v>
      </c>
      <c r="D1263" s="82">
        <v>72</v>
      </c>
      <c r="E1263" s="82">
        <f t="shared" si="325"/>
        <v>1</v>
      </c>
      <c r="F1263" s="82">
        <v>33</v>
      </c>
      <c r="G1263" s="82">
        <v>3</v>
      </c>
      <c r="H1263" s="82">
        <v>3</v>
      </c>
      <c r="I1263" s="73">
        <f t="shared" si="318"/>
        <v>14</v>
      </c>
      <c r="J1263" s="73">
        <f t="shared" si="319"/>
        <v>144</v>
      </c>
      <c r="K1263" s="73">
        <f t="shared" si="326"/>
        <v>144</v>
      </c>
      <c r="L1263" s="95">
        <v>24019</v>
      </c>
      <c r="M1263" s="73">
        <f t="shared" si="320"/>
        <v>149</v>
      </c>
      <c r="N1263" s="73">
        <f t="shared" si="321"/>
        <v>2</v>
      </c>
      <c r="O1263" s="97">
        <f t="shared" si="328"/>
        <v>7</v>
      </c>
      <c r="P1263" s="82">
        <f t="shared" si="322"/>
        <v>5</v>
      </c>
      <c r="Q1263" s="90">
        <v>2</v>
      </c>
      <c r="R1263" s="98">
        <f t="shared" si="329"/>
        <v>1585.5</v>
      </c>
      <c r="S1263" s="100">
        <f t="shared" si="330"/>
        <v>73</v>
      </c>
      <c r="T1263" s="91" t="s">
        <v>457</v>
      </c>
      <c r="U1263" s="74" t="s">
        <v>397</v>
      </c>
      <c r="V1263" s="83" t="s">
        <v>409</v>
      </c>
      <c r="W1263" s="82">
        <f t="shared" si="327"/>
        <v>2</v>
      </c>
      <c r="X1263" s="85">
        <f t="shared" si="323"/>
        <v>2075</v>
      </c>
      <c r="Y1263" s="98">
        <v>0.05</v>
      </c>
      <c r="Z1263" s="98">
        <v>0.56999999999999995</v>
      </c>
      <c r="AA1263" s="90">
        <v>2</v>
      </c>
      <c r="AB1263" s="90">
        <v>2</v>
      </c>
      <c r="AC1263" s="90">
        <v>3</v>
      </c>
      <c r="AD1263" s="91" t="s">
        <v>450</v>
      </c>
      <c r="AE1263" s="101" t="s">
        <v>470</v>
      </c>
      <c r="AF1263" s="103" t="s">
        <v>473</v>
      </c>
      <c r="AG1263" s="95">
        <v>1000</v>
      </c>
    </row>
    <row r="1264" spans="2:33" x14ac:dyDescent="0.15">
      <c r="B1264" s="82">
        <v>1262</v>
      </c>
      <c r="C1264" s="73">
        <v>21073</v>
      </c>
      <c r="D1264" s="82">
        <v>72</v>
      </c>
      <c r="E1264" s="82">
        <f t="shared" si="325"/>
        <v>2</v>
      </c>
      <c r="F1264" s="82">
        <v>33</v>
      </c>
      <c r="G1264" s="82">
        <v>4</v>
      </c>
      <c r="H1264" s="82">
        <v>3</v>
      </c>
      <c r="I1264" s="73">
        <f t="shared" si="318"/>
        <v>14</v>
      </c>
      <c r="J1264" s="73">
        <f t="shared" si="319"/>
        <v>145</v>
      </c>
      <c r="K1264" s="73">
        <f t="shared" si="326"/>
        <v>145</v>
      </c>
      <c r="L1264" s="95">
        <v>24019</v>
      </c>
      <c r="M1264" s="73">
        <f t="shared" si="320"/>
        <v>149</v>
      </c>
      <c r="N1264" s="73">
        <f t="shared" si="321"/>
        <v>2</v>
      </c>
      <c r="O1264" s="97">
        <f t="shared" si="328"/>
        <v>7</v>
      </c>
      <c r="P1264" s="82">
        <f t="shared" si="322"/>
        <v>6</v>
      </c>
      <c r="Q1264" s="90">
        <v>2</v>
      </c>
      <c r="R1264" s="98">
        <f t="shared" si="329"/>
        <v>1606</v>
      </c>
      <c r="S1264" s="100">
        <f t="shared" si="330"/>
        <v>74</v>
      </c>
      <c r="T1264" s="91" t="s">
        <v>457</v>
      </c>
      <c r="U1264" s="74" t="s">
        <v>397</v>
      </c>
      <c r="V1264" s="83" t="s">
        <v>409</v>
      </c>
      <c r="W1264" s="82">
        <f t="shared" si="327"/>
        <v>2</v>
      </c>
      <c r="X1264" s="85">
        <f t="shared" si="323"/>
        <v>2076</v>
      </c>
      <c r="Y1264" s="98">
        <v>0.33</v>
      </c>
      <c r="Z1264" s="98">
        <v>0.34</v>
      </c>
      <c r="AA1264" s="90">
        <v>2</v>
      </c>
      <c r="AB1264" s="90">
        <v>2</v>
      </c>
      <c r="AC1264" s="90">
        <v>3</v>
      </c>
      <c r="AD1264" s="91" t="s">
        <v>450</v>
      </c>
      <c r="AE1264" s="101" t="s">
        <v>470</v>
      </c>
      <c r="AF1264" s="103" t="s">
        <v>473</v>
      </c>
      <c r="AG1264" s="95">
        <v>1000</v>
      </c>
    </row>
    <row r="1265" spans="2:33" x14ac:dyDescent="0.15">
      <c r="B1265" s="82">
        <v>1263</v>
      </c>
      <c r="C1265" s="73">
        <v>21074</v>
      </c>
      <c r="D1265" s="82">
        <v>72</v>
      </c>
      <c r="E1265" s="82">
        <f t="shared" si="325"/>
        <v>3</v>
      </c>
      <c r="F1265" s="82">
        <v>33</v>
      </c>
      <c r="G1265" s="82">
        <v>5</v>
      </c>
      <c r="H1265" s="82">
        <v>3</v>
      </c>
      <c r="I1265" s="73">
        <f t="shared" si="318"/>
        <v>14</v>
      </c>
      <c r="J1265" s="73">
        <f t="shared" si="319"/>
        <v>146</v>
      </c>
      <c r="K1265" s="73">
        <f t="shared" si="326"/>
        <v>146</v>
      </c>
      <c r="L1265" s="95">
        <v>24019</v>
      </c>
      <c r="M1265" s="73">
        <f t="shared" si="320"/>
        <v>149</v>
      </c>
      <c r="N1265" s="73">
        <f t="shared" si="321"/>
        <v>2</v>
      </c>
      <c r="O1265" s="97">
        <f t="shared" si="328"/>
        <v>7</v>
      </c>
      <c r="P1265" s="82">
        <f t="shared" si="322"/>
        <v>7</v>
      </c>
      <c r="Q1265" s="90">
        <v>2</v>
      </c>
      <c r="R1265" s="98">
        <f t="shared" si="329"/>
        <v>1626.5</v>
      </c>
      <c r="S1265" s="100">
        <f t="shared" si="330"/>
        <v>75</v>
      </c>
      <c r="T1265" s="91" t="s">
        <v>457</v>
      </c>
      <c r="U1265" s="74" t="s">
        <v>397</v>
      </c>
      <c r="V1265" s="83" t="s">
        <v>409</v>
      </c>
      <c r="W1265" s="82">
        <f t="shared" si="327"/>
        <v>2</v>
      </c>
      <c r="X1265" s="85">
        <f t="shared" si="323"/>
        <v>2077</v>
      </c>
      <c r="Y1265" s="98">
        <v>0.05</v>
      </c>
      <c r="Z1265" s="98">
        <v>0.56999999999999995</v>
      </c>
      <c r="AA1265" s="90">
        <v>2</v>
      </c>
      <c r="AB1265" s="90">
        <v>2</v>
      </c>
      <c r="AC1265" s="90">
        <v>3</v>
      </c>
      <c r="AD1265" s="91" t="s">
        <v>450</v>
      </c>
      <c r="AE1265" s="101" t="s">
        <v>470</v>
      </c>
      <c r="AF1265" s="103" t="s">
        <v>473</v>
      </c>
      <c r="AG1265" s="95">
        <v>1000</v>
      </c>
    </row>
    <row r="1266" spans="2:33" x14ac:dyDescent="0.15">
      <c r="B1266" s="82">
        <v>1264</v>
      </c>
      <c r="C1266" s="73">
        <v>21075</v>
      </c>
      <c r="D1266" s="82">
        <v>72</v>
      </c>
      <c r="E1266" s="82">
        <f t="shared" si="325"/>
        <v>4</v>
      </c>
      <c r="F1266" s="82">
        <v>33</v>
      </c>
      <c r="G1266" s="82">
        <v>6</v>
      </c>
      <c r="H1266" s="82">
        <v>3</v>
      </c>
      <c r="I1266" s="73">
        <f t="shared" si="318"/>
        <v>14</v>
      </c>
      <c r="J1266" s="73">
        <f t="shared" si="319"/>
        <v>147</v>
      </c>
      <c r="K1266" s="73">
        <f t="shared" si="326"/>
        <v>147</v>
      </c>
      <c r="L1266" s="95">
        <v>24019</v>
      </c>
      <c r="M1266" s="73">
        <f t="shared" si="320"/>
        <v>149</v>
      </c>
      <c r="N1266" s="73">
        <f t="shared" si="321"/>
        <v>2</v>
      </c>
      <c r="O1266" s="97">
        <f t="shared" si="328"/>
        <v>7</v>
      </c>
      <c r="P1266" s="82">
        <f t="shared" si="322"/>
        <v>8</v>
      </c>
      <c r="Q1266" s="90">
        <v>2</v>
      </c>
      <c r="R1266" s="98">
        <f t="shared" si="329"/>
        <v>1647</v>
      </c>
      <c r="S1266" s="100">
        <f t="shared" si="330"/>
        <v>76</v>
      </c>
      <c r="T1266" s="91" t="s">
        <v>457</v>
      </c>
      <c r="U1266" s="74" t="s">
        <v>397</v>
      </c>
      <c r="V1266" s="83" t="s">
        <v>409</v>
      </c>
      <c r="W1266" s="82">
        <f t="shared" si="327"/>
        <v>2</v>
      </c>
      <c r="X1266" s="85">
        <f t="shared" si="323"/>
        <v>2078</v>
      </c>
      <c r="Y1266" s="98">
        <v>0.33</v>
      </c>
      <c r="Z1266" s="98">
        <v>0.34</v>
      </c>
      <c r="AA1266" s="90">
        <v>2</v>
      </c>
      <c r="AB1266" s="90">
        <v>2</v>
      </c>
      <c r="AC1266" s="90">
        <v>3</v>
      </c>
      <c r="AD1266" s="91" t="s">
        <v>450</v>
      </c>
      <c r="AE1266" s="101" t="s">
        <v>470</v>
      </c>
      <c r="AF1266" s="103" t="s">
        <v>473</v>
      </c>
      <c r="AG1266" s="95">
        <v>1000</v>
      </c>
    </row>
    <row r="1267" spans="2:33" x14ac:dyDescent="0.15">
      <c r="B1267" s="82">
        <v>1265</v>
      </c>
      <c r="C1267" s="73">
        <v>21076</v>
      </c>
      <c r="D1267" s="82">
        <v>72</v>
      </c>
      <c r="E1267" s="82">
        <f t="shared" si="325"/>
        <v>5</v>
      </c>
      <c r="F1267" s="82">
        <v>33</v>
      </c>
      <c r="G1267" s="82">
        <v>3</v>
      </c>
      <c r="H1267" s="82">
        <v>4</v>
      </c>
      <c r="I1267" s="73">
        <f t="shared" si="318"/>
        <v>14</v>
      </c>
      <c r="J1267" s="73">
        <f t="shared" si="319"/>
        <v>144</v>
      </c>
      <c r="K1267" s="73">
        <f t="shared" si="326"/>
        <v>144</v>
      </c>
      <c r="L1267" s="95">
        <v>24020</v>
      </c>
      <c r="M1267" s="73">
        <f t="shared" si="320"/>
        <v>149</v>
      </c>
      <c r="N1267" s="73">
        <f t="shared" si="321"/>
        <v>2</v>
      </c>
      <c r="O1267" s="97">
        <f t="shared" si="328"/>
        <v>7</v>
      </c>
      <c r="P1267" s="82">
        <f t="shared" si="322"/>
        <v>5</v>
      </c>
      <c r="Q1267" s="90">
        <v>3</v>
      </c>
      <c r="R1267" s="98">
        <f t="shared" si="329"/>
        <v>1667.5</v>
      </c>
      <c r="S1267" s="100">
        <f t="shared" si="330"/>
        <v>77</v>
      </c>
      <c r="T1267" s="91" t="s">
        <v>457</v>
      </c>
      <c r="U1267" s="74" t="s">
        <v>397</v>
      </c>
      <c r="V1267" s="83" t="s">
        <v>408</v>
      </c>
      <c r="W1267" s="82">
        <f t="shared" si="327"/>
        <v>2</v>
      </c>
      <c r="X1267" s="85">
        <f t="shared" si="323"/>
        <v>2075</v>
      </c>
      <c r="Y1267" s="98">
        <v>0.05</v>
      </c>
      <c r="Z1267" s="98">
        <v>0.56999999999999995</v>
      </c>
      <c r="AA1267" s="90">
        <v>2</v>
      </c>
      <c r="AB1267" s="90">
        <v>2</v>
      </c>
      <c r="AC1267" s="90">
        <v>3</v>
      </c>
      <c r="AD1267" s="91" t="s">
        <v>450</v>
      </c>
      <c r="AE1267" s="101" t="s">
        <v>470</v>
      </c>
      <c r="AF1267" s="103" t="s">
        <v>473</v>
      </c>
      <c r="AG1267" s="95">
        <v>1000</v>
      </c>
    </row>
    <row r="1268" spans="2:33" x14ac:dyDescent="0.15">
      <c r="B1268" s="82">
        <v>1266</v>
      </c>
      <c r="C1268" s="73">
        <v>21077</v>
      </c>
      <c r="D1268" s="82">
        <v>72</v>
      </c>
      <c r="E1268" s="82">
        <f t="shared" si="325"/>
        <v>6</v>
      </c>
      <c r="F1268" s="82">
        <v>33</v>
      </c>
      <c r="G1268" s="82">
        <v>4</v>
      </c>
      <c r="H1268" s="82">
        <v>4</v>
      </c>
      <c r="I1268" s="73">
        <f t="shared" si="318"/>
        <v>14</v>
      </c>
      <c r="J1268" s="73">
        <f t="shared" si="319"/>
        <v>145</v>
      </c>
      <c r="K1268" s="73">
        <f t="shared" si="326"/>
        <v>145</v>
      </c>
      <c r="L1268" s="95">
        <v>24020</v>
      </c>
      <c r="M1268" s="73">
        <f t="shared" si="320"/>
        <v>149</v>
      </c>
      <c r="N1268" s="73">
        <f t="shared" si="321"/>
        <v>2</v>
      </c>
      <c r="O1268" s="97">
        <f t="shared" si="328"/>
        <v>7</v>
      </c>
      <c r="P1268" s="82">
        <f t="shared" si="322"/>
        <v>6</v>
      </c>
      <c r="Q1268" s="90">
        <v>3</v>
      </c>
      <c r="R1268" s="98">
        <f t="shared" si="329"/>
        <v>1688</v>
      </c>
      <c r="S1268" s="100">
        <f t="shared" si="330"/>
        <v>78</v>
      </c>
      <c r="T1268" s="91" t="s">
        <v>457</v>
      </c>
      <c r="U1268" s="74" t="s">
        <v>397</v>
      </c>
      <c r="V1268" s="83" t="s">
        <v>408</v>
      </c>
      <c r="W1268" s="82">
        <f t="shared" si="327"/>
        <v>2</v>
      </c>
      <c r="X1268" s="85">
        <f t="shared" si="323"/>
        <v>2076</v>
      </c>
      <c r="Y1268" s="98">
        <v>0.33</v>
      </c>
      <c r="Z1268" s="98">
        <v>0.34</v>
      </c>
      <c r="AA1268" s="90">
        <v>2</v>
      </c>
      <c r="AB1268" s="90">
        <v>2</v>
      </c>
      <c r="AC1268" s="90">
        <v>3</v>
      </c>
      <c r="AD1268" s="91" t="s">
        <v>450</v>
      </c>
      <c r="AE1268" s="101" t="s">
        <v>470</v>
      </c>
      <c r="AF1268" s="103" t="s">
        <v>473</v>
      </c>
      <c r="AG1268" s="95">
        <v>1000</v>
      </c>
    </row>
    <row r="1269" spans="2:33" x14ac:dyDescent="0.15">
      <c r="B1269" s="82">
        <v>1267</v>
      </c>
      <c r="C1269" s="73">
        <v>21078</v>
      </c>
      <c r="D1269" s="82">
        <v>72</v>
      </c>
      <c r="E1269" s="82">
        <f t="shared" si="325"/>
        <v>7</v>
      </c>
      <c r="F1269" s="82">
        <v>33</v>
      </c>
      <c r="G1269" s="82">
        <v>5</v>
      </c>
      <c r="H1269" s="82">
        <v>4</v>
      </c>
      <c r="I1269" s="73">
        <f t="shared" si="318"/>
        <v>14</v>
      </c>
      <c r="J1269" s="73">
        <f t="shared" si="319"/>
        <v>146</v>
      </c>
      <c r="K1269" s="73">
        <f t="shared" si="326"/>
        <v>146</v>
      </c>
      <c r="L1269" s="95">
        <v>24020</v>
      </c>
      <c r="M1269" s="73">
        <f t="shared" si="320"/>
        <v>149</v>
      </c>
      <c r="N1269" s="73">
        <f t="shared" si="321"/>
        <v>2</v>
      </c>
      <c r="O1269" s="97">
        <f t="shared" si="328"/>
        <v>7</v>
      </c>
      <c r="P1269" s="82">
        <f t="shared" si="322"/>
        <v>7</v>
      </c>
      <c r="Q1269" s="90">
        <v>3</v>
      </c>
      <c r="R1269" s="98">
        <f t="shared" si="329"/>
        <v>1708.5</v>
      </c>
      <c r="S1269" s="100">
        <f t="shared" si="330"/>
        <v>79</v>
      </c>
      <c r="T1269" s="91" t="s">
        <v>457</v>
      </c>
      <c r="U1269" s="74" t="s">
        <v>397</v>
      </c>
      <c r="V1269" s="83" t="s">
        <v>408</v>
      </c>
      <c r="W1269" s="82">
        <f t="shared" si="327"/>
        <v>2</v>
      </c>
      <c r="X1269" s="85">
        <f t="shared" si="323"/>
        <v>2077</v>
      </c>
      <c r="Y1269" s="98">
        <v>0.05</v>
      </c>
      <c r="Z1269" s="98">
        <v>0.56999999999999995</v>
      </c>
      <c r="AA1269" s="90">
        <v>2</v>
      </c>
      <c r="AB1269" s="90">
        <v>2</v>
      </c>
      <c r="AC1269" s="90">
        <v>3</v>
      </c>
      <c r="AD1269" s="91" t="s">
        <v>450</v>
      </c>
      <c r="AE1269" s="101" t="s">
        <v>470</v>
      </c>
      <c r="AF1269" s="103" t="s">
        <v>473</v>
      </c>
      <c r="AG1269" s="95">
        <v>1000</v>
      </c>
    </row>
    <row r="1270" spans="2:33" x14ac:dyDescent="0.15">
      <c r="B1270" s="82">
        <v>1268</v>
      </c>
      <c r="C1270" s="73">
        <v>21079</v>
      </c>
      <c r="D1270" s="82">
        <v>72</v>
      </c>
      <c r="E1270" s="82">
        <f t="shared" si="325"/>
        <v>8</v>
      </c>
      <c r="F1270" s="82">
        <v>33</v>
      </c>
      <c r="G1270" s="82">
        <v>6</v>
      </c>
      <c r="H1270" s="82">
        <v>4</v>
      </c>
      <c r="I1270" s="73">
        <f t="shared" si="318"/>
        <v>14</v>
      </c>
      <c r="J1270" s="73">
        <f t="shared" si="319"/>
        <v>147</v>
      </c>
      <c r="K1270" s="73">
        <f t="shared" si="326"/>
        <v>147</v>
      </c>
      <c r="L1270" s="95">
        <v>24020</v>
      </c>
      <c r="M1270" s="73">
        <f t="shared" si="320"/>
        <v>149</v>
      </c>
      <c r="N1270" s="73">
        <f t="shared" si="321"/>
        <v>2</v>
      </c>
      <c r="O1270" s="97">
        <f t="shared" si="328"/>
        <v>7</v>
      </c>
      <c r="P1270" s="82">
        <f t="shared" si="322"/>
        <v>8</v>
      </c>
      <c r="Q1270" s="90">
        <v>3</v>
      </c>
      <c r="R1270" s="98">
        <f t="shared" si="329"/>
        <v>1729</v>
      </c>
      <c r="S1270" s="100">
        <f t="shared" si="330"/>
        <v>80</v>
      </c>
      <c r="T1270" s="91" t="s">
        <v>457</v>
      </c>
      <c r="U1270" s="74" t="s">
        <v>397</v>
      </c>
      <c r="V1270" s="83" t="s">
        <v>408</v>
      </c>
      <c r="W1270" s="82">
        <f t="shared" si="327"/>
        <v>2</v>
      </c>
      <c r="X1270" s="85">
        <f t="shared" si="323"/>
        <v>2078</v>
      </c>
      <c r="Y1270" s="98">
        <v>0.33</v>
      </c>
      <c r="Z1270" s="98">
        <v>0.34</v>
      </c>
      <c r="AA1270" s="90">
        <v>2</v>
      </c>
      <c r="AB1270" s="90">
        <v>2</v>
      </c>
      <c r="AC1270" s="90">
        <v>3</v>
      </c>
      <c r="AD1270" s="91" t="s">
        <v>450</v>
      </c>
      <c r="AE1270" s="101" t="s">
        <v>470</v>
      </c>
      <c r="AF1270" s="103" t="s">
        <v>473</v>
      </c>
      <c r="AG1270" s="95">
        <v>1000</v>
      </c>
    </row>
    <row r="1271" spans="2:33" x14ac:dyDescent="0.15">
      <c r="B1271" s="82">
        <v>1269</v>
      </c>
      <c r="C1271" s="73">
        <v>21080</v>
      </c>
      <c r="D1271" s="82">
        <v>83</v>
      </c>
      <c r="E1271" s="82">
        <f t="shared" si="325"/>
        <v>1</v>
      </c>
      <c r="F1271" s="82">
        <v>33</v>
      </c>
      <c r="G1271" s="82">
        <v>3</v>
      </c>
      <c r="H1271" s="82">
        <v>5</v>
      </c>
      <c r="I1271" s="73">
        <f t="shared" si="318"/>
        <v>14</v>
      </c>
      <c r="J1271" s="73">
        <f t="shared" si="319"/>
        <v>144</v>
      </c>
      <c r="K1271" s="73">
        <f t="shared" si="326"/>
        <v>144</v>
      </c>
      <c r="L1271" s="95">
        <v>24021</v>
      </c>
      <c r="M1271" s="73">
        <f t="shared" si="320"/>
        <v>149</v>
      </c>
      <c r="N1271" s="73">
        <f t="shared" si="321"/>
        <v>2</v>
      </c>
      <c r="O1271" s="97">
        <f t="shared" si="328"/>
        <v>7</v>
      </c>
      <c r="P1271" s="82">
        <f t="shared" si="322"/>
        <v>5</v>
      </c>
      <c r="Q1271" s="90">
        <v>4</v>
      </c>
      <c r="R1271" s="98">
        <f t="shared" si="329"/>
        <v>1749.5</v>
      </c>
      <c r="S1271" s="100">
        <f t="shared" si="330"/>
        <v>81</v>
      </c>
      <c r="T1271" s="91" t="s">
        <v>457</v>
      </c>
      <c r="U1271" s="74" t="s">
        <v>397</v>
      </c>
      <c r="V1271" s="83" t="s">
        <v>409</v>
      </c>
      <c r="W1271" s="82">
        <f t="shared" si="327"/>
        <v>3</v>
      </c>
      <c r="X1271" s="85">
        <f t="shared" si="323"/>
        <v>2075</v>
      </c>
      <c r="Y1271" s="98">
        <v>0.05</v>
      </c>
      <c r="Z1271" s="98">
        <v>0.56999999999999995</v>
      </c>
      <c r="AA1271" s="90">
        <v>2</v>
      </c>
      <c r="AB1271" s="90">
        <v>2</v>
      </c>
      <c r="AC1271" s="90">
        <v>3</v>
      </c>
      <c r="AD1271" s="91" t="s">
        <v>450</v>
      </c>
      <c r="AE1271" s="101" t="s">
        <v>470</v>
      </c>
      <c r="AF1271" s="103" t="s">
        <v>473</v>
      </c>
      <c r="AG1271" s="95">
        <v>1000</v>
      </c>
    </row>
    <row r="1272" spans="2:33" x14ac:dyDescent="0.15">
      <c r="B1272" s="82">
        <v>1270</v>
      </c>
      <c r="C1272" s="73">
        <v>21081</v>
      </c>
      <c r="D1272" s="82">
        <v>83</v>
      </c>
      <c r="E1272" s="82">
        <f t="shared" si="325"/>
        <v>2</v>
      </c>
      <c r="F1272" s="82">
        <v>33</v>
      </c>
      <c r="G1272" s="82">
        <v>4</v>
      </c>
      <c r="H1272" s="82">
        <v>5</v>
      </c>
      <c r="I1272" s="73">
        <f t="shared" si="318"/>
        <v>14</v>
      </c>
      <c r="J1272" s="73">
        <f t="shared" si="319"/>
        <v>145</v>
      </c>
      <c r="K1272" s="73">
        <f t="shared" si="326"/>
        <v>145</v>
      </c>
      <c r="L1272" s="95">
        <v>24021</v>
      </c>
      <c r="M1272" s="73">
        <f t="shared" si="320"/>
        <v>149</v>
      </c>
      <c r="N1272" s="73">
        <f t="shared" si="321"/>
        <v>2</v>
      </c>
      <c r="O1272" s="97">
        <f t="shared" si="328"/>
        <v>7</v>
      </c>
      <c r="P1272" s="82">
        <f t="shared" si="322"/>
        <v>6</v>
      </c>
      <c r="Q1272" s="90">
        <v>4</v>
      </c>
      <c r="R1272" s="98">
        <f t="shared" si="329"/>
        <v>1770</v>
      </c>
      <c r="S1272" s="100">
        <f t="shared" si="330"/>
        <v>82</v>
      </c>
      <c r="T1272" s="91" t="s">
        <v>457</v>
      </c>
      <c r="U1272" s="74" t="s">
        <v>397</v>
      </c>
      <c r="V1272" s="83" t="s">
        <v>409</v>
      </c>
      <c r="W1272" s="82">
        <f t="shared" si="327"/>
        <v>3</v>
      </c>
      <c r="X1272" s="85">
        <f t="shared" si="323"/>
        <v>2076</v>
      </c>
      <c r="Y1272" s="98">
        <v>0.33</v>
      </c>
      <c r="Z1272" s="98">
        <v>0.34</v>
      </c>
      <c r="AA1272" s="90">
        <v>2</v>
      </c>
      <c r="AB1272" s="90">
        <v>2</v>
      </c>
      <c r="AC1272" s="90">
        <v>3</v>
      </c>
      <c r="AD1272" s="91" t="s">
        <v>450</v>
      </c>
      <c r="AE1272" s="101" t="s">
        <v>470</v>
      </c>
      <c r="AF1272" s="103" t="s">
        <v>473</v>
      </c>
      <c r="AG1272" s="95">
        <v>1000</v>
      </c>
    </row>
    <row r="1273" spans="2:33" x14ac:dyDescent="0.15">
      <c r="B1273" s="82">
        <v>1271</v>
      </c>
      <c r="C1273" s="73">
        <v>21082</v>
      </c>
      <c r="D1273" s="82">
        <v>83</v>
      </c>
      <c r="E1273" s="82">
        <f t="shared" si="325"/>
        <v>3</v>
      </c>
      <c r="F1273" s="82">
        <v>33</v>
      </c>
      <c r="G1273" s="82">
        <v>5</v>
      </c>
      <c r="H1273" s="82">
        <v>5</v>
      </c>
      <c r="I1273" s="73">
        <f t="shared" si="318"/>
        <v>14</v>
      </c>
      <c r="J1273" s="73">
        <f t="shared" si="319"/>
        <v>146</v>
      </c>
      <c r="K1273" s="73">
        <f t="shared" si="326"/>
        <v>146</v>
      </c>
      <c r="L1273" s="95">
        <v>24021</v>
      </c>
      <c r="M1273" s="73">
        <f t="shared" si="320"/>
        <v>149</v>
      </c>
      <c r="N1273" s="73">
        <f t="shared" si="321"/>
        <v>2</v>
      </c>
      <c r="O1273" s="97">
        <f t="shared" si="328"/>
        <v>7</v>
      </c>
      <c r="P1273" s="82">
        <f t="shared" si="322"/>
        <v>7</v>
      </c>
      <c r="Q1273" s="90">
        <v>4</v>
      </c>
      <c r="R1273" s="98">
        <f t="shared" si="329"/>
        <v>1790.5</v>
      </c>
      <c r="S1273" s="100">
        <f t="shared" si="330"/>
        <v>83</v>
      </c>
      <c r="T1273" s="91" t="s">
        <v>457</v>
      </c>
      <c r="U1273" s="74" t="s">
        <v>397</v>
      </c>
      <c r="V1273" s="83" t="s">
        <v>409</v>
      </c>
      <c r="W1273" s="82">
        <f t="shared" si="327"/>
        <v>3</v>
      </c>
      <c r="X1273" s="85">
        <f t="shared" si="323"/>
        <v>2077</v>
      </c>
      <c r="Y1273" s="98">
        <v>0.05</v>
      </c>
      <c r="Z1273" s="98">
        <v>0.56999999999999995</v>
      </c>
      <c r="AA1273" s="90">
        <v>2</v>
      </c>
      <c r="AB1273" s="90">
        <v>2</v>
      </c>
      <c r="AC1273" s="90">
        <v>3</v>
      </c>
      <c r="AD1273" s="91" t="s">
        <v>450</v>
      </c>
      <c r="AE1273" s="101" t="s">
        <v>470</v>
      </c>
      <c r="AF1273" s="103" t="s">
        <v>473</v>
      </c>
      <c r="AG1273" s="95">
        <v>1000</v>
      </c>
    </row>
    <row r="1274" spans="2:33" x14ac:dyDescent="0.15">
      <c r="B1274" s="82">
        <v>1272</v>
      </c>
      <c r="C1274" s="73">
        <v>21083</v>
      </c>
      <c r="D1274" s="82">
        <v>83</v>
      </c>
      <c r="E1274" s="82">
        <f t="shared" si="325"/>
        <v>4</v>
      </c>
      <c r="F1274" s="82">
        <v>33</v>
      </c>
      <c r="G1274" s="82">
        <v>6</v>
      </c>
      <c r="H1274" s="82">
        <v>5</v>
      </c>
      <c r="I1274" s="73">
        <f t="shared" si="318"/>
        <v>14</v>
      </c>
      <c r="J1274" s="73">
        <f t="shared" si="319"/>
        <v>147</v>
      </c>
      <c r="K1274" s="73">
        <f t="shared" si="326"/>
        <v>147</v>
      </c>
      <c r="L1274" s="95">
        <v>24021</v>
      </c>
      <c r="M1274" s="73">
        <f t="shared" si="320"/>
        <v>149</v>
      </c>
      <c r="N1274" s="73">
        <f t="shared" si="321"/>
        <v>2</v>
      </c>
      <c r="O1274" s="97">
        <f t="shared" si="328"/>
        <v>7</v>
      </c>
      <c r="P1274" s="82">
        <f t="shared" si="322"/>
        <v>8</v>
      </c>
      <c r="Q1274" s="90">
        <v>4</v>
      </c>
      <c r="R1274" s="98">
        <f t="shared" si="329"/>
        <v>1811</v>
      </c>
      <c r="S1274" s="100">
        <f t="shared" si="330"/>
        <v>84</v>
      </c>
      <c r="T1274" s="91" t="s">
        <v>457</v>
      </c>
      <c r="U1274" s="74" t="s">
        <v>397</v>
      </c>
      <c r="V1274" s="83" t="s">
        <v>409</v>
      </c>
      <c r="W1274" s="82">
        <f t="shared" si="327"/>
        <v>3</v>
      </c>
      <c r="X1274" s="85">
        <f t="shared" si="323"/>
        <v>2078</v>
      </c>
      <c r="Y1274" s="98">
        <v>0.33</v>
      </c>
      <c r="Z1274" s="98">
        <v>0.34</v>
      </c>
      <c r="AA1274" s="90">
        <v>2</v>
      </c>
      <c r="AB1274" s="90">
        <v>2</v>
      </c>
      <c r="AC1274" s="90">
        <v>3</v>
      </c>
      <c r="AD1274" s="91" t="s">
        <v>450</v>
      </c>
      <c r="AE1274" s="101" t="s">
        <v>470</v>
      </c>
      <c r="AF1274" s="103" t="s">
        <v>473</v>
      </c>
      <c r="AG1274" s="95">
        <v>1000</v>
      </c>
    </row>
    <row r="1275" spans="2:33" x14ac:dyDescent="0.15">
      <c r="B1275" s="82">
        <v>1273</v>
      </c>
      <c r="C1275" s="73">
        <v>21084</v>
      </c>
      <c r="D1275" s="82">
        <v>83</v>
      </c>
      <c r="E1275" s="82">
        <f t="shared" si="325"/>
        <v>5</v>
      </c>
      <c r="F1275" s="82">
        <v>33</v>
      </c>
      <c r="G1275" s="82">
        <v>3</v>
      </c>
      <c r="H1275" s="82">
        <v>6</v>
      </c>
      <c r="I1275" s="73">
        <f t="shared" si="318"/>
        <v>14</v>
      </c>
      <c r="J1275" s="73">
        <f t="shared" si="319"/>
        <v>144</v>
      </c>
      <c r="K1275" s="73">
        <f t="shared" si="326"/>
        <v>144</v>
      </c>
      <c r="L1275" s="95">
        <v>24022</v>
      </c>
      <c r="M1275" s="73">
        <f t="shared" si="320"/>
        <v>149</v>
      </c>
      <c r="N1275" s="73">
        <f t="shared" si="321"/>
        <v>2</v>
      </c>
      <c r="O1275" s="97">
        <f t="shared" si="328"/>
        <v>7</v>
      </c>
      <c r="P1275" s="82">
        <f t="shared" si="322"/>
        <v>5</v>
      </c>
      <c r="Q1275" s="90">
        <v>5</v>
      </c>
      <c r="R1275" s="98">
        <f t="shared" si="329"/>
        <v>1831.5</v>
      </c>
      <c r="S1275" s="100">
        <f t="shared" si="330"/>
        <v>85</v>
      </c>
      <c r="T1275" s="91" t="s">
        <v>457</v>
      </c>
      <c r="U1275" s="74" t="s">
        <v>397</v>
      </c>
      <c r="V1275" s="83" t="s">
        <v>408</v>
      </c>
      <c r="W1275" s="82">
        <f t="shared" si="327"/>
        <v>3</v>
      </c>
      <c r="X1275" s="85">
        <f t="shared" si="323"/>
        <v>2075</v>
      </c>
      <c r="Y1275" s="98">
        <v>0.05</v>
      </c>
      <c r="Z1275" s="98">
        <v>0.56999999999999995</v>
      </c>
      <c r="AA1275" s="90">
        <v>2</v>
      </c>
      <c r="AB1275" s="90">
        <v>2</v>
      </c>
      <c r="AC1275" s="90">
        <v>3</v>
      </c>
      <c r="AD1275" s="91" t="s">
        <v>450</v>
      </c>
      <c r="AE1275" s="101" t="s">
        <v>470</v>
      </c>
      <c r="AF1275" s="103" t="s">
        <v>473</v>
      </c>
      <c r="AG1275" s="95">
        <v>1000</v>
      </c>
    </row>
    <row r="1276" spans="2:33" x14ac:dyDescent="0.15">
      <c r="B1276" s="82">
        <v>1274</v>
      </c>
      <c r="C1276" s="73">
        <v>21085</v>
      </c>
      <c r="D1276" s="82">
        <v>83</v>
      </c>
      <c r="E1276" s="82">
        <f t="shared" si="325"/>
        <v>6</v>
      </c>
      <c r="F1276" s="82">
        <v>33</v>
      </c>
      <c r="G1276" s="82">
        <v>4</v>
      </c>
      <c r="H1276" s="82">
        <v>6</v>
      </c>
      <c r="I1276" s="73">
        <f t="shared" si="318"/>
        <v>14</v>
      </c>
      <c r="J1276" s="73">
        <f t="shared" si="319"/>
        <v>145</v>
      </c>
      <c r="K1276" s="73">
        <f t="shared" si="326"/>
        <v>145</v>
      </c>
      <c r="L1276" s="95">
        <v>24022</v>
      </c>
      <c r="M1276" s="73">
        <f t="shared" si="320"/>
        <v>149</v>
      </c>
      <c r="N1276" s="73">
        <f t="shared" si="321"/>
        <v>2</v>
      </c>
      <c r="O1276" s="97">
        <f t="shared" si="328"/>
        <v>7</v>
      </c>
      <c r="P1276" s="82">
        <f t="shared" si="322"/>
        <v>6</v>
      </c>
      <c r="Q1276" s="90">
        <v>5</v>
      </c>
      <c r="R1276" s="98">
        <f t="shared" si="329"/>
        <v>1852</v>
      </c>
      <c r="S1276" s="100">
        <f t="shared" si="330"/>
        <v>86</v>
      </c>
      <c r="T1276" s="91" t="s">
        <v>457</v>
      </c>
      <c r="U1276" s="74" t="s">
        <v>397</v>
      </c>
      <c r="V1276" s="83" t="s">
        <v>408</v>
      </c>
      <c r="W1276" s="82">
        <f t="shared" si="327"/>
        <v>3</v>
      </c>
      <c r="X1276" s="85">
        <f t="shared" si="323"/>
        <v>2076</v>
      </c>
      <c r="Y1276" s="98">
        <v>0.33</v>
      </c>
      <c r="Z1276" s="98">
        <v>0.34</v>
      </c>
      <c r="AA1276" s="90">
        <v>2</v>
      </c>
      <c r="AB1276" s="90">
        <v>2</v>
      </c>
      <c r="AC1276" s="90">
        <v>3</v>
      </c>
      <c r="AD1276" s="91" t="s">
        <v>450</v>
      </c>
      <c r="AE1276" s="101" t="s">
        <v>470</v>
      </c>
      <c r="AF1276" s="103" t="s">
        <v>473</v>
      </c>
      <c r="AG1276" s="95">
        <v>1000</v>
      </c>
    </row>
    <row r="1277" spans="2:33" x14ac:dyDescent="0.15">
      <c r="B1277" s="82">
        <v>1275</v>
      </c>
      <c r="C1277" s="73">
        <v>21086</v>
      </c>
      <c r="D1277" s="82">
        <v>83</v>
      </c>
      <c r="E1277" s="82">
        <f t="shared" si="325"/>
        <v>7</v>
      </c>
      <c r="F1277" s="82">
        <v>33</v>
      </c>
      <c r="G1277" s="82">
        <v>5</v>
      </c>
      <c r="H1277" s="82">
        <v>6</v>
      </c>
      <c r="I1277" s="73">
        <f t="shared" si="318"/>
        <v>14</v>
      </c>
      <c r="J1277" s="73">
        <f t="shared" si="319"/>
        <v>146</v>
      </c>
      <c r="K1277" s="73">
        <f t="shared" si="326"/>
        <v>146</v>
      </c>
      <c r="L1277" s="95">
        <v>24022</v>
      </c>
      <c r="M1277" s="73">
        <f t="shared" si="320"/>
        <v>149</v>
      </c>
      <c r="N1277" s="73">
        <f t="shared" si="321"/>
        <v>2</v>
      </c>
      <c r="O1277" s="97">
        <f t="shared" si="328"/>
        <v>7</v>
      </c>
      <c r="P1277" s="82">
        <f t="shared" si="322"/>
        <v>7</v>
      </c>
      <c r="Q1277" s="90">
        <v>5</v>
      </c>
      <c r="R1277" s="98">
        <f t="shared" si="329"/>
        <v>1872.5</v>
      </c>
      <c r="S1277" s="100">
        <f t="shared" si="330"/>
        <v>87</v>
      </c>
      <c r="T1277" s="91" t="s">
        <v>457</v>
      </c>
      <c r="U1277" s="74" t="s">
        <v>397</v>
      </c>
      <c r="V1277" s="83" t="s">
        <v>408</v>
      </c>
      <c r="W1277" s="82">
        <f t="shared" si="327"/>
        <v>3</v>
      </c>
      <c r="X1277" s="85">
        <f t="shared" si="323"/>
        <v>2077</v>
      </c>
      <c r="Y1277" s="98">
        <v>0.05</v>
      </c>
      <c r="Z1277" s="98">
        <v>0.56999999999999995</v>
      </c>
      <c r="AA1277" s="90">
        <v>2</v>
      </c>
      <c r="AB1277" s="90">
        <v>2</v>
      </c>
      <c r="AC1277" s="90">
        <v>3</v>
      </c>
      <c r="AD1277" s="91" t="s">
        <v>450</v>
      </c>
      <c r="AE1277" s="101" t="s">
        <v>470</v>
      </c>
      <c r="AF1277" s="103" t="s">
        <v>473</v>
      </c>
      <c r="AG1277" s="95">
        <v>1000</v>
      </c>
    </row>
    <row r="1278" spans="2:33" x14ac:dyDescent="0.15">
      <c r="B1278" s="82">
        <v>1276</v>
      </c>
      <c r="C1278" s="73">
        <v>21087</v>
      </c>
      <c r="D1278" s="82">
        <v>83</v>
      </c>
      <c r="E1278" s="82">
        <f t="shared" si="325"/>
        <v>8</v>
      </c>
      <c r="F1278" s="82">
        <v>33</v>
      </c>
      <c r="G1278" s="82">
        <v>6</v>
      </c>
      <c r="H1278" s="82">
        <v>6</v>
      </c>
      <c r="I1278" s="73">
        <f t="shared" si="318"/>
        <v>14</v>
      </c>
      <c r="J1278" s="73">
        <f t="shared" si="319"/>
        <v>147</v>
      </c>
      <c r="K1278" s="73">
        <f t="shared" si="326"/>
        <v>147</v>
      </c>
      <c r="L1278" s="95">
        <v>24022</v>
      </c>
      <c r="M1278" s="73">
        <f t="shared" si="320"/>
        <v>149</v>
      </c>
      <c r="N1278" s="73">
        <f t="shared" si="321"/>
        <v>2</v>
      </c>
      <c r="O1278" s="97">
        <f t="shared" si="328"/>
        <v>7</v>
      </c>
      <c r="P1278" s="82">
        <f t="shared" si="322"/>
        <v>8</v>
      </c>
      <c r="Q1278" s="90">
        <v>5</v>
      </c>
      <c r="R1278" s="98">
        <f t="shared" si="329"/>
        <v>1893</v>
      </c>
      <c r="S1278" s="100">
        <f t="shared" si="330"/>
        <v>88</v>
      </c>
      <c r="T1278" s="91" t="s">
        <v>457</v>
      </c>
      <c r="U1278" s="74" t="s">
        <v>397</v>
      </c>
      <c r="V1278" s="83" t="s">
        <v>408</v>
      </c>
      <c r="W1278" s="82">
        <f t="shared" si="327"/>
        <v>3</v>
      </c>
      <c r="X1278" s="85">
        <f t="shared" si="323"/>
        <v>2078</v>
      </c>
      <c r="Y1278" s="98">
        <v>0.33</v>
      </c>
      <c r="Z1278" s="98">
        <v>0.34</v>
      </c>
      <c r="AA1278" s="90">
        <v>2</v>
      </c>
      <c r="AB1278" s="90">
        <v>2</v>
      </c>
      <c r="AC1278" s="90">
        <v>3</v>
      </c>
      <c r="AD1278" s="91" t="s">
        <v>450</v>
      </c>
      <c r="AE1278" s="101" t="s">
        <v>470</v>
      </c>
      <c r="AF1278" s="103" t="s">
        <v>473</v>
      </c>
      <c r="AG1278" s="95">
        <v>1000</v>
      </c>
    </row>
    <row r="1279" spans="2:33" x14ac:dyDescent="0.15">
      <c r="B1279" s="82">
        <v>1277</v>
      </c>
      <c r="C1279" s="73">
        <v>21088</v>
      </c>
      <c r="D1279" s="82">
        <v>84</v>
      </c>
      <c r="E1279" s="82">
        <f t="shared" si="325"/>
        <v>1</v>
      </c>
      <c r="F1279" s="82">
        <v>33</v>
      </c>
      <c r="G1279" s="82">
        <v>3</v>
      </c>
      <c r="H1279" s="82">
        <v>7</v>
      </c>
      <c r="I1279" s="73">
        <f t="shared" si="318"/>
        <v>14</v>
      </c>
      <c r="J1279" s="73">
        <f t="shared" si="319"/>
        <v>144</v>
      </c>
      <c r="K1279" s="73">
        <f t="shared" si="326"/>
        <v>144</v>
      </c>
      <c r="L1279" s="95">
        <v>24023</v>
      </c>
      <c r="M1279" s="73">
        <f t="shared" si="320"/>
        <v>149</v>
      </c>
      <c r="N1279" s="73">
        <f t="shared" si="321"/>
        <v>2</v>
      </c>
      <c r="O1279" s="97">
        <f t="shared" si="328"/>
        <v>7</v>
      </c>
      <c r="P1279" s="82">
        <f t="shared" si="322"/>
        <v>5</v>
      </c>
      <c r="Q1279" s="90">
        <v>6</v>
      </c>
      <c r="R1279" s="98">
        <f t="shared" si="329"/>
        <v>1913.5</v>
      </c>
      <c r="S1279" s="100">
        <f t="shared" si="330"/>
        <v>89</v>
      </c>
      <c r="T1279" s="91" t="s">
        <v>457</v>
      </c>
      <c r="U1279" s="74" t="s">
        <v>397</v>
      </c>
      <c r="V1279" s="83" t="s">
        <v>409</v>
      </c>
      <c r="W1279" s="82">
        <f t="shared" si="327"/>
        <v>4</v>
      </c>
      <c r="X1279" s="85">
        <f t="shared" si="323"/>
        <v>2075</v>
      </c>
      <c r="Y1279" s="98">
        <v>0.05</v>
      </c>
      <c r="Z1279" s="98">
        <v>0.56999999999999995</v>
      </c>
      <c r="AA1279" s="90">
        <v>2</v>
      </c>
      <c r="AB1279" s="90">
        <v>2</v>
      </c>
      <c r="AC1279" s="90">
        <v>3</v>
      </c>
      <c r="AD1279" s="91" t="s">
        <v>450</v>
      </c>
      <c r="AE1279" s="101" t="s">
        <v>470</v>
      </c>
      <c r="AF1279" s="103" t="s">
        <v>473</v>
      </c>
      <c r="AG1279" s="95">
        <v>1000</v>
      </c>
    </row>
    <row r="1280" spans="2:33" x14ac:dyDescent="0.15">
      <c r="B1280" s="82">
        <v>1278</v>
      </c>
      <c r="C1280" s="73">
        <v>21089</v>
      </c>
      <c r="D1280" s="82">
        <v>84</v>
      </c>
      <c r="E1280" s="82">
        <f t="shared" si="325"/>
        <v>2</v>
      </c>
      <c r="F1280" s="82">
        <v>33</v>
      </c>
      <c r="G1280" s="82">
        <v>4</v>
      </c>
      <c r="H1280" s="82">
        <v>7</v>
      </c>
      <c r="I1280" s="73">
        <f t="shared" si="318"/>
        <v>14</v>
      </c>
      <c r="J1280" s="73">
        <f t="shared" si="319"/>
        <v>145</v>
      </c>
      <c r="K1280" s="73">
        <f t="shared" si="326"/>
        <v>145</v>
      </c>
      <c r="L1280" s="95">
        <v>24023</v>
      </c>
      <c r="M1280" s="73">
        <f t="shared" si="320"/>
        <v>149</v>
      </c>
      <c r="N1280" s="73">
        <f t="shared" si="321"/>
        <v>2</v>
      </c>
      <c r="O1280" s="97">
        <f t="shared" si="328"/>
        <v>7</v>
      </c>
      <c r="P1280" s="82">
        <f t="shared" si="322"/>
        <v>6</v>
      </c>
      <c r="Q1280" s="90">
        <v>6</v>
      </c>
      <c r="R1280" s="98">
        <f t="shared" si="329"/>
        <v>1934</v>
      </c>
      <c r="S1280" s="100">
        <f t="shared" si="330"/>
        <v>90</v>
      </c>
      <c r="T1280" s="91" t="s">
        <v>457</v>
      </c>
      <c r="U1280" s="74" t="s">
        <v>397</v>
      </c>
      <c r="V1280" s="83" t="s">
        <v>409</v>
      </c>
      <c r="W1280" s="82">
        <f t="shared" si="327"/>
        <v>4</v>
      </c>
      <c r="X1280" s="85">
        <f t="shared" si="323"/>
        <v>2076</v>
      </c>
      <c r="Y1280" s="98">
        <v>0.33</v>
      </c>
      <c r="Z1280" s="98">
        <v>0.34</v>
      </c>
      <c r="AA1280" s="90">
        <v>2</v>
      </c>
      <c r="AB1280" s="90">
        <v>2</v>
      </c>
      <c r="AC1280" s="90">
        <v>3</v>
      </c>
      <c r="AD1280" s="91" t="s">
        <v>450</v>
      </c>
      <c r="AE1280" s="101" t="s">
        <v>470</v>
      </c>
      <c r="AF1280" s="103" t="s">
        <v>473</v>
      </c>
      <c r="AG1280" s="95">
        <v>1000</v>
      </c>
    </row>
    <row r="1281" spans="2:33" x14ac:dyDescent="0.15">
      <c r="B1281" s="82">
        <v>1279</v>
      </c>
      <c r="C1281" s="73">
        <v>21090</v>
      </c>
      <c r="D1281" s="82">
        <v>84</v>
      </c>
      <c r="E1281" s="82">
        <f t="shared" si="325"/>
        <v>3</v>
      </c>
      <c r="F1281" s="82">
        <v>33</v>
      </c>
      <c r="G1281" s="82">
        <v>5</v>
      </c>
      <c r="H1281" s="82">
        <v>7</v>
      </c>
      <c r="I1281" s="73">
        <f t="shared" si="318"/>
        <v>14</v>
      </c>
      <c r="J1281" s="73">
        <f t="shared" si="319"/>
        <v>146</v>
      </c>
      <c r="K1281" s="73">
        <f t="shared" si="326"/>
        <v>146</v>
      </c>
      <c r="L1281" s="95">
        <v>24023</v>
      </c>
      <c r="M1281" s="73">
        <f t="shared" si="320"/>
        <v>149</v>
      </c>
      <c r="N1281" s="73">
        <f t="shared" si="321"/>
        <v>2</v>
      </c>
      <c r="O1281" s="97">
        <f t="shared" si="328"/>
        <v>7</v>
      </c>
      <c r="P1281" s="82">
        <f t="shared" si="322"/>
        <v>7</v>
      </c>
      <c r="Q1281" s="90">
        <v>6</v>
      </c>
      <c r="R1281" s="98">
        <f t="shared" si="329"/>
        <v>1954.5</v>
      </c>
      <c r="S1281" s="100">
        <f t="shared" si="330"/>
        <v>91</v>
      </c>
      <c r="T1281" s="91" t="s">
        <v>457</v>
      </c>
      <c r="U1281" s="74" t="s">
        <v>397</v>
      </c>
      <c r="V1281" s="83" t="s">
        <v>409</v>
      </c>
      <c r="W1281" s="82">
        <f t="shared" si="327"/>
        <v>4</v>
      </c>
      <c r="X1281" s="85">
        <f t="shared" si="323"/>
        <v>2077</v>
      </c>
      <c r="Y1281" s="98">
        <v>0.05</v>
      </c>
      <c r="Z1281" s="98">
        <v>0.56999999999999995</v>
      </c>
      <c r="AA1281" s="90">
        <v>2</v>
      </c>
      <c r="AB1281" s="90">
        <v>2</v>
      </c>
      <c r="AC1281" s="90">
        <v>3</v>
      </c>
      <c r="AD1281" s="91" t="s">
        <v>450</v>
      </c>
      <c r="AE1281" s="101" t="s">
        <v>470</v>
      </c>
      <c r="AF1281" s="103" t="s">
        <v>473</v>
      </c>
      <c r="AG1281" s="95">
        <v>1000</v>
      </c>
    </row>
    <row r="1282" spans="2:33" x14ac:dyDescent="0.15">
      <c r="B1282" s="82">
        <v>1280</v>
      </c>
      <c r="C1282" s="73">
        <v>21091</v>
      </c>
      <c r="D1282" s="82">
        <v>84</v>
      </c>
      <c r="E1282" s="82">
        <f t="shared" si="325"/>
        <v>4</v>
      </c>
      <c r="F1282" s="82">
        <v>33</v>
      </c>
      <c r="G1282" s="82">
        <v>6</v>
      </c>
      <c r="H1282" s="82">
        <v>7</v>
      </c>
      <c r="I1282" s="73">
        <f t="shared" si="318"/>
        <v>14</v>
      </c>
      <c r="J1282" s="73">
        <f t="shared" si="319"/>
        <v>147</v>
      </c>
      <c r="K1282" s="73">
        <f t="shared" si="326"/>
        <v>147</v>
      </c>
      <c r="L1282" s="95">
        <v>24023</v>
      </c>
      <c r="M1282" s="73">
        <f t="shared" si="320"/>
        <v>149</v>
      </c>
      <c r="N1282" s="73">
        <f t="shared" si="321"/>
        <v>2</v>
      </c>
      <c r="O1282" s="97">
        <f t="shared" si="328"/>
        <v>7</v>
      </c>
      <c r="P1282" s="82">
        <f t="shared" si="322"/>
        <v>8</v>
      </c>
      <c r="Q1282" s="90">
        <v>6</v>
      </c>
      <c r="R1282" s="98">
        <f t="shared" si="329"/>
        <v>1975</v>
      </c>
      <c r="S1282" s="100">
        <f t="shared" si="330"/>
        <v>92</v>
      </c>
      <c r="T1282" s="91" t="s">
        <v>457</v>
      </c>
      <c r="U1282" s="74" t="s">
        <v>397</v>
      </c>
      <c r="V1282" s="83" t="s">
        <v>409</v>
      </c>
      <c r="W1282" s="82">
        <f t="shared" si="327"/>
        <v>4</v>
      </c>
      <c r="X1282" s="85">
        <f t="shared" si="323"/>
        <v>2078</v>
      </c>
      <c r="Y1282" s="98">
        <v>0.33</v>
      </c>
      <c r="Z1282" s="98">
        <v>0.34</v>
      </c>
      <c r="AA1282" s="90">
        <v>2</v>
      </c>
      <c r="AB1282" s="90">
        <v>2</v>
      </c>
      <c r="AC1282" s="90">
        <v>3</v>
      </c>
      <c r="AD1282" s="91" t="s">
        <v>450</v>
      </c>
      <c r="AE1282" s="101" t="s">
        <v>470</v>
      </c>
      <c r="AF1282" s="103" t="s">
        <v>473</v>
      </c>
      <c r="AG1282" s="95">
        <v>1000</v>
      </c>
    </row>
    <row r="1283" spans="2:33" x14ac:dyDescent="0.15">
      <c r="B1283" s="82">
        <v>1281</v>
      </c>
      <c r="C1283" s="73">
        <v>21092</v>
      </c>
      <c r="D1283" s="82">
        <v>84</v>
      </c>
      <c r="E1283" s="82">
        <f t="shared" si="325"/>
        <v>5</v>
      </c>
      <c r="F1283" s="82">
        <v>33</v>
      </c>
      <c r="G1283" s="82">
        <v>3</v>
      </c>
      <c r="H1283" s="82">
        <v>8</v>
      </c>
      <c r="I1283" s="73">
        <f t="shared" ref="I1283:I1346" si="331">INT(K1283/10)</f>
        <v>14</v>
      </c>
      <c r="J1283" s="73">
        <f t="shared" ref="J1283:J1346" si="332">K1283</f>
        <v>144</v>
      </c>
      <c r="K1283" s="73">
        <f t="shared" si="326"/>
        <v>144</v>
      </c>
      <c r="L1283" s="95">
        <v>24024</v>
      </c>
      <c r="M1283" s="73">
        <f t="shared" ref="M1283:M1346" si="333">(N1283-1)*60+89</f>
        <v>149</v>
      </c>
      <c r="N1283" s="73">
        <f t="shared" ref="N1283:N1346" si="334">INT(C1283/10000)</f>
        <v>2</v>
      </c>
      <c r="O1283" s="97">
        <f t="shared" si="328"/>
        <v>7</v>
      </c>
      <c r="P1283" s="82">
        <f t="shared" ref="P1283:P1346" si="335">MOD(J1283,10)+1</f>
        <v>5</v>
      </c>
      <c r="Q1283" s="90">
        <v>7</v>
      </c>
      <c r="R1283" s="98">
        <f t="shared" si="329"/>
        <v>1995.5</v>
      </c>
      <c r="S1283" s="100">
        <f t="shared" si="330"/>
        <v>93</v>
      </c>
      <c r="T1283" s="91" t="s">
        <v>457</v>
      </c>
      <c r="U1283" s="74" t="s">
        <v>397</v>
      </c>
      <c r="V1283" s="83" t="s">
        <v>408</v>
      </c>
      <c r="W1283" s="82">
        <f t="shared" si="327"/>
        <v>4</v>
      </c>
      <c r="X1283" s="85">
        <f t="shared" si="323"/>
        <v>2075</v>
      </c>
      <c r="Y1283" s="98">
        <v>0.05</v>
      </c>
      <c r="Z1283" s="98">
        <v>0.56999999999999995</v>
      </c>
      <c r="AA1283" s="90">
        <v>2</v>
      </c>
      <c r="AB1283" s="90">
        <v>2</v>
      </c>
      <c r="AC1283" s="90">
        <v>3</v>
      </c>
      <c r="AD1283" s="91" t="s">
        <v>450</v>
      </c>
      <c r="AE1283" s="101" t="s">
        <v>470</v>
      </c>
      <c r="AF1283" s="103" t="s">
        <v>473</v>
      </c>
      <c r="AG1283" s="95">
        <v>1000</v>
      </c>
    </row>
    <row r="1284" spans="2:33" x14ac:dyDescent="0.15">
      <c r="B1284" s="82">
        <v>1282</v>
      </c>
      <c r="C1284" s="73">
        <v>21093</v>
      </c>
      <c r="D1284" s="82">
        <v>84</v>
      </c>
      <c r="E1284" s="82">
        <f t="shared" si="325"/>
        <v>6</v>
      </c>
      <c r="F1284" s="82">
        <v>33</v>
      </c>
      <c r="G1284" s="82">
        <v>4</v>
      </c>
      <c r="H1284" s="82">
        <v>8</v>
      </c>
      <c r="I1284" s="73">
        <f t="shared" si="331"/>
        <v>14</v>
      </c>
      <c r="J1284" s="73">
        <f t="shared" si="332"/>
        <v>145</v>
      </c>
      <c r="K1284" s="73">
        <f t="shared" si="326"/>
        <v>145</v>
      </c>
      <c r="L1284" s="95">
        <v>24024</v>
      </c>
      <c r="M1284" s="73">
        <f t="shared" si="333"/>
        <v>149</v>
      </c>
      <c r="N1284" s="73">
        <f t="shared" si="334"/>
        <v>2</v>
      </c>
      <c r="O1284" s="97">
        <f t="shared" si="328"/>
        <v>7</v>
      </c>
      <c r="P1284" s="82">
        <f t="shared" si="335"/>
        <v>6</v>
      </c>
      <c r="Q1284" s="90">
        <v>7</v>
      </c>
      <c r="R1284" s="98">
        <f t="shared" si="329"/>
        <v>2016</v>
      </c>
      <c r="S1284" s="100">
        <f t="shared" si="330"/>
        <v>94</v>
      </c>
      <c r="T1284" s="91" t="s">
        <v>457</v>
      </c>
      <c r="U1284" s="74" t="s">
        <v>397</v>
      </c>
      <c r="V1284" s="83" t="s">
        <v>408</v>
      </c>
      <c r="W1284" s="82">
        <f t="shared" si="327"/>
        <v>4</v>
      </c>
      <c r="X1284" s="85">
        <f t="shared" ref="X1284:X1347" si="336">N1284*1000+O1284*10+P1284</f>
        <v>2076</v>
      </c>
      <c r="Y1284" s="98">
        <v>0.33</v>
      </c>
      <c r="Z1284" s="98">
        <v>0.34</v>
      </c>
      <c r="AA1284" s="90">
        <v>2</v>
      </c>
      <c r="AB1284" s="90">
        <v>2</v>
      </c>
      <c r="AC1284" s="90">
        <v>3</v>
      </c>
      <c r="AD1284" s="91" t="s">
        <v>450</v>
      </c>
      <c r="AE1284" s="101" t="s">
        <v>470</v>
      </c>
      <c r="AF1284" s="103" t="s">
        <v>473</v>
      </c>
      <c r="AG1284" s="95">
        <v>1000</v>
      </c>
    </row>
    <row r="1285" spans="2:33" x14ac:dyDescent="0.15">
      <c r="B1285" s="82">
        <v>1283</v>
      </c>
      <c r="C1285" s="73">
        <v>21094</v>
      </c>
      <c r="D1285" s="82">
        <v>84</v>
      </c>
      <c r="E1285" s="82">
        <f t="shared" si="325"/>
        <v>7</v>
      </c>
      <c r="F1285" s="82">
        <v>33</v>
      </c>
      <c r="G1285" s="82">
        <v>5</v>
      </c>
      <c r="H1285" s="82">
        <v>8</v>
      </c>
      <c r="I1285" s="73">
        <f t="shared" si="331"/>
        <v>14</v>
      </c>
      <c r="J1285" s="73">
        <f t="shared" si="332"/>
        <v>146</v>
      </c>
      <c r="K1285" s="73">
        <f t="shared" si="326"/>
        <v>146</v>
      </c>
      <c r="L1285" s="95">
        <v>24024</v>
      </c>
      <c r="M1285" s="73">
        <f t="shared" si="333"/>
        <v>149</v>
      </c>
      <c r="N1285" s="73">
        <f t="shared" si="334"/>
        <v>2</v>
      </c>
      <c r="O1285" s="97">
        <f t="shared" si="328"/>
        <v>7</v>
      </c>
      <c r="P1285" s="82">
        <f t="shared" si="335"/>
        <v>7</v>
      </c>
      <c r="Q1285" s="90">
        <v>7</v>
      </c>
      <c r="R1285" s="98">
        <f t="shared" si="329"/>
        <v>2036.5</v>
      </c>
      <c r="S1285" s="100">
        <f t="shared" si="330"/>
        <v>95</v>
      </c>
      <c r="T1285" s="91" t="s">
        <v>457</v>
      </c>
      <c r="U1285" s="74" t="s">
        <v>397</v>
      </c>
      <c r="V1285" s="83" t="s">
        <v>408</v>
      </c>
      <c r="W1285" s="82">
        <f t="shared" si="327"/>
        <v>4</v>
      </c>
      <c r="X1285" s="85">
        <f t="shared" si="336"/>
        <v>2077</v>
      </c>
      <c r="Y1285" s="98">
        <v>0.05</v>
      </c>
      <c r="Z1285" s="98">
        <v>0.56999999999999995</v>
      </c>
      <c r="AA1285" s="90">
        <v>2</v>
      </c>
      <c r="AB1285" s="90">
        <v>2</v>
      </c>
      <c r="AC1285" s="90">
        <v>3</v>
      </c>
      <c r="AD1285" s="91" t="s">
        <v>450</v>
      </c>
      <c r="AE1285" s="101" t="s">
        <v>470</v>
      </c>
      <c r="AF1285" s="103" t="s">
        <v>473</v>
      </c>
      <c r="AG1285" s="95">
        <v>1000</v>
      </c>
    </row>
    <row r="1286" spans="2:33" x14ac:dyDescent="0.15">
      <c r="B1286" s="82">
        <v>1284</v>
      </c>
      <c r="C1286" s="73">
        <v>21095</v>
      </c>
      <c r="D1286" s="82">
        <v>84</v>
      </c>
      <c r="E1286" s="82">
        <f t="shared" si="325"/>
        <v>8</v>
      </c>
      <c r="F1286" s="82">
        <v>33</v>
      </c>
      <c r="G1286" s="82">
        <v>6</v>
      </c>
      <c r="H1286" s="82">
        <v>8</v>
      </c>
      <c r="I1286" s="73">
        <f t="shared" si="331"/>
        <v>14</v>
      </c>
      <c r="J1286" s="73">
        <f t="shared" si="332"/>
        <v>147</v>
      </c>
      <c r="K1286" s="73">
        <f t="shared" si="326"/>
        <v>147</v>
      </c>
      <c r="L1286" s="95">
        <v>24024</v>
      </c>
      <c r="M1286" s="73">
        <f t="shared" si="333"/>
        <v>149</v>
      </c>
      <c r="N1286" s="73">
        <f t="shared" si="334"/>
        <v>2</v>
      </c>
      <c r="O1286" s="97">
        <f t="shared" si="328"/>
        <v>7</v>
      </c>
      <c r="P1286" s="82">
        <f t="shared" si="335"/>
        <v>8</v>
      </c>
      <c r="Q1286" s="90">
        <v>7</v>
      </c>
      <c r="R1286" s="98">
        <f t="shared" si="329"/>
        <v>2057</v>
      </c>
      <c r="S1286" s="100">
        <f t="shared" si="330"/>
        <v>96</v>
      </c>
      <c r="T1286" s="91" t="s">
        <v>457</v>
      </c>
      <c r="U1286" s="74" t="s">
        <v>397</v>
      </c>
      <c r="V1286" s="83" t="s">
        <v>408</v>
      </c>
      <c r="W1286" s="82">
        <f t="shared" si="327"/>
        <v>4</v>
      </c>
      <c r="X1286" s="85">
        <f t="shared" si="336"/>
        <v>2078</v>
      </c>
      <c r="Y1286" s="98">
        <v>0.33</v>
      </c>
      <c r="Z1286" s="98">
        <v>0.34</v>
      </c>
      <c r="AA1286" s="90">
        <v>2</v>
      </c>
      <c r="AB1286" s="90">
        <v>2</v>
      </c>
      <c r="AC1286" s="90">
        <v>3</v>
      </c>
      <c r="AD1286" s="91" t="s">
        <v>450</v>
      </c>
      <c r="AE1286" s="101" t="s">
        <v>470</v>
      </c>
      <c r="AF1286" s="103" t="s">
        <v>473</v>
      </c>
      <c r="AG1286" s="95">
        <v>1000</v>
      </c>
    </row>
    <row r="1287" spans="2:33" x14ac:dyDescent="0.15">
      <c r="B1287" s="82">
        <v>1285</v>
      </c>
      <c r="C1287" s="73">
        <v>21096</v>
      </c>
      <c r="D1287" s="82">
        <v>95</v>
      </c>
      <c r="E1287" s="82">
        <f t="shared" si="325"/>
        <v>1</v>
      </c>
      <c r="F1287" s="82">
        <v>33</v>
      </c>
      <c r="G1287" s="82">
        <v>3</v>
      </c>
      <c r="H1287" s="82">
        <v>9</v>
      </c>
      <c r="I1287" s="73">
        <f t="shared" si="331"/>
        <v>14</v>
      </c>
      <c r="J1287" s="73">
        <f t="shared" si="332"/>
        <v>144</v>
      </c>
      <c r="K1287" s="73">
        <f t="shared" ref="K1287:K1318" si="337">MOD(C1287,4)+134+10*INT((C1287-21000)/64)</f>
        <v>144</v>
      </c>
      <c r="L1287" s="95">
        <v>24025</v>
      </c>
      <c r="M1287" s="73">
        <f t="shared" si="333"/>
        <v>149</v>
      </c>
      <c r="N1287" s="73">
        <f t="shared" si="334"/>
        <v>2</v>
      </c>
      <c r="O1287" s="97">
        <f t="shared" si="328"/>
        <v>7</v>
      </c>
      <c r="P1287" s="82">
        <f t="shared" si="335"/>
        <v>5</v>
      </c>
      <c r="Q1287" s="90">
        <v>8</v>
      </c>
      <c r="R1287" s="98">
        <f t="shared" si="329"/>
        <v>2077.5</v>
      </c>
      <c r="S1287" s="100">
        <f t="shared" si="330"/>
        <v>97</v>
      </c>
      <c r="T1287" s="91" t="s">
        <v>457</v>
      </c>
      <c r="U1287" s="74" t="s">
        <v>397</v>
      </c>
      <c r="V1287" s="83" t="s">
        <v>409</v>
      </c>
      <c r="W1287" s="82">
        <f t="shared" si="327"/>
        <v>5</v>
      </c>
      <c r="X1287" s="85">
        <f t="shared" si="336"/>
        <v>2075</v>
      </c>
      <c r="Y1287" s="98">
        <v>0.05</v>
      </c>
      <c r="Z1287" s="98">
        <v>0.56999999999999995</v>
      </c>
      <c r="AA1287" s="90">
        <v>2</v>
      </c>
      <c r="AB1287" s="90">
        <v>2</v>
      </c>
      <c r="AC1287" s="90">
        <v>3</v>
      </c>
      <c r="AD1287" s="91" t="s">
        <v>450</v>
      </c>
      <c r="AE1287" s="101" t="s">
        <v>470</v>
      </c>
      <c r="AF1287" s="103" t="s">
        <v>473</v>
      </c>
      <c r="AG1287" s="95">
        <v>1000</v>
      </c>
    </row>
    <row r="1288" spans="2:33" x14ac:dyDescent="0.15">
      <c r="B1288" s="82">
        <v>1286</v>
      </c>
      <c r="C1288" s="73">
        <v>21097</v>
      </c>
      <c r="D1288" s="82">
        <v>95</v>
      </c>
      <c r="E1288" s="82">
        <f t="shared" si="325"/>
        <v>2</v>
      </c>
      <c r="F1288" s="82">
        <v>33</v>
      </c>
      <c r="G1288" s="82">
        <v>4</v>
      </c>
      <c r="H1288" s="82">
        <v>9</v>
      </c>
      <c r="I1288" s="73">
        <f t="shared" si="331"/>
        <v>14</v>
      </c>
      <c r="J1288" s="73">
        <f t="shared" si="332"/>
        <v>145</v>
      </c>
      <c r="K1288" s="73">
        <f t="shared" si="337"/>
        <v>145</v>
      </c>
      <c r="L1288" s="95">
        <v>24025</v>
      </c>
      <c r="M1288" s="73">
        <f t="shared" si="333"/>
        <v>149</v>
      </c>
      <c r="N1288" s="73">
        <f t="shared" si="334"/>
        <v>2</v>
      </c>
      <c r="O1288" s="97">
        <f t="shared" si="328"/>
        <v>7</v>
      </c>
      <c r="P1288" s="82">
        <f t="shared" si="335"/>
        <v>6</v>
      </c>
      <c r="Q1288" s="90">
        <v>8</v>
      </c>
      <c r="R1288" s="98">
        <f t="shared" si="329"/>
        <v>2098</v>
      </c>
      <c r="S1288" s="100">
        <f t="shared" si="330"/>
        <v>98</v>
      </c>
      <c r="T1288" s="91" t="s">
        <v>457</v>
      </c>
      <c r="U1288" s="74" t="s">
        <v>397</v>
      </c>
      <c r="V1288" s="83" t="s">
        <v>409</v>
      </c>
      <c r="W1288" s="82">
        <f t="shared" si="327"/>
        <v>5</v>
      </c>
      <c r="X1288" s="85">
        <f t="shared" si="336"/>
        <v>2076</v>
      </c>
      <c r="Y1288" s="98">
        <v>0.33</v>
      </c>
      <c r="Z1288" s="98">
        <v>0.34</v>
      </c>
      <c r="AA1288" s="90">
        <v>2</v>
      </c>
      <c r="AB1288" s="90">
        <v>2</v>
      </c>
      <c r="AC1288" s="90">
        <v>3</v>
      </c>
      <c r="AD1288" s="91" t="s">
        <v>450</v>
      </c>
      <c r="AE1288" s="101" t="s">
        <v>470</v>
      </c>
      <c r="AF1288" s="103" t="s">
        <v>473</v>
      </c>
      <c r="AG1288" s="95">
        <v>1000</v>
      </c>
    </row>
    <row r="1289" spans="2:33" x14ac:dyDescent="0.15">
      <c r="B1289" s="82">
        <v>1287</v>
      </c>
      <c r="C1289" s="73">
        <v>21098</v>
      </c>
      <c r="D1289" s="82">
        <v>95</v>
      </c>
      <c r="E1289" s="82">
        <f t="shared" si="325"/>
        <v>3</v>
      </c>
      <c r="F1289" s="82">
        <v>33</v>
      </c>
      <c r="G1289" s="82">
        <v>5</v>
      </c>
      <c r="H1289" s="82">
        <v>9</v>
      </c>
      <c r="I1289" s="73">
        <f t="shared" si="331"/>
        <v>14</v>
      </c>
      <c r="J1289" s="73">
        <f t="shared" si="332"/>
        <v>146</v>
      </c>
      <c r="K1289" s="73">
        <f t="shared" si="337"/>
        <v>146</v>
      </c>
      <c r="L1289" s="95">
        <v>24025</v>
      </c>
      <c r="M1289" s="73">
        <f t="shared" si="333"/>
        <v>149</v>
      </c>
      <c r="N1289" s="73">
        <f t="shared" si="334"/>
        <v>2</v>
      </c>
      <c r="O1289" s="97">
        <f t="shared" si="328"/>
        <v>7</v>
      </c>
      <c r="P1289" s="82">
        <f t="shared" si="335"/>
        <v>7</v>
      </c>
      <c r="Q1289" s="90">
        <v>8</v>
      </c>
      <c r="R1289" s="98">
        <f t="shared" si="329"/>
        <v>2118.5</v>
      </c>
      <c r="S1289" s="100">
        <f t="shared" si="330"/>
        <v>99</v>
      </c>
      <c r="T1289" s="91" t="s">
        <v>457</v>
      </c>
      <c r="U1289" s="74" t="s">
        <v>397</v>
      </c>
      <c r="V1289" s="83" t="s">
        <v>409</v>
      </c>
      <c r="W1289" s="82">
        <f t="shared" si="327"/>
        <v>5</v>
      </c>
      <c r="X1289" s="85">
        <f t="shared" si="336"/>
        <v>2077</v>
      </c>
      <c r="Y1289" s="98">
        <v>0.05</v>
      </c>
      <c r="Z1289" s="98">
        <v>0.56999999999999995</v>
      </c>
      <c r="AA1289" s="90">
        <v>2</v>
      </c>
      <c r="AB1289" s="90">
        <v>2</v>
      </c>
      <c r="AC1289" s="90">
        <v>3</v>
      </c>
      <c r="AD1289" s="91" t="s">
        <v>450</v>
      </c>
      <c r="AE1289" s="101" t="s">
        <v>470</v>
      </c>
      <c r="AF1289" s="103" t="s">
        <v>473</v>
      </c>
      <c r="AG1289" s="95">
        <v>1000</v>
      </c>
    </row>
    <row r="1290" spans="2:33" x14ac:dyDescent="0.15">
      <c r="B1290" s="82">
        <v>1288</v>
      </c>
      <c r="C1290" s="73">
        <v>21099</v>
      </c>
      <c r="D1290" s="82">
        <v>95</v>
      </c>
      <c r="E1290" s="82">
        <f t="shared" si="325"/>
        <v>4</v>
      </c>
      <c r="F1290" s="82">
        <v>33</v>
      </c>
      <c r="G1290" s="82">
        <v>6</v>
      </c>
      <c r="H1290" s="82">
        <v>9</v>
      </c>
      <c r="I1290" s="73">
        <f t="shared" si="331"/>
        <v>14</v>
      </c>
      <c r="J1290" s="73">
        <f t="shared" si="332"/>
        <v>147</v>
      </c>
      <c r="K1290" s="73">
        <f t="shared" si="337"/>
        <v>147</v>
      </c>
      <c r="L1290" s="95">
        <v>24025</v>
      </c>
      <c r="M1290" s="73">
        <f t="shared" si="333"/>
        <v>149</v>
      </c>
      <c r="N1290" s="73">
        <f t="shared" si="334"/>
        <v>2</v>
      </c>
      <c r="O1290" s="97">
        <f t="shared" si="328"/>
        <v>7</v>
      </c>
      <c r="P1290" s="82">
        <f t="shared" si="335"/>
        <v>8</v>
      </c>
      <c r="Q1290" s="90">
        <v>8</v>
      </c>
      <c r="R1290" s="98">
        <f t="shared" si="329"/>
        <v>2139</v>
      </c>
      <c r="S1290" s="100">
        <f t="shared" si="330"/>
        <v>100</v>
      </c>
      <c r="T1290" s="91" t="s">
        <v>457</v>
      </c>
      <c r="U1290" s="74" t="s">
        <v>397</v>
      </c>
      <c r="V1290" s="83" t="s">
        <v>409</v>
      </c>
      <c r="W1290" s="82">
        <f t="shared" si="327"/>
        <v>5</v>
      </c>
      <c r="X1290" s="85">
        <f t="shared" si="336"/>
        <v>2078</v>
      </c>
      <c r="Y1290" s="98">
        <v>0.33</v>
      </c>
      <c r="Z1290" s="98">
        <v>0.34</v>
      </c>
      <c r="AA1290" s="90">
        <v>2</v>
      </c>
      <c r="AB1290" s="90">
        <v>2</v>
      </c>
      <c r="AC1290" s="90">
        <v>3</v>
      </c>
      <c r="AD1290" s="91" t="s">
        <v>450</v>
      </c>
      <c r="AE1290" s="101" t="s">
        <v>470</v>
      </c>
      <c r="AF1290" s="103" t="s">
        <v>473</v>
      </c>
      <c r="AG1290" s="95">
        <v>1000</v>
      </c>
    </row>
    <row r="1291" spans="2:33" x14ac:dyDescent="0.15">
      <c r="B1291" s="82">
        <v>1289</v>
      </c>
      <c r="C1291" s="73">
        <v>21100</v>
      </c>
      <c r="D1291" s="82">
        <v>95</v>
      </c>
      <c r="E1291" s="82">
        <f t="shared" si="325"/>
        <v>5</v>
      </c>
      <c r="F1291" s="82">
        <v>33</v>
      </c>
      <c r="G1291" s="82">
        <v>3</v>
      </c>
      <c r="H1291" s="82">
        <v>10</v>
      </c>
      <c r="I1291" s="73">
        <f t="shared" si="331"/>
        <v>14</v>
      </c>
      <c r="J1291" s="73">
        <f t="shared" si="332"/>
        <v>144</v>
      </c>
      <c r="K1291" s="73">
        <f t="shared" si="337"/>
        <v>144</v>
      </c>
      <c r="L1291" s="95">
        <v>24026</v>
      </c>
      <c r="M1291" s="73">
        <f t="shared" si="333"/>
        <v>149</v>
      </c>
      <c r="N1291" s="73">
        <f t="shared" si="334"/>
        <v>2</v>
      </c>
      <c r="O1291" s="97">
        <f t="shared" si="328"/>
        <v>7</v>
      </c>
      <c r="P1291" s="82">
        <f t="shared" si="335"/>
        <v>5</v>
      </c>
      <c r="Q1291" s="90">
        <v>9</v>
      </c>
      <c r="R1291" s="98">
        <f t="shared" si="329"/>
        <v>2159.5</v>
      </c>
      <c r="S1291" s="100">
        <f t="shared" si="330"/>
        <v>101</v>
      </c>
      <c r="T1291" s="91" t="s">
        <v>457</v>
      </c>
      <c r="U1291" s="74" t="s">
        <v>397</v>
      </c>
      <c r="V1291" s="83" t="s">
        <v>408</v>
      </c>
      <c r="W1291" s="82">
        <f t="shared" si="327"/>
        <v>5</v>
      </c>
      <c r="X1291" s="85">
        <f t="shared" si="336"/>
        <v>2075</v>
      </c>
      <c r="Y1291" s="98">
        <v>0.05</v>
      </c>
      <c r="Z1291" s="98">
        <v>0.56999999999999995</v>
      </c>
      <c r="AA1291" s="90">
        <v>2</v>
      </c>
      <c r="AB1291" s="90">
        <v>2</v>
      </c>
      <c r="AC1291" s="90">
        <v>3</v>
      </c>
      <c r="AD1291" s="91" t="s">
        <v>450</v>
      </c>
      <c r="AE1291" s="101" t="s">
        <v>470</v>
      </c>
      <c r="AF1291" s="103" t="s">
        <v>473</v>
      </c>
      <c r="AG1291" s="95">
        <v>1000</v>
      </c>
    </row>
    <row r="1292" spans="2:33" x14ac:dyDescent="0.15">
      <c r="B1292" s="82">
        <v>1290</v>
      </c>
      <c r="C1292" s="73">
        <v>21101</v>
      </c>
      <c r="D1292" s="82">
        <v>95</v>
      </c>
      <c r="E1292" s="82">
        <f t="shared" si="325"/>
        <v>6</v>
      </c>
      <c r="F1292" s="82">
        <v>33</v>
      </c>
      <c r="G1292" s="82">
        <v>4</v>
      </c>
      <c r="H1292" s="82">
        <v>10</v>
      </c>
      <c r="I1292" s="73">
        <f t="shared" si="331"/>
        <v>14</v>
      </c>
      <c r="J1292" s="73">
        <f t="shared" si="332"/>
        <v>145</v>
      </c>
      <c r="K1292" s="73">
        <f t="shared" si="337"/>
        <v>145</v>
      </c>
      <c r="L1292" s="95">
        <v>24026</v>
      </c>
      <c r="M1292" s="73">
        <f t="shared" si="333"/>
        <v>149</v>
      </c>
      <c r="N1292" s="73">
        <f t="shared" si="334"/>
        <v>2</v>
      </c>
      <c r="O1292" s="97">
        <f t="shared" si="328"/>
        <v>7</v>
      </c>
      <c r="P1292" s="82">
        <f t="shared" si="335"/>
        <v>6</v>
      </c>
      <c r="Q1292" s="90">
        <v>9</v>
      </c>
      <c r="R1292" s="98">
        <f t="shared" si="329"/>
        <v>2180</v>
      </c>
      <c r="S1292" s="100">
        <f t="shared" si="330"/>
        <v>102</v>
      </c>
      <c r="T1292" s="91" t="s">
        <v>457</v>
      </c>
      <c r="U1292" s="74" t="s">
        <v>397</v>
      </c>
      <c r="V1292" s="83" t="s">
        <v>408</v>
      </c>
      <c r="W1292" s="82">
        <f t="shared" si="327"/>
        <v>5</v>
      </c>
      <c r="X1292" s="85">
        <f t="shared" si="336"/>
        <v>2076</v>
      </c>
      <c r="Y1292" s="98">
        <v>0.33</v>
      </c>
      <c r="Z1292" s="98">
        <v>0.34</v>
      </c>
      <c r="AA1292" s="90">
        <v>2</v>
      </c>
      <c r="AB1292" s="90">
        <v>2</v>
      </c>
      <c r="AC1292" s="90">
        <v>3</v>
      </c>
      <c r="AD1292" s="91" t="s">
        <v>450</v>
      </c>
      <c r="AE1292" s="101" t="s">
        <v>470</v>
      </c>
      <c r="AF1292" s="103" t="s">
        <v>473</v>
      </c>
      <c r="AG1292" s="95">
        <v>1000</v>
      </c>
    </row>
    <row r="1293" spans="2:33" x14ac:dyDescent="0.15">
      <c r="B1293" s="82">
        <v>1291</v>
      </c>
      <c r="C1293" s="73">
        <v>21102</v>
      </c>
      <c r="D1293" s="82">
        <v>95</v>
      </c>
      <c r="E1293" s="82">
        <f t="shared" si="325"/>
        <v>7</v>
      </c>
      <c r="F1293" s="82">
        <v>33</v>
      </c>
      <c r="G1293" s="82">
        <v>5</v>
      </c>
      <c r="H1293" s="82">
        <v>10</v>
      </c>
      <c r="I1293" s="73">
        <f t="shared" si="331"/>
        <v>14</v>
      </c>
      <c r="J1293" s="73">
        <f t="shared" si="332"/>
        <v>146</v>
      </c>
      <c r="K1293" s="73">
        <f t="shared" si="337"/>
        <v>146</v>
      </c>
      <c r="L1293" s="95">
        <v>24026</v>
      </c>
      <c r="M1293" s="73">
        <f t="shared" si="333"/>
        <v>149</v>
      </c>
      <c r="N1293" s="73">
        <f t="shared" si="334"/>
        <v>2</v>
      </c>
      <c r="O1293" s="97">
        <f t="shared" si="328"/>
        <v>7</v>
      </c>
      <c r="P1293" s="82">
        <f t="shared" si="335"/>
        <v>7</v>
      </c>
      <c r="Q1293" s="90">
        <v>9</v>
      </c>
      <c r="R1293" s="98">
        <f t="shared" si="329"/>
        <v>2200.5</v>
      </c>
      <c r="S1293" s="100">
        <f t="shared" si="330"/>
        <v>103</v>
      </c>
      <c r="T1293" s="91" t="s">
        <v>457</v>
      </c>
      <c r="U1293" s="74" t="s">
        <v>397</v>
      </c>
      <c r="V1293" s="83" t="s">
        <v>408</v>
      </c>
      <c r="W1293" s="82">
        <f t="shared" si="327"/>
        <v>5</v>
      </c>
      <c r="X1293" s="85">
        <f t="shared" si="336"/>
        <v>2077</v>
      </c>
      <c r="Y1293" s="98">
        <v>0.05</v>
      </c>
      <c r="Z1293" s="98">
        <v>0.56999999999999995</v>
      </c>
      <c r="AA1293" s="90">
        <v>2</v>
      </c>
      <c r="AB1293" s="90">
        <v>2</v>
      </c>
      <c r="AC1293" s="90">
        <v>3</v>
      </c>
      <c r="AD1293" s="91" t="s">
        <v>450</v>
      </c>
      <c r="AE1293" s="101" t="s">
        <v>470</v>
      </c>
      <c r="AF1293" s="103" t="s">
        <v>473</v>
      </c>
      <c r="AG1293" s="95">
        <v>1000</v>
      </c>
    </row>
    <row r="1294" spans="2:33" x14ac:dyDescent="0.15">
      <c r="B1294" s="82">
        <v>1292</v>
      </c>
      <c r="C1294" s="73">
        <v>21103</v>
      </c>
      <c r="D1294" s="82">
        <v>95</v>
      </c>
      <c r="E1294" s="82">
        <f t="shared" si="325"/>
        <v>8</v>
      </c>
      <c r="F1294" s="82">
        <v>33</v>
      </c>
      <c r="G1294" s="82">
        <v>6</v>
      </c>
      <c r="H1294" s="82">
        <v>10</v>
      </c>
      <c r="I1294" s="73">
        <f t="shared" si="331"/>
        <v>14</v>
      </c>
      <c r="J1294" s="73">
        <f t="shared" si="332"/>
        <v>147</v>
      </c>
      <c r="K1294" s="73">
        <f t="shared" si="337"/>
        <v>147</v>
      </c>
      <c r="L1294" s="95">
        <v>24026</v>
      </c>
      <c r="M1294" s="73">
        <f t="shared" si="333"/>
        <v>149</v>
      </c>
      <c r="N1294" s="73">
        <f t="shared" si="334"/>
        <v>2</v>
      </c>
      <c r="O1294" s="97">
        <f t="shared" si="328"/>
        <v>7</v>
      </c>
      <c r="P1294" s="82">
        <f t="shared" si="335"/>
        <v>8</v>
      </c>
      <c r="Q1294" s="90">
        <v>9</v>
      </c>
      <c r="R1294" s="98">
        <f t="shared" si="329"/>
        <v>2221</v>
      </c>
      <c r="S1294" s="100">
        <f t="shared" si="330"/>
        <v>104</v>
      </c>
      <c r="T1294" s="91" t="s">
        <v>457</v>
      </c>
      <c r="U1294" s="74" t="s">
        <v>397</v>
      </c>
      <c r="V1294" s="83" t="s">
        <v>408</v>
      </c>
      <c r="W1294" s="82">
        <f t="shared" si="327"/>
        <v>5</v>
      </c>
      <c r="X1294" s="85">
        <f t="shared" si="336"/>
        <v>2078</v>
      </c>
      <c r="Y1294" s="98">
        <v>0.33</v>
      </c>
      <c r="Z1294" s="98">
        <v>0.34</v>
      </c>
      <c r="AA1294" s="90">
        <v>2</v>
      </c>
      <c r="AB1294" s="90">
        <v>2</v>
      </c>
      <c r="AC1294" s="90">
        <v>3</v>
      </c>
      <c r="AD1294" s="91" t="s">
        <v>450</v>
      </c>
      <c r="AE1294" s="101" t="s">
        <v>470</v>
      </c>
      <c r="AF1294" s="103" t="s">
        <v>473</v>
      </c>
      <c r="AG1294" s="95">
        <v>1000</v>
      </c>
    </row>
    <row r="1295" spans="2:33" x14ac:dyDescent="0.15">
      <c r="B1295" s="82">
        <v>1293</v>
      </c>
      <c r="C1295" s="73">
        <v>21104</v>
      </c>
      <c r="D1295" s="82">
        <v>96</v>
      </c>
      <c r="E1295" s="82">
        <f t="shared" si="325"/>
        <v>1</v>
      </c>
      <c r="F1295" s="82">
        <v>33</v>
      </c>
      <c r="G1295" s="82">
        <v>3</v>
      </c>
      <c r="H1295" s="82">
        <v>11</v>
      </c>
      <c r="I1295" s="73">
        <f t="shared" si="331"/>
        <v>14</v>
      </c>
      <c r="J1295" s="73">
        <f t="shared" si="332"/>
        <v>144</v>
      </c>
      <c r="K1295" s="73">
        <f t="shared" si="337"/>
        <v>144</v>
      </c>
      <c r="L1295" s="95">
        <v>24027</v>
      </c>
      <c r="M1295" s="73">
        <f t="shared" si="333"/>
        <v>149</v>
      </c>
      <c r="N1295" s="73">
        <f t="shared" si="334"/>
        <v>2</v>
      </c>
      <c r="O1295" s="97">
        <f t="shared" si="328"/>
        <v>7</v>
      </c>
      <c r="P1295" s="82">
        <f t="shared" si="335"/>
        <v>5</v>
      </c>
      <c r="Q1295" s="90">
        <v>10</v>
      </c>
      <c r="R1295" s="98">
        <f t="shared" si="329"/>
        <v>2241.5</v>
      </c>
      <c r="S1295" s="100">
        <f t="shared" si="330"/>
        <v>105</v>
      </c>
      <c r="T1295" s="91" t="s">
        <v>457</v>
      </c>
      <c r="U1295" s="74" t="s">
        <v>397</v>
      </c>
      <c r="V1295" s="83" t="s">
        <v>409</v>
      </c>
      <c r="W1295" s="82">
        <f t="shared" si="327"/>
        <v>6</v>
      </c>
      <c r="X1295" s="85">
        <f t="shared" si="336"/>
        <v>2075</v>
      </c>
      <c r="Y1295" s="98">
        <v>0.05</v>
      </c>
      <c r="Z1295" s="98">
        <v>0.56999999999999995</v>
      </c>
      <c r="AA1295" s="90">
        <v>2</v>
      </c>
      <c r="AB1295" s="90">
        <v>2</v>
      </c>
      <c r="AC1295" s="90">
        <v>3</v>
      </c>
      <c r="AD1295" s="91" t="s">
        <v>450</v>
      </c>
      <c r="AE1295" s="101" t="s">
        <v>470</v>
      </c>
      <c r="AF1295" s="103" t="s">
        <v>473</v>
      </c>
      <c r="AG1295" s="95">
        <v>1000</v>
      </c>
    </row>
    <row r="1296" spans="2:33" x14ac:dyDescent="0.15">
      <c r="B1296" s="82">
        <v>1294</v>
      </c>
      <c r="C1296" s="73">
        <v>21105</v>
      </c>
      <c r="D1296" s="82">
        <v>96</v>
      </c>
      <c r="E1296" s="82">
        <f t="shared" si="325"/>
        <v>2</v>
      </c>
      <c r="F1296" s="82">
        <v>33</v>
      </c>
      <c r="G1296" s="82">
        <v>4</v>
      </c>
      <c r="H1296" s="82">
        <v>11</v>
      </c>
      <c r="I1296" s="73">
        <f t="shared" si="331"/>
        <v>14</v>
      </c>
      <c r="J1296" s="73">
        <f t="shared" si="332"/>
        <v>145</v>
      </c>
      <c r="K1296" s="73">
        <f t="shared" si="337"/>
        <v>145</v>
      </c>
      <c r="L1296" s="95">
        <v>24027</v>
      </c>
      <c r="M1296" s="73">
        <f t="shared" si="333"/>
        <v>149</v>
      </c>
      <c r="N1296" s="73">
        <f t="shared" si="334"/>
        <v>2</v>
      </c>
      <c r="O1296" s="97">
        <f t="shared" si="328"/>
        <v>7</v>
      </c>
      <c r="P1296" s="82">
        <f t="shared" si="335"/>
        <v>6</v>
      </c>
      <c r="Q1296" s="90">
        <v>10</v>
      </c>
      <c r="R1296" s="98">
        <f t="shared" si="329"/>
        <v>2262</v>
      </c>
      <c r="S1296" s="100">
        <f t="shared" si="330"/>
        <v>106</v>
      </c>
      <c r="T1296" s="91" t="s">
        <v>457</v>
      </c>
      <c r="U1296" s="74" t="s">
        <v>397</v>
      </c>
      <c r="V1296" s="83" t="s">
        <v>409</v>
      </c>
      <c r="W1296" s="82">
        <f t="shared" si="327"/>
        <v>6</v>
      </c>
      <c r="X1296" s="85">
        <f t="shared" si="336"/>
        <v>2076</v>
      </c>
      <c r="Y1296" s="98">
        <v>0.33</v>
      </c>
      <c r="Z1296" s="98">
        <v>0.34</v>
      </c>
      <c r="AA1296" s="90">
        <v>2</v>
      </c>
      <c r="AB1296" s="90">
        <v>2</v>
      </c>
      <c r="AC1296" s="90">
        <v>3</v>
      </c>
      <c r="AD1296" s="91" t="s">
        <v>450</v>
      </c>
      <c r="AE1296" s="101" t="s">
        <v>470</v>
      </c>
      <c r="AF1296" s="103" t="s">
        <v>473</v>
      </c>
      <c r="AG1296" s="95">
        <v>1000</v>
      </c>
    </row>
    <row r="1297" spans="2:33" x14ac:dyDescent="0.15">
      <c r="B1297" s="82">
        <v>1295</v>
      </c>
      <c r="C1297" s="73">
        <v>21106</v>
      </c>
      <c r="D1297" s="82">
        <v>96</v>
      </c>
      <c r="E1297" s="82">
        <f t="shared" si="325"/>
        <v>3</v>
      </c>
      <c r="F1297" s="82">
        <v>33</v>
      </c>
      <c r="G1297" s="82">
        <v>5</v>
      </c>
      <c r="H1297" s="82">
        <v>11</v>
      </c>
      <c r="I1297" s="73">
        <f t="shared" si="331"/>
        <v>14</v>
      </c>
      <c r="J1297" s="73">
        <f t="shared" si="332"/>
        <v>146</v>
      </c>
      <c r="K1297" s="73">
        <f t="shared" si="337"/>
        <v>146</v>
      </c>
      <c r="L1297" s="95">
        <v>24027</v>
      </c>
      <c r="M1297" s="73">
        <f t="shared" si="333"/>
        <v>149</v>
      </c>
      <c r="N1297" s="73">
        <f t="shared" si="334"/>
        <v>2</v>
      </c>
      <c r="O1297" s="97">
        <f t="shared" si="328"/>
        <v>7</v>
      </c>
      <c r="P1297" s="82">
        <f t="shared" si="335"/>
        <v>7</v>
      </c>
      <c r="Q1297" s="90">
        <v>10</v>
      </c>
      <c r="R1297" s="98">
        <f t="shared" si="329"/>
        <v>2282.5</v>
      </c>
      <c r="S1297" s="100">
        <f t="shared" si="330"/>
        <v>107</v>
      </c>
      <c r="T1297" s="91" t="s">
        <v>457</v>
      </c>
      <c r="U1297" s="74" t="s">
        <v>397</v>
      </c>
      <c r="V1297" s="83" t="s">
        <v>409</v>
      </c>
      <c r="W1297" s="82">
        <f t="shared" si="327"/>
        <v>6</v>
      </c>
      <c r="X1297" s="85">
        <f t="shared" si="336"/>
        <v>2077</v>
      </c>
      <c r="Y1297" s="98">
        <v>0.05</v>
      </c>
      <c r="Z1297" s="98">
        <v>0.56999999999999995</v>
      </c>
      <c r="AA1297" s="90">
        <v>2</v>
      </c>
      <c r="AB1297" s="90">
        <v>2</v>
      </c>
      <c r="AC1297" s="90">
        <v>3</v>
      </c>
      <c r="AD1297" s="91" t="s">
        <v>450</v>
      </c>
      <c r="AE1297" s="101" t="s">
        <v>470</v>
      </c>
      <c r="AF1297" s="103" t="s">
        <v>473</v>
      </c>
      <c r="AG1297" s="95">
        <v>1000</v>
      </c>
    </row>
    <row r="1298" spans="2:33" x14ac:dyDescent="0.15">
      <c r="B1298" s="82">
        <v>1296</v>
      </c>
      <c r="C1298" s="73">
        <v>21107</v>
      </c>
      <c r="D1298" s="82">
        <v>96</v>
      </c>
      <c r="E1298" s="82">
        <f t="shared" si="325"/>
        <v>4</v>
      </c>
      <c r="F1298" s="82">
        <v>33</v>
      </c>
      <c r="G1298" s="82">
        <v>6</v>
      </c>
      <c r="H1298" s="82">
        <v>11</v>
      </c>
      <c r="I1298" s="73">
        <f t="shared" si="331"/>
        <v>14</v>
      </c>
      <c r="J1298" s="73">
        <f t="shared" si="332"/>
        <v>147</v>
      </c>
      <c r="K1298" s="73">
        <f t="shared" si="337"/>
        <v>147</v>
      </c>
      <c r="L1298" s="95">
        <v>24027</v>
      </c>
      <c r="M1298" s="73">
        <f t="shared" si="333"/>
        <v>149</v>
      </c>
      <c r="N1298" s="73">
        <f t="shared" si="334"/>
        <v>2</v>
      </c>
      <c r="O1298" s="97">
        <f t="shared" si="328"/>
        <v>7</v>
      </c>
      <c r="P1298" s="82">
        <f t="shared" si="335"/>
        <v>8</v>
      </c>
      <c r="Q1298" s="90">
        <v>10</v>
      </c>
      <c r="R1298" s="98">
        <f t="shared" si="329"/>
        <v>2303</v>
      </c>
      <c r="S1298" s="100">
        <f t="shared" si="330"/>
        <v>108</v>
      </c>
      <c r="T1298" s="91" t="s">
        <v>457</v>
      </c>
      <c r="U1298" s="74" t="s">
        <v>397</v>
      </c>
      <c r="V1298" s="83" t="s">
        <v>409</v>
      </c>
      <c r="W1298" s="82">
        <f t="shared" si="327"/>
        <v>6</v>
      </c>
      <c r="X1298" s="85">
        <f t="shared" si="336"/>
        <v>2078</v>
      </c>
      <c r="Y1298" s="98">
        <v>0.33</v>
      </c>
      <c r="Z1298" s="98">
        <v>0.34</v>
      </c>
      <c r="AA1298" s="90">
        <v>2</v>
      </c>
      <c r="AB1298" s="90">
        <v>2</v>
      </c>
      <c r="AC1298" s="90">
        <v>3</v>
      </c>
      <c r="AD1298" s="91" t="s">
        <v>450</v>
      </c>
      <c r="AE1298" s="101" t="s">
        <v>470</v>
      </c>
      <c r="AF1298" s="103" t="s">
        <v>473</v>
      </c>
      <c r="AG1298" s="95">
        <v>1000</v>
      </c>
    </row>
    <row r="1299" spans="2:33" x14ac:dyDescent="0.15">
      <c r="B1299" s="82">
        <v>1297</v>
      </c>
      <c r="C1299" s="73">
        <v>21108</v>
      </c>
      <c r="D1299" s="82">
        <v>96</v>
      </c>
      <c r="E1299" s="82">
        <f t="shared" si="325"/>
        <v>5</v>
      </c>
      <c r="F1299" s="82">
        <v>33</v>
      </c>
      <c r="G1299" s="82">
        <v>3</v>
      </c>
      <c r="H1299" s="82">
        <v>12</v>
      </c>
      <c r="I1299" s="73">
        <f t="shared" si="331"/>
        <v>14</v>
      </c>
      <c r="J1299" s="73">
        <f t="shared" si="332"/>
        <v>144</v>
      </c>
      <c r="K1299" s="73">
        <f t="shared" si="337"/>
        <v>144</v>
      </c>
      <c r="L1299" s="95">
        <v>24028</v>
      </c>
      <c r="M1299" s="73">
        <f t="shared" si="333"/>
        <v>149</v>
      </c>
      <c r="N1299" s="73">
        <f t="shared" si="334"/>
        <v>2</v>
      </c>
      <c r="O1299" s="97">
        <f t="shared" si="328"/>
        <v>7</v>
      </c>
      <c r="P1299" s="82">
        <f t="shared" si="335"/>
        <v>5</v>
      </c>
      <c r="Q1299" s="90">
        <v>11</v>
      </c>
      <c r="R1299" s="98">
        <f t="shared" si="329"/>
        <v>2323.5</v>
      </c>
      <c r="S1299" s="100">
        <f t="shared" si="330"/>
        <v>109</v>
      </c>
      <c r="T1299" s="91" t="s">
        <v>457</v>
      </c>
      <c r="U1299" s="74" t="s">
        <v>397</v>
      </c>
      <c r="V1299" s="83" t="s">
        <v>408</v>
      </c>
      <c r="W1299" s="82">
        <f t="shared" si="327"/>
        <v>6</v>
      </c>
      <c r="X1299" s="85">
        <f t="shared" si="336"/>
        <v>2075</v>
      </c>
      <c r="Y1299" s="98">
        <v>0.05</v>
      </c>
      <c r="Z1299" s="98">
        <v>0.56999999999999995</v>
      </c>
      <c r="AA1299" s="90">
        <v>2</v>
      </c>
      <c r="AB1299" s="90">
        <v>2</v>
      </c>
      <c r="AC1299" s="90">
        <v>3</v>
      </c>
      <c r="AD1299" s="91" t="s">
        <v>450</v>
      </c>
      <c r="AE1299" s="101" t="s">
        <v>470</v>
      </c>
      <c r="AF1299" s="103" t="s">
        <v>473</v>
      </c>
      <c r="AG1299" s="95">
        <v>1000</v>
      </c>
    </row>
    <row r="1300" spans="2:33" x14ac:dyDescent="0.15">
      <c r="B1300" s="82">
        <v>1298</v>
      </c>
      <c r="C1300" s="73">
        <v>21109</v>
      </c>
      <c r="D1300" s="82">
        <v>96</v>
      </c>
      <c r="E1300" s="82">
        <f t="shared" si="325"/>
        <v>6</v>
      </c>
      <c r="F1300" s="82">
        <v>33</v>
      </c>
      <c r="G1300" s="82">
        <v>4</v>
      </c>
      <c r="H1300" s="82">
        <v>12</v>
      </c>
      <c r="I1300" s="73">
        <f t="shared" si="331"/>
        <v>14</v>
      </c>
      <c r="J1300" s="73">
        <f t="shared" si="332"/>
        <v>145</v>
      </c>
      <c r="K1300" s="73">
        <f t="shared" si="337"/>
        <v>145</v>
      </c>
      <c r="L1300" s="95">
        <v>24028</v>
      </c>
      <c r="M1300" s="73">
        <f t="shared" si="333"/>
        <v>149</v>
      </c>
      <c r="N1300" s="73">
        <f t="shared" si="334"/>
        <v>2</v>
      </c>
      <c r="O1300" s="97">
        <f t="shared" si="328"/>
        <v>7</v>
      </c>
      <c r="P1300" s="82">
        <f t="shared" si="335"/>
        <v>6</v>
      </c>
      <c r="Q1300" s="90">
        <v>11</v>
      </c>
      <c r="R1300" s="98">
        <f t="shared" si="329"/>
        <v>2344</v>
      </c>
      <c r="S1300" s="100">
        <f t="shared" si="330"/>
        <v>110</v>
      </c>
      <c r="T1300" s="91" t="s">
        <v>457</v>
      </c>
      <c r="U1300" s="74" t="s">
        <v>397</v>
      </c>
      <c r="V1300" s="83" t="s">
        <v>408</v>
      </c>
      <c r="W1300" s="82">
        <f t="shared" si="327"/>
        <v>6</v>
      </c>
      <c r="X1300" s="85">
        <f t="shared" si="336"/>
        <v>2076</v>
      </c>
      <c r="Y1300" s="98">
        <v>0.33</v>
      </c>
      <c r="Z1300" s="98">
        <v>0.34</v>
      </c>
      <c r="AA1300" s="90">
        <v>2</v>
      </c>
      <c r="AB1300" s="90">
        <v>2</v>
      </c>
      <c r="AC1300" s="90">
        <v>3</v>
      </c>
      <c r="AD1300" s="91" t="s">
        <v>450</v>
      </c>
      <c r="AE1300" s="101" t="s">
        <v>470</v>
      </c>
      <c r="AF1300" s="103" t="s">
        <v>473</v>
      </c>
      <c r="AG1300" s="95">
        <v>1000</v>
      </c>
    </row>
    <row r="1301" spans="2:33" x14ac:dyDescent="0.15">
      <c r="B1301" s="82">
        <v>1299</v>
      </c>
      <c r="C1301" s="73">
        <v>21110</v>
      </c>
      <c r="D1301" s="82">
        <v>96</v>
      </c>
      <c r="E1301" s="82">
        <f t="shared" si="325"/>
        <v>7</v>
      </c>
      <c r="F1301" s="82">
        <v>33</v>
      </c>
      <c r="G1301" s="82">
        <v>5</v>
      </c>
      <c r="H1301" s="82">
        <v>12</v>
      </c>
      <c r="I1301" s="73">
        <f t="shared" si="331"/>
        <v>14</v>
      </c>
      <c r="J1301" s="73">
        <f t="shared" si="332"/>
        <v>146</v>
      </c>
      <c r="K1301" s="73">
        <f t="shared" si="337"/>
        <v>146</v>
      </c>
      <c r="L1301" s="95">
        <v>24028</v>
      </c>
      <c r="M1301" s="73">
        <f t="shared" si="333"/>
        <v>149</v>
      </c>
      <c r="N1301" s="73">
        <f t="shared" si="334"/>
        <v>2</v>
      </c>
      <c r="O1301" s="97">
        <f t="shared" si="328"/>
        <v>7</v>
      </c>
      <c r="P1301" s="82">
        <f t="shared" si="335"/>
        <v>7</v>
      </c>
      <c r="Q1301" s="90">
        <v>11</v>
      </c>
      <c r="R1301" s="98">
        <f t="shared" si="329"/>
        <v>2364.5</v>
      </c>
      <c r="S1301" s="100">
        <f t="shared" si="330"/>
        <v>111</v>
      </c>
      <c r="T1301" s="91" t="s">
        <v>457</v>
      </c>
      <c r="U1301" s="74" t="s">
        <v>397</v>
      </c>
      <c r="V1301" s="83" t="s">
        <v>408</v>
      </c>
      <c r="W1301" s="82">
        <f t="shared" si="327"/>
        <v>6</v>
      </c>
      <c r="X1301" s="85">
        <f t="shared" si="336"/>
        <v>2077</v>
      </c>
      <c r="Y1301" s="98">
        <v>0.05</v>
      </c>
      <c r="Z1301" s="98">
        <v>0.56999999999999995</v>
      </c>
      <c r="AA1301" s="90">
        <v>2</v>
      </c>
      <c r="AB1301" s="90">
        <v>2</v>
      </c>
      <c r="AC1301" s="90">
        <v>3</v>
      </c>
      <c r="AD1301" s="91" t="s">
        <v>450</v>
      </c>
      <c r="AE1301" s="101" t="s">
        <v>470</v>
      </c>
      <c r="AF1301" s="103" t="s">
        <v>473</v>
      </c>
      <c r="AG1301" s="95">
        <v>1000</v>
      </c>
    </row>
    <row r="1302" spans="2:33" x14ac:dyDescent="0.15">
      <c r="B1302" s="82">
        <v>1300</v>
      </c>
      <c r="C1302" s="73">
        <v>21111</v>
      </c>
      <c r="D1302" s="82">
        <v>96</v>
      </c>
      <c r="E1302" s="82">
        <f t="shared" si="325"/>
        <v>8</v>
      </c>
      <c r="F1302" s="82">
        <v>33</v>
      </c>
      <c r="G1302" s="82">
        <v>6</v>
      </c>
      <c r="H1302" s="82">
        <v>12</v>
      </c>
      <c r="I1302" s="73">
        <f t="shared" si="331"/>
        <v>14</v>
      </c>
      <c r="J1302" s="73">
        <f t="shared" si="332"/>
        <v>147</v>
      </c>
      <c r="K1302" s="73">
        <f t="shared" si="337"/>
        <v>147</v>
      </c>
      <c r="L1302" s="95">
        <v>24028</v>
      </c>
      <c r="M1302" s="73">
        <f t="shared" si="333"/>
        <v>149</v>
      </c>
      <c r="N1302" s="73">
        <f t="shared" si="334"/>
        <v>2</v>
      </c>
      <c r="O1302" s="97">
        <f t="shared" si="328"/>
        <v>7</v>
      </c>
      <c r="P1302" s="82">
        <f t="shared" si="335"/>
        <v>8</v>
      </c>
      <c r="Q1302" s="90">
        <v>11</v>
      </c>
      <c r="R1302" s="98">
        <f t="shared" si="329"/>
        <v>2385</v>
      </c>
      <c r="S1302" s="100">
        <f t="shared" si="330"/>
        <v>112</v>
      </c>
      <c r="T1302" s="91" t="s">
        <v>457</v>
      </c>
      <c r="U1302" s="74" t="s">
        <v>397</v>
      </c>
      <c r="V1302" s="83" t="s">
        <v>408</v>
      </c>
      <c r="W1302" s="82">
        <f t="shared" si="327"/>
        <v>6</v>
      </c>
      <c r="X1302" s="85">
        <f t="shared" si="336"/>
        <v>2078</v>
      </c>
      <c r="Y1302" s="98">
        <v>0.33</v>
      </c>
      <c r="Z1302" s="98">
        <v>0.34</v>
      </c>
      <c r="AA1302" s="90">
        <v>2</v>
      </c>
      <c r="AB1302" s="90">
        <v>2</v>
      </c>
      <c r="AC1302" s="90">
        <v>3</v>
      </c>
      <c r="AD1302" s="91" t="s">
        <v>450</v>
      </c>
      <c r="AE1302" s="101" t="s">
        <v>470</v>
      </c>
      <c r="AF1302" s="103" t="s">
        <v>473</v>
      </c>
      <c r="AG1302" s="95">
        <v>1000</v>
      </c>
    </row>
    <row r="1303" spans="2:33" x14ac:dyDescent="0.15">
      <c r="B1303" s="82">
        <v>1301</v>
      </c>
      <c r="C1303" s="73">
        <v>21112</v>
      </c>
      <c r="D1303" s="82">
        <v>106</v>
      </c>
      <c r="E1303" s="82">
        <f t="shared" si="325"/>
        <v>1</v>
      </c>
      <c r="F1303" s="82">
        <v>33</v>
      </c>
      <c r="G1303" s="82">
        <v>3</v>
      </c>
      <c r="H1303" s="82">
        <v>13</v>
      </c>
      <c r="I1303" s="73">
        <f t="shared" si="331"/>
        <v>14</v>
      </c>
      <c r="J1303" s="73">
        <f t="shared" si="332"/>
        <v>144</v>
      </c>
      <c r="K1303" s="73">
        <f t="shared" si="337"/>
        <v>144</v>
      </c>
      <c r="L1303" s="95">
        <v>24029</v>
      </c>
      <c r="M1303" s="73">
        <f t="shared" si="333"/>
        <v>149</v>
      </c>
      <c r="N1303" s="73">
        <f t="shared" si="334"/>
        <v>2</v>
      </c>
      <c r="O1303" s="97">
        <f t="shared" si="328"/>
        <v>7</v>
      </c>
      <c r="P1303" s="82">
        <f t="shared" si="335"/>
        <v>5</v>
      </c>
      <c r="Q1303" s="90">
        <v>12</v>
      </c>
      <c r="R1303" s="98">
        <f t="shared" si="329"/>
        <v>2405.5</v>
      </c>
      <c r="S1303" s="100">
        <f t="shared" si="330"/>
        <v>113</v>
      </c>
      <c r="T1303" s="91" t="s">
        <v>457</v>
      </c>
      <c r="U1303" s="74" t="s">
        <v>397</v>
      </c>
      <c r="V1303" s="83" t="s">
        <v>409</v>
      </c>
      <c r="W1303" s="82">
        <f t="shared" si="327"/>
        <v>7</v>
      </c>
      <c r="X1303" s="85">
        <f t="shared" si="336"/>
        <v>2075</v>
      </c>
      <c r="Y1303" s="98">
        <v>0.05</v>
      </c>
      <c r="Z1303" s="98">
        <v>0.56999999999999995</v>
      </c>
      <c r="AA1303" s="90">
        <v>2</v>
      </c>
      <c r="AB1303" s="90">
        <v>2</v>
      </c>
      <c r="AC1303" s="90">
        <v>3</v>
      </c>
      <c r="AD1303" s="91" t="s">
        <v>450</v>
      </c>
      <c r="AE1303" s="101" t="s">
        <v>470</v>
      </c>
      <c r="AF1303" s="103" t="s">
        <v>473</v>
      </c>
      <c r="AG1303" s="95">
        <v>1000</v>
      </c>
    </row>
    <row r="1304" spans="2:33" x14ac:dyDescent="0.15">
      <c r="B1304" s="82">
        <v>1302</v>
      </c>
      <c r="C1304" s="73">
        <v>21113</v>
      </c>
      <c r="D1304" s="82">
        <v>106</v>
      </c>
      <c r="E1304" s="82">
        <f t="shared" si="325"/>
        <v>2</v>
      </c>
      <c r="F1304" s="82">
        <v>33</v>
      </c>
      <c r="G1304" s="82">
        <v>4</v>
      </c>
      <c r="H1304" s="82">
        <v>13</v>
      </c>
      <c r="I1304" s="73">
        <f t="shared" si="331"/>
        <v>14</v>
      </c>
      <c r="J1304" s="73">
        <f t="shared" si="332"/>
        <v>145</v>
      </c>
      <c r="K1304" s="73">
        <f t="shared" si="337"/>
        <v>145</v>
      </c>
      <c r="L1304" s="95">
        <v>24029</v>
      </c>
      <c r="M1304" s="73">
        <f t="shared" si="333"/>
        <v>149</v>
      </c>
      <c r="N1304" s="73">
        <f t="shared" si="334"/>
        <v>2</v>
      </c>
      <c r="O1304" s="97">
        <f t="shared" si="328"/>
        <v>7</v>
      </c>
      <c r="P1304" s="82">
        <f t="shared" si="335"/>
        <v>6</v>
      </c>
      <c r="Q1304" s="90">
        <v>12</v>
      </c>
      <c r="R1304" s="98">
        <f t="shared" si="329"/>
        <v>2426</v>
      </c>
      <c r="S1304" s="100">
        <f t="shared" si="330"/>
        <v>114</v>
      </c>
      <c r="T1304" s="91" t="s">
        <v>457</v>
      </c>
      <c r="U1304" s="74" t="s">
        <v>397</v>
      </c>
      <c r="V1304" s="83" t="s">
        <v>409</v>
      </c>
      <c r="W1304" s="82">
        <f t="shared" si="327"/>
        <v>7</v>
      </c>
      <c r="X1304" s="85">
        <f t="shared" si="336"/>
        <v>2076</v>
      </c>
      <c r="Y1304" s="98">
        <v>0.33</v>
      </c>
      <c r="Z1304" s="98">
        <v>0.34</v>
      </c>
      <c r="AA1304" s="90">
        <v>2</v>
      </c>
      <c r="AB1304" s="90">
        <v>2</v>
      </c>
      <c r="AC1304" s="90">
        <v>3</v>
      </c>
      <c r="AD1304" s="91" t="s">
        <v>450</v>
      </c>
      <c r="AE1304" s="101" t="s">
        <v>470</v>
      </c>
      <c r="AF1304" s="103" t="s">
        <v>473</v>
      </c>
      <c r="AG1304" s="95">
        <v>1000</v>
      </c>
    </row>
    <row r="1305" spans="2:33" x14ac:dyDescent="0.15">
      <c r="B1305" s="82">
        <v>1303</v>
      </c>
      <c r="C1305" s="73">
        <v>21114</v>
      </c>
      <c r="D1305" s="82">
        <v>106</v>
      </c>
      <c r="E1305" s="82">
        <f t="shared" si="325"/>
        <v>3</v>
      </c>
      <c r="F1305" s="82">
        <v>33</v>
      </c>
      <c r="G1305" s="82">
        <v>5</v>
      </c>
      <c r="H1305" s="82">
        <v>13</v>
      </c>
      <c r="I1305" s="73">
        <f t="shared" si="331"/>
        <v>14</v>
      </c>
      <c r="J1305" s="73">
        <f t="shared" si="332"/>
        <v>146</v>
      </c>
      <c r="K1305" s="73">
        <f t="shared" si="337"/>
        <v>146</v>
      </c>
      <c r="L1305" s="95">
        <v>24029</v>
      </c>
      <c r="M1305" s="73">
        <f t="shared" si="333"/>
        <v>149</v>
      </c>
      <c r="N1305" s="73">
        <f t="shared" si="334"/>
        <v>2</v>
      </c>
      <c r="O1305" s="97">
        <f t="shared" si="328"/>
        <v>7</v>
      </c>
      <c r="P1305" s="82">
        <f t="shared" si="335"/>
        <v>7</v>
      </c>
      <c r="Q1305" s="90">
        <v>12</v>
      </c>
      <c r="R1305" s="98">
        <f t="shared" si="329"/>
        <v>2446.5</v>
      </c>
      <c r="S1305" s="100">
        <f t="shared" si="330"/>
        <v>115</v>
      </c>
      <c r="T1305" s="91" t="s">
        <v>457</v>
      </c>
      <c r="U1305" s="74" t="s">
        <v>397</v>
      </c>
      <c r="V1305" s="83" t="s">
        <v>409</v>
      </c>
      <c r="W1305" s="82">
        <f t="shared" si="327"/>
        <v>7</v>
      </c>
      <c r="X1305" s="85">
        <f t="shared" si="336"/>
        <v>2077</v>
      </c>
      <c r="Y1305" s="98">
        <v>0.05</v>
      </c>
      <c r="Z1305" s="98">
        <v>0.56999999999999995</v>
      </c>
      <c r="AA1305" s="90">
        <v>2</v>
      </c>
      <c r="AB1305" s="90">
        <v>2</v>
      </c>
      <c r="AC1305" s="90">
        <v>3</v>
      </c>
      <c r="AD1305" s="91" t="s">
        <v>450</v>
      </c>
      <c r="AE1305" s="101" t="s">
        <v>470</v>
      </c>
      <c r="AF1305" s="103" t="s">
        <v>473</v>
      </c>
      <c r="AG1305" s="95">
        <v>1000</v>
      </c>
    </row>
    <row r="1306" spans="2:33" x14ac:dyDescent="0.15">
      <c r="B1306" s="82">
        <v>1304</v>
      </c>
      <c r="C1306" s="73">
        <v>21115</v>
      </c>
      <c r="D1306" s="82">
        <v>106</v>
      </c>
      <c r="E1306" s="82">
        <f t="shared" si="325"/>
        <v>4</v>
      </c>
      <c r="F1306" s="82">
        <v>33</v>
      </c>
      <c r="G1306" s="82">
        <v>6</v>
      </c>
      <c r="H1306" s="82">
        <v>13</v>
      </c>
      <c r="I1306" s="73">
        <f t="shared" si="331"/>
        <v>14</v>
      </c>
      <c r="J1306" s="73">
        <f t="shared" si="332"/>
        <v>147</v>
      </c>
      <c r="K1306" s="73">
        <f t="shared" si="337"/>
        <v>147</v>
      </c>
      <c r="L1306" s="95">
        <v>24029</v>
      </c>
      <c r="M1306" s="73">
        <f t="shared" si="333"/>
        <v>149</v>
      </c>
      <c r="N1306" s="73">
        <f t="shared" si="334"/>
        <v>2</v>
      </c>
      <c r="O1306" s="97">
        <f t="shared" si="328"/>
        <v>7</v>
      </c>
      <c r="P1306" s="82">
        <f t="shared" si="335"/>
        <v>8</v>
      </c>
      <c r="Q1306" s="90">
        <v>12</v>
      </c>
      <c r="R1306" s="98">
        <f t="shared" si="329"/>
        <v>2467</v>
      </c>
      <c r="S1306" s="100">
        <f t="shared" si="330"/>
        <v>116</v>
      </c>
      <c r="T1306" s="91" t="s">
        <v>457</v>
      </c>
      <c r="U1306" s="74" t="s">
        <v>397</v>
      </c>
      <c r="V1306" s="83" t="s">
        <v>409</v>
      </c>
      <c r="W1306" s="82">
        <f t="shared" si="327"/>
        <v>7</v>
      </c>
      <c r="X1306" s="85">
        <f t="shared" si="336"/>
        <v>2078</v>
      </c>
      <c r="Y1306" s="98">
        <v>0.33</v>
      </c>
      <c r="Z1306" s="98">
        <v>0.34</v>
      </c>
      <c r="AA1306" s="90">
        <v>2</v>
      </c>
      <c r="AB1306" s="90">
        <v>2</v>
      </c>
      <c r="AC1306" s="90">
        <v>3</v>
      </c>
      <c r="AD1306" s="91" t="s">
        <v>450</v>
      </c>
      <c r="AE1306" s="101" t="s">
        <v>470</v>
      </c>
      <c r="AF1306" s="103" t="s">
        <v>473</v>
      </c>
      <c r="AG1306" s="95">
        <v>1000</v>
      </c>
    </row>
    <row r="1307" spans="2:33" x14ac:dyDescent="0.15">
      <c r="B1307" s="82">
        <v>1305</v>
      </c>
      <c r="C1307" s="73">
        <v>21116</v>
      </c>
      <c r="D1307" s="82">
        <v>106</v>
      </c>
      <c r="E1307" s="82">
        <f t="shared" si="325"/>
        <v>5</v>
      </c>
      <c r="F1307" s="82">
        <v>33</v>
      </c>
      <c r="G1307" s="82">
        <v>3</v>
      </c>
      <c r="H1307" s="82">
        <v>14</v>
      </c>
      <c r="I1307" s="73">
        <f t="shared" si="331"/>
        <v>14</v>
      </c>
      <c r="J1307" s="73">
        <f t="shared" si="332"/>
        <v>144</v>
      </c>
      <c r="K1307" s="73">
        <f t="shared" si="337"/>
        <v>144</v>
      </c>
      <c r="L1307" s="95">
        <v>24030</v>
      </c>
      <c r="M1307" s="73">
        <f t="shared" si="333"/>
        <v>149</v>
      </c>
      <c r="N1307" s="73">
        <f t="shared" si="334"/>
        <v>2</v>
      </c>
      <c r="O1307" s="97">
        <f t="shared" si="328"/>
        <v>7</v>
      </c>
      <c r="P1307" s="82">
        <f t="shared" si="335"/>
        <v>5</v>
      </c>
      <c r="Q1307" s="90">
        <v>13</v>
      </c>
      <c r="R1307" s="98">
        <f t="shared" si="329"/>
        <v>2487.5</v>
      </c>
      <c r="S1307" s="100">
        <f t="shared" si="330"/>
        <v>117</v>
      </c>
      <c r="T1307" s="91" t="s">
        <v>457</v>
      </c>
      <c r="U1307" s="74" t="s">
        <v>397</v>
      </c>
      <c r="V1307" s="83" t="s">
        <v>408</v>
      </c>
      <c r="W1307" s="82">
        <f t="shared" si="327"/>
        <v>7</v>
      </c>
      <c r="X1307" s="85">
        <f t="shared" si="336"/>
        <v>2075</v>
      </c>
      <c r="Y1307" s="98">
        <v>0.05</v>
      </c>
      <c r="Z1307" s="98">
        <v>0.56999999999999995</v>
      </c>
      <c r="AA1307" s="90">
        <v>2</v>
      </c>
      <c r="AB1307" s="90">
        <v>2</v>
      </c>
      <c r="AC1307" s="90">
        <v>3</v>
      </c>
      <c r="AD1307" s="91" t="s">
        <v>450</v>
      </c>
      <c r="AE1307" s="101" t="s">
        <v>470</v>
      </c>
      <c r="AF1307" s="103" t="s">
        <v>473</v>
      </c>
      <c r="AG1307" s="95">
        <v>1000</v>
      </c>
    </row>
    <row r="1308" spans="2:33" x14ac:dyDescent="0.15">
      <c r="B1308" s="82">
        <v>1306</v>
      </c>
      <c r="C1308" s="73">
        <v>21117</v>
      </c>
      <c r="D1308" s="82">
        <v>106</v>
      </c>
      <c r="E1308" s="82">
        <f t="shared" si="325"/>
        <v>6</v>
      </c>
      <c r="F1308" s="82">
        <v>33</v>
      </c>
      <c r="G1308" s="82">
        <v>4</v>
      </c>
      <c r="H1308" s="82">
        <v>14</v>
      </c>
      <c r="I1308" s="73">
        <f t="shared" si="331"/>
        <v>14</v>
      </c>
      <c r="J1308" s="73">
        <f t="shared" si="332"/>
        <v>145</v>
      </c>
      <c r="K1308" s="73">
        <f t="shared" si="337"/>
        <v>145</v>
      </c>
      <c r="L1308" s="95">
        <v>24030</v>
      </c>
      <c r="M1308" s="73">
        <f t="shared" si="333"/>
        <v>149</v>
      </c>
      <c r="N1308" s="73">
        <f t="shared" si="334"/>
        <v>2</v>
      </c>
      <c r="O1308" s="97">
        <f t="shared" si="328"/>
        <v>7</v>
      </c>
      <c r="P1308" s="82">
        <f t="shared" si="335"/>
        <v>6</v>
      </c>
      <c r="Q1308" s="90">
        <v>13</v>
      </c>
      <c r="R1308" s="98">
        <f t="shared" si="329"/>
        <v>2508</v>
      </c>
      <c r="S1308" s="100">
        <f t="shared" si="330"/>
        <v>118</v>
      </c>
      <c r="T1308" s="91" t="s">
        <v>457</v>
      </c>
      <c r="U1308" s="74" t="s">
        <v>397</v>
      </c>
      <c r="V1308" s="83" t="s">
        <v>408</v>
      </c>
      <c r="W1308" s="82">
        <f t="shared" si="327"/>
        <v>7</v>
      </c>
      <c r="X1308" s="85">
        <f t="shared" si="336"/>
        <v>2076</v>
      </c>
      <c r="Y1308" s="98">
        <v>0.33</v>
      </c>
      <c r="Z1308" s="98">
        <v>0.34</v>
      </c>
      <c r="AA1308" s="90">
        <v>2</v>
      </c>
      <c r="AB1308" s="90">
        <v>2</v>
      </c>
      <c r="AC1308" s="90">
        <v>3</v>
      </c>
      <c r="AD1308" s="91" t="s">
        <v>450</v>
      </c>
      <c r="AE1308" s="101" t="s">
        <v>470</v>
      </c>
      <c r="AF1308" s="103" t="s">
        <v>473</v>
      </c>
      <c r="AG1308" s="95">
        <v>1000</v>
      </c>
    </row>
    <row r="1309" spans="2:33" x14ac:dyDescent="0.15">
      <c r="B1309" s="82">
        <v>1307</v>
      </c>
      <c r="C1309" s="73">
        <v>21118</v>
      </c>
      <c r="D1309" s="82">
        <v>106</v>
      </c>
      <c r="E1309" s="82">
        <f t="shared" si="325"/>
        <v>7</v>
      </c>
      <c r="F1309" s="82">
        <v>33</v>
      </c>
      <c r="G1309" s="82">
        <v>5</v>
      </c>
      <c r="H1309" s="82">
        <v>14</v>
      </c>
      <c r="I1309" s="73">
        <f t="shared" si="331"/>
        <v>14</v>
      </c>
      <c r="J1309" s="73">
        <f t="shared" si="332"/>
        <v>146</v>
      </c>
      <c r="K1309" s="73">
        <f t="shared" si="337"/>
        <v>146</v>
      </c>
      <c r="L1309" s="95">
        <v>24030</v>
      </c>
      <c r="M1309" s="73">
        <f t="shared" si="333"/>
        <v>149</v>
      </c>
      <c r="N1309" s="73">
        <f t="shared" si="334"/>
        <v>2</v>
      </c>
      <c r="O1309" s="97">
        <f t="shared" si="328"/>
        <v>7</v>
      </c>
      <c r="P1309" s="82">
        <f t="shared" si="335"/>
        <v>7</v>
      </c>
      <c r="Q1309" s="90">
        <v>13</v>
      </c>
      <c r="R1309" s="98">
        <f t="shared" si="329"/>
        <v>2528.5</v>
      </c>
      <c r="S1309" s="100">
        <f t="shared" si="330"/>
        <v>119</v>
      </c>
      <c r="T1309" s="91" t="s">
        <v>457</v>
      </c>
      <c r="U1309" s="74" t="s">
        <v>397</v>
      </c>
      <c r="V1309" s="83" t="s">
        <v>408</v>
      </c>
      <c r="W1309" s="82">
        <f t="shared" si="327"/>
        <v>7</v>
      </c>
      <c r="X1309" s="85">
        <f t="shared" si="336"/>
        <v>2077</v>
      </c>
      <c r="Y1309" s="98">
        <v>0.05</v>
      </c>
      <c r="Z1309" s="98">
        <v>0.56999999999999995</v>
      </c>
      <c r="AA1309" s="90">
        <v>2</v>
      </c>
      <c r="AB1309" s="90">
        <v>2</v>
      </c>
      <c r="AC1309" s="90">
        <v>3</v>
      </c>
      <c r="AD1309" s="91" t="s">
        <v>450</v>
      </c>
      <c r="AE1309" s="101" t="s">
        <v>470</v>
      </c>
      <c r="AF1309" s="103" t="s">
        <v>473</v>
      </c>
      <c r="AG1309" s="95">
        <v>1000</v>
      </c>
    </row>
    <row r="1310" spans="2:33" x14ac:dyDescent="0.15">
      <c r="B1310" s="82">
        <v>1308</v>
      </c>
      <c r="C1310" s="73">
        <v>21119</v>
      </c>
      <c r="D1310" s="82">
        <v>106</v>
      </c>
      <c r="E1310" s="82">
        <f t="shared" si="325"/>
        <v>8</v>
      </c>
      <c r="F1310" s="82">
        <v>33</v>
      </c>
      <c r="G1310" s="82">
        <v>6</v>
      </c>
      <c r="H1310" s="82">
        <v>14</v>
      </c>
      <c r="I1310" s="73">
        <f t="shared" si="331"/>
        <v>14</v>
      </c>
      <c r="J1310" s="73">
        <f t="shared" si="332"/>
        <v>147</v>
      </c>
      <c r="K1310" s="73">
        <f t="shared" si="337"/>
        <v>147</v>
      </c>
      <c r="L1310" s="95">
        <v>24030</v>
      </c>
      <c r="M1310" s="73">
        <f t="shared" si="333"/>
        <v>149</v>
      </c>
      <c r="N1310" s="73">
        <f t="shared" si="334"/>
        <v>2</v>
      </c>
      <c r="O1310" s="97">
        <f t="shared" si="328"/>
        <v>7</v>
      </c>
      <c r="P1310" s="82">
        <f t="shared" si="335"/>
        <v>8</v>
      </c>
      <c r="Q1310" s="90">
        <v>13</v>
      </c>
      <c r="R1310" s="98">
        <f t="shared" si="329"/>
        <v>2549</v>
      </c>
      <c r="S1310" s="100">
        <f t="shared" si="330"/>
        <v>120</v>
      </c>
      <c r="T1310" s="91" t="s">
        <v>457</v>
      </c>
      <c r="U1310" s="74" t="s">
        <v>397</v>
      </c>
      <c r="V1310" s="83" t="s">
        <v>408</v>
      </c>
      <c r="W1310" s="82">
        <f t="shared" si="327"/>
        <v>7</v>
      </c>
      <c r="X1310" s="85">
        <f t="shared" si="336"/>
        <v>2078</v>
      </c>
      <c r="Y1310" s="98">
        <v>0.33</v>
      </c>
      <c r="Z1310" s="98">
        <v>0.34</v>
      </c>
      <c r="AA1310" s="90">
        <v>2</v>
      </c>
      <c r="AB1310" s="90">
        <v>2</v>
      </c>
      <c r="AC1310" s="90">
        <v>3</v>
      </c>
      <c r="AD1310" s="91" t="s">
        <v>450</v>
      </c>
      <c r="AE1310" s="101" t="s">
        <v>470</v>
      </c>
      <c r="AF1310" s="103" t="s">
        <v>473</v>
      </c>
      <c r="AG1310" s="95">
        <v>1000</v>
      </c>
    </row>
    <row r="1311" spans="2:33" x14ac:dyDescent="0.15">
      <c r="B1311" s="82">
        <v>1309</v>
      </c>
      <c r="C1311" s="73">
        <v>21120</v>
      </c>
      <c r="D1311" s="82">
        <v>107</v>
      </c>
      <c r="E1311" s="82">
        <f t="shared" si="325"/>
        <v>1</v>
      </c>
      <c r="F1311" s="82">
        <v>33</v>
      </c>
      <c r="G1311" s="82">
        <v>3</v>
      </c>
      <c r="H1311" s="82">
        <v>15</v>
      </c>
      <c r="I1311" s="73">
        <f t="shared" si="331"/>
        <v>14</v>
      </c>
      <c r="J1311" s="73">
        <f t="shared" si="332"/>
        <v>144</v>
      </c>
      <c r="K1311" s="73">
        <f t="shared" si="337"/>
        <v>144</v>
      </c>
      <c r="L1311" s="95">
        <v>24031</v>
      </c>
      <c r="M1311" s="73">
        <f t="shared" si="333"/>
        <v>149</v>
      </c>
      <c r="N1311" s="73">
        <f t="shared" si="334"/>
        <v>2</v>
      </c>
      <c r="O1311" s="97">
        <f t="shared" si="328"/>
        <v>7</v>
      </c>
      <c r="P1311" s="82">
        <f t="shared" si="335"/>
        <v>5</v>
      </c>
      <c r="Q1311" s="90">
        <v>14</v>
      </c>
      <c r="R1311" s="98">
        <f t="shared" si="329"/>
        <v>2569.5</v>
      </c>
      <c r="S1311" s="100">
        <f t="shared" si="330"/>
        <v>121</v>
      </c>
      <c r="T1311" s="91" t="s">
        <v>457</v>
      </c>
      <c r="U1311" s="74" t="s">
        <v>397</v>
      </c>
      <c r="V1311" s="83" t="s">
        <v>409</v>
      </c>
      <c r="W1311" s="82">
        <f t="shared" si="327"/>
        <v>8</v>
      </c>
      <c r="X1311" s="85">
        <f t="shared" si="336"/>
        <v>2075</v>
      </c>
      <c r="Y1311" s="98">
        <v>0.05</v>
      </c>
      <c r="Z1311" s="98">
        <v>0.56999999999999995</v>
      </c>
      <c r="AA1311" s="90">
        <v>2</v>
      </c>
      <c r="AB1311" s="90">
        <v>2</v>
      </c>
      <c r="AC1311" s="90">
        <v>3</v>
      </c>
      <c r="AD1311" s="91" t="s">
        <v>450</v>
      </c>
      <c r="AE1311" s="101" t="s">
        <v>470</v>
      </c>
      <c r="AF1311" s="103" t="s">
        <v>473</v>
      </c>
      <c r="AG1311" s="95">
        <v>1000</v>
      </c>
    </row>
    <row r="1312" spans="2:33" x14ac:dyDescent="0.15">
      <c r="B1312" s="82">
        <v>1310</v>
      </c>
      <c r="C1312" s="73">
        <v>21121</v>
      </c>
      <c r="D1312" s="82">
        <v>107</v>
      </c>
      <c r="E1312" s="82">
        <f t="shared" si="325"/>
        <v>2</v>
      </c>
      <c r="F1312" s="82">
        <v>33</v>
      </c>
      <c r="G1312" s="82">
        <v>4</v>
      </c>
      <c r="H1312" s="82">
        <v>15</v>
      </c>
      <c r="I1312" s="73">
        <f t="shared" si="331"/>
        <v>14</v>
      </c>
      <c r="J1312" s="73">
        <f t="shared" si="332"/>
        <v>145</v>
      </c>
      <c r="K1312" s="73">
        <f t="shared" si="337"/>
        <v>145</v>
      </c>
      <c r="L1312" s="95">
        <v>24031</v>
      </c>
      <c r="M1312" s="73">
        <f t="shared" si="333"/>
        <v>149</v>
      </c>
      <c r="N1312" s="73">
        <f t="shared" si="334"/>
        <v>2</v>
      </c>
      <c r="O1312" s="97">
        <f t="shared" si="328"/>
        <v>7</v>
      </c>
      <c r="P1312" s="82">
        <f t="shared" si="335"/>
        <v>6</v>
      </c>
      <c r="Q1312" s="90">
        <v>14</v>
      </c>
      <c r="R1312" s="98">
        <f t="shared" si="329"/>
        <v>2590</v>
      </c>
      <c r="S1312" s="100">
        <f t="shared" si="330"/>
        <v>122</v>
      </c>
      <c r="T1312" s="91" t="s">
        <v>457</v>
      </c>
      <c r="U1312" s="74" t="s">
        <v>397</v>
      </c>
      <c r="V1312" s="83" t="s">
        <v>409</v>
      </c>
      <c r="W1312" s="82">
        <f t="shared" si="327"/>
        <v>8</v>
      </c>
      <c r="X1312" s="85">
        <f t="shared" si="336"/>
        <v>2076</v>
      </c>
      <c r="Y1312" s="98">
        <v>0.33</v>
      </c>
      <c r="Z1312" s="98">
        <v>0.34</v>
      </c>
      <c r="AA1312" s="90">
        <v>2</v>
      </c>
      <c r="AB1312" s="90">
        <v>2</v>
      </c>
      <c r="AC1312" s="90">
        <v>3</v>
      </c>
      <c r="AD1312" s="91" t="s">
        <v>450</v>
      </c>
      <c r="AE1312" s="101" t="s">
        <v>470</v>
      </c>
      <c r="AF1312" s="103" t="s">
        <v>473</v>
      </c>
      <c r="AG1312" s="95">
        <v>1000</v>
      </c>
    </row>
    <row r="1313" spans="2:33" x14ac:dyDescent="0.15">
      <c r="B1313" s="82">
        <v>1311</v>
      </c>
      <c r="C1313" s="73">
        <v>21122</v>
      </c>
      <c r="D1313" s="82">
        <v>107</v>
      </c>
      <c r="E1313" s="82">
        <f t="shared" si="325"/>
        <v>3</v>
      </c>
      <c r="F1313" s="82">
        <v>33</v>
      </c>
      <c r="G1313" s="82">
        <v>5</v>
      </c>
      <c r="H1313" s="82">
        <v>15</v>
      </c>
      <c r="I1313" s="73">
        <f t="shared" si="331"/>
        <v>14</v>
      </c>
      <c r="J1313" s="73">
        <f t="shared" si="332"/>
        <v>146</v>
      </c>
      <c r="K1313" s="73">
        <f t="shared" si="337"/>
        <v>146</v>
      </c>
      <c r="L1313" s="95">
        <v>24031</v>
      </c>
      <c r="M1313" s="73">
        <f t="shared" si="333"/>
        <v>149</v>
      </c>
      <c r="N1313" s="73">
        <f t="shared" si="334"/>
        <v>2</v>
      </c>
      <c r="O1313" s="97">
        <f t="shared" si="328"/>
        <v>7</v>
      </c>
      <c r="P1313" s="82">
        <f t="shared" si="335"/>
        <v>7</v>
      </c>
      <c r="Q1313" s="90">
        <v>14</v>
      </c>
      <c r="R1313" s="98">
        <f t="shared" si="329"/>
        <v>2610.5</v>
      </c>
      <c r="S1313" s="100">
        <f t="shared" si="330"/>
        <v>123</v>
      </c>
      <c r="T1313" s="91" t="s">
        <v>457</v>
      </c>
      <c r="U1313" s="74" t="s">
        <v>397</v>
      </c>
      <c r="V1313" s="83" t="s">
        <v>409</v>
      </c>
      <c r="W1313" s="82">
        <f t="shared" si="327"/>
        <v>8</v>
      </c>
      <c r="X1313" s="85">
        <f t="shared" si="336"/>
        <v>2077</v>
      </c>
      <c r="Y1313" s="98">
        <v>0.05</v>
      </c>
      <c r="Z1313" s="98">
        <v>0.56999999999999995</v>
      </c>
      <c r="AA1313" s="90">
        <v>2</v>
      </c>
      <c r="AB1313" s="90">
        <v>2</v>
      </c>
      <c r="AC1313" s="90">
        <v>3</v>
      </c>
      <c r="AD1313" s="91" t="s">
        <v>450</v>
      </c>
      <c r="AE1313" s="101" t="s">
        <v>470</v>
      </c>
      <c r="AF1313" s="103" t="s">
        <v>473</v>
      </c>
      <c r="AG1313" s="95">
        <v>1000</v>
      </c>
    </row>
    <row r="1314" spans="2:33" x14ac:dyDescent="0.15">
      <c r="B1314" s="82">
        <v>1312</v>
      </c>
      <c r="C1314" s="73">
        <v>21123</v>
      </c>
      <c r="D1314" s="82">
        <v>107</v>
      </c>
      <c r="E1314" s="82">
        <f t="shared" si="325"/>
        <v>4</v>
      </c>
      <c r="F1314" s="82">
        <v>33</v>
      </c>
      <c r="G1314" s="82">
        <v>6</v>
      </c>
      <c r="H1314" s="82">
        <v>15</v>
      </c>
      <c r="I1314" s="73">
        <f t="shared" si="331"/>
        <v>14</v>
      </c>
      <c r="J1314" s="73">
        <f t="shared" si="332"/>
        <v>147</v>
      </c>
      <c r="K1314" s="73">
        <f t="shared" si="337"/>
        <v>147</v>
      </c>
      <c r="L1314" s="95">
        <v>24031</v>
      </c>
      <c r="M1314" s="73">
        <f t="shared" si="333"/>
        <v>149</v>
      </c>
      <c r="N1314" s="73">
        <f t="shared" si="334"/>
        <v>2</v>
      </c>
      <c r="O1314" s="97">
        <f t="shared" si="328"/>
        <v>7</v>
      </c>
      <c r="P1314" s="82">
        <f t="shared" si="335"/>
        <v>8</v>
      </c>
      <c r="Q1314" s="90">
        <v>14</v>
      </c>
      <c r="R1314" s="98">
        <f t="shared" si="329"/>
        <v>2631</v>
      </c>
      <c r="S1314" s="100">
        <f t="shared" si="330"/>
        <v>124</v>
      </c>
      <c r="T1314" s="91" t="s">
        <v>457</v>
      </c>
      <c r="U1314" s="74" t="s">
        <v>397</v>
      </c>
      <c r="V1314" s="83" t="s">
        <v>409</v>
      </c>
      <c r="W1314" s="82">
        <f t="shared" si="327"/>
        <v>8</v>
      </c>
      <c r="X1314" s="85">
        <f t="shared" si="336"/>
        <v>2078</v>
      </c>
      <c r="Y1314" s="98">
        <v>0.33</v>
      </c>
      <c r="Z1314" s="98">
        <v>0.34</v>
      </c>
      <c r="AA1314" s="90">
        <v>2</v>
      </c>
      <c r="AB1314" s="90">
        <v>2</v>
      </c>
      <c r="AC1314" s="90">
        <v>3</v>
      </c>
      <c r="AD1314" s="91" t="s">
        <v>450</v>
      </c>
      <c r="AE1314" s="101" t="s">
        <v>470</v>
      </c>
      <c r="AF1314" s="103" t="s">
        <v>473</v>
      </c>
      <c r="AG1314" s="95">
        <v>1000</v>
      </c>
    </row>
    <row r="1315" spans="2:33" x14ac:dyDescent="0.15">
      <c r="B1315" s="82">
        <v>1313</v>
      </c>
      <c r="C1315" s="73">
        <v>21124</v>
      </c>
      <c r="D1315" s="82">
        <v>107</v>
      </c>
      <c r="E1315" s="82">
        <f t="shared" si="325"/>
        <v>5</v>
      </c>
      <c r="F1315" s="82">
        <v>33</v>
      </c>
      <c r="G1315" s="82">
        <v>3</v>
      </c>
      <c r="H1315" s="82">
        <v>16</v>
      </c>
      <c r="I1315" s="73">
        <f t="shared" si="331"/>
        <v>14</v>
      </c>
      <c r="J1315" s="73">
        <f t="shared" si="332"/>
        <v>144</v>
      </c>
      <c r="K1315" s="73">
        <f t="shared" si="337"/>
        <v>144</v>
      </c>
      <c r="L1315" s="95">
        <v>24032</v>
      </c>
      <c r="M1315" s="73">
        <f t="shared" si="333"/>
        <v>149</v>
      </c>
      <c r="N1315" s="73">
        <f t="shared" si="334"/>
        <v>2</v>
      </c>
      <c r="O1315" s="97">
        <f t="shared" si="328"/>
        <v>7</v>
      </c>
      <c r="P1315" s="82">
        <f t="shared" si="335"/>
        <v>5</v>
      </c>
      <c r="Q1315" s="90">
        <v>15</v>
      </c>
      <c r="R1315" s="98">
        <f t="shared" si="329"/>
        <v>2651.5</v>
      </c>
      <c r="S1315" s="100">
        <f t="shared" si="330"/>
        <v>125</v>
      </c>
      <c r="T1315" s="91" t="s">
        <v>457</v>
      </c>
      <c r="U1315" s="74" t="s">
        <v>397</v>
      </c>
      <c r="V1315" s="83" t="s">
        <v>408</v>
      </c>
      <c r="W1315" s="82">
        <f t="shared" si="327"/>
        <v>8</v>
      </c>
      <c r="X1315" s="85">
        <f t="shared" si="336"/>
        <v>2075</v>
      </c>
      <c r="Y1315" s="98">
        <v>0.05</v>
      </c>
      <c r="Z1315" s="98">
        <v>0.56999999999999995</v>
      </c>
      <c r="AA1315" s="90">
        <v>2</v>
      </c>
      <c r="AB1315" s="90">
        <v>2</v>
      </c>
      <c r="AC1315" s="90">
        <v>3</v>
      </c>
      <c r="AD1315" s="91" t="s">
        <v>450</v>
      </c>
      <c r="AE1315" s="101" t="s">
        <v>470</v>
      </c>
      <c r="AF1315" s="103" t="s">
        <v>473</v>
      </c>
      <c r="AG1315" s="95">
        <v>1000</v>
      </c>
    </row>
    <row r="1316" spans="2:33" x14ac:dyDescent="0.15">
      <c r="B1316" s="82">
        <v>1314</v>
      </c>
      <c r="C1316" s="73">
        <v>21125</v>
      </c>
      <c r="D1316" s="82">
        <v>107</v>
      </c>
      <c r="E1316" s="82">
        <f t="shared" si="325"/>
        <v>6</v>
      </c>
      <c r="F1316" s="82">
        <v>33</v>
      </c>
      <c r="G1316" s="82">
        <v>4</v>
      </c>
      <c r="H1316" s="82">
        <v>16</v>
      </c>
      <c r="I1316" s="73">
        <f t="shared" si="331"/>
        <v>14</v>
      </c>
      <c r="J1316" s="73">
        <f t="shared" si="332"/>
        <v>145</v>
      </c>
      <c r="K1316" s="73">
        <f t="shared" si="337"/>
        <v>145</v>
      </c>
      <c r="L1316" s="95">
        <v>24032</v>
      </c>
      <c r="M1316" s="73">
        <f t="shared" si="333"/>
        <v>149</v>
      </c>
      <c r="N1316" s="73">
        <f t="shared" si="334"/>
        <v>2</v>
      </c>
      <c r="O1316" s="97">
        <f t="shared" si="328"/>
        <v>7</v>
      </c>
      <c r="P1316" s="82">
        <f t="shared" si="335"/>
        <v>6</v>
      </c>
      <c r="Q1316" s="90">
        <v>15</v>
      </c>
      <c r="R1316" s="98">
        <f t="shared" si="329"/>
        <v>2672</v>
      </c>
      <c r="S1316" s="100">
        <f t="shared" si="330"/>
        <v>126</v>
      </c>
      <c r="T1316" s="91" t="s">
        <v>457</v>
      </c>
      <c r="U1316" s="74" t="s">
        <v>397</v>
      </c>
      <c r="V1316" s="83" t="s">
        <v>408</v>
      </c>
      <c r="W1316" s="82">
        <f t="shared" si="327"/>
        <v>8</v>
      </c>
      <c r="X1316" s="85">
        <f t="shared" si="336"/>
        <v>2076</v>
      </c>
      <c r="Y1316" s="98">
        <v>0.33</v>
      </c>
      <c r="Z1316" s="98">
        <v>0.34</v>
      </c>
      <c r="AA1316" s="90">
        <v>2</v>
      </c>
      <c r="AB1316" s="90">
        <v>2</v>
      </c>
      <c r="AC1316" s="90">
        <v>3</v>
      </c>
      <c r="AD1316" s="91" t="s">
        <v>450</v>
      </c>
      <c r="AE1316" s="101" t="s">
        <v>470</v>
      </c>
      <c r="AF1316" s="103" t="s">
        <v>473</v>
      </c>
      <c r="AG1316" s="95">
        <v>1000</v>
      </c>
    </row>
    <row r="1317" spans="2:33" x14ac:dyDescent="0.15">
      <c r="B1317" s="82">
        <v>1315</v>
      </c>
      <c r="C1317" s="73">
        <v>21126</v>
      </c>
      <c r="D1317" s="82">
        <v>107</v>
      </c>
      <c r="E1317" s="82">
        <f t="shared" si="325"/>
        <v>7</v>
      </c>
      <c r="F1317" s="82">
        <v>33</v>
      </c>
      <c r="G1317" s="82">
        <v>5</v>
      </c>
      <c r="H1317" s="82">
        <v>16</v>
      </c>
      <c r="I1317" s="73">
        <f t="shared" si="331"/>
        <v>14</v>
      </c>
      <c r="J1317" s="73">
        <f t="shared" si="332"/>
        <v>146</v>
      </c>
      <c r="K1317" s="73">
        <f t="shared" si="337"/>
        <v>146</v>
      </c>
      <c r="L1317" s="95">
        <v>24032</v>
      </c>
      <c r="M1317" s="73">
        <f t="shared" si="333"/>
        <v>149</v>
      </c>
      <c r="N1317" s="73">
        <f t="shared" si="334"/>
        <v>2</v>
      </c>
      <c r="O1317" s="97">
        <f t="shared" si="328"/>
        <v>7</v>
      </c>
      <c r="P1317" s="82">
        <f t="shared" si="335"/>
        <v>7</v>
      </c>
      <c r="Q1317" s="90">
        <v>15</v>
      </c>
      <c r="R1317" s="98">
        <f t="shared" si="329"/>
        <v>2692.5</v>
      </c>
      <c r="S1317" s="100">
        <f t="shared" si="330"/>
        <v>127</v>
      </c>
      <c r="T1317" s="91" t="s">
        <v>457</v>
      </c>
      <c r="U1317" s="74" t="s">
        <v>397</v>
      </c>
      <c r="V1317" s="83" t="s">
        <v>408</v>
      </c>
      <c r="W1317" s="82">
        <f t="shared" si="327"/>
        <v>8</v>
      </c>
      <c r="X1317" s="85">
        <f t="shared" si="336"/>
        <v>2077</v>
      </c>
      <c r="Y1317" s="98">
        <v>0.05</v>
      </c>
      <c r="Z1317" s="98">
        <v>0.56999999999999995</v>
      </c>
      <c r="AA1317" s="90">
        <v>2</v>
      </c>
      <c r="AB1317" s="90">
        <v>2</v>
      </c>
      <c r="AC1317" s="90">
        <v>3</v>
      </c>
      <c r="AD1317" s="91" t="s">
        <v>450</v>
      </c>
      <c r="AE1317" s="101" t="s">
        <v>470</v>
      </c>
      <c r="AF1317" s="103" t="s">
        <v>473</v>
      </c>
      <c r="AG1317" s="95">
        <v>1000</v>
      </c>
    </row>
    <row r="1318" spans="2:33" x14ac:dyDescent="0.15">
      <c r="B1318" s="82">
        <v>1316</v>
      </c>
      <c r="C1318" s="73">
        <v>21127</v>
      </c>
      <c r="D1318" s="82">
        <v>107</v>
      </c>
      <c r="E1318" s="82">
        <f t="shared" si="325"/>
        <v>8</v>
      </c>
      <c r="F1318" s="82">
        <v>33</v>
      </c>
      <c r="G1318" s="82">
        <v>6</v>
      </c>
      <c r="H1318" s="82">
        <v>16</v>
      </c>
      <c r="I1318" s="73">
        <f t="shared" si="331"/>
        <v>14</v>
      </c>
      <c r="J1318" s="73">
        <f t="shared" si="332"/>
        <v>147</v>
      </c>
      <c r="K1318" s="73">
        <f t="shared" si="337"/>
        <v>147</v>
      </c>
      <c r="L1318" s="95">
        <v>24032</v>
      </c>
      <c r="M1318" s="73">
        <f t="shared" si="333"/>
        <v>149</v>
      </c>
      <c r="N1318" s="73">
        <f t="shared" si="334"/>
        <v>2</v>
      </c>
      <c r="O1318" s="97">
        <f t="shared" si="328"/>
        <v>7</v>
      </c>
      <c r="P1318" s="82">
        <f t="shared" si="335"/>
        <v>8</v>
      </c>
      <c r="Q1318" s="90">
        <v>15</v>
      </c>
      <c r="R1318" s="98">
        <f t="shared" si="329"/>
        <v>2713</v>
      </c>
      <c r="S1318" s="100">
        <f t="shared" si="330"/>
        <v>128</v>
      </c>
      <c r="T1318" s="91" t="s">
        <v>457</v>
      </c>
      <c r="U1318" s="74" t="s">
        <v>397</v>
      </c>
      <c r="V1318" s="83" t="s">
        <v>408</v>
      </c>
      <c r="W1318" s="82">
        <f t="shared" si="327"/>
        <v>8</v>
      </c>
      <c r="X1318" s="85">
        <f t="shared" si="336"/>
        <v>2078</v>
      </c>
      <c r="Y1318" s="98">
        <v>0.33</v>
      </c>
      <c r="Z1318" s="98">
        <v>0.34</v>
      </c>
      <c r="AA1318" s="90">
        <v>2</v>
      </c>
      <c r="AB1318" s="90">
        <v>2</v>
      </c>
      <c r="AC1318" s="90">
        <v>3</v>
      </c>
      <c r="AD1318" s="91" t="s">
        <v>450</v>
      </c>
      <c r="AE1318" s="101" t="s">
        <v>470</v>
      </c>
      <c r="AF1318" s="103" t="s">
        <v>473</v>
      </c>
      <c r="AG1318" s="95">
        <v>1000</v>
      </c>
    </row>
    <row r="1319" spans="2:33" x14ac:dyDescent="0.15">
      <c r="B1319" s="82">
        <v>1317</v>
      </c>
      <c r="C1319" s="73">
        <v>21128</v>
      </c>
      <c r="D1319" s="82">
        <v>122</v>
      </c>
      <c r="E1319" s="82">
        <f t="shared" ref="E1319:E1382" si="338">MOD((C1319-9999),8)+INT((8-MOD((C1319-9999),8))/8)*8</f>
        <v>1</v>
      </c>
      <c r="F1319" s="82">
        <v>23</v>
      </c>
      <c r="G1319" s="82">
        <v>7</v>
      </c>
      <c r="H1319" s="82">
        <v>1</v>
      </c>
      <c r="I1319" s="73">
        <f t="shared" si="331"/>
        <v>15</v>
      </c>
      <c r="J1319" s="73">
        <f t="shared" si="332"/>
        <v>154</v>
      </c>
      <c r="K1319" s="73">
        <f t="shared" ref="K1319:K1350" si="339">MOD(C1319,4)+134+10*INT((C1319-21000)/64)</f>
        <v>154</v>
      </c>
      <c r="L1319" s="95">
        <v>24033</v>
      </c>
      <c r="M1319" s="73">
        <f t="shared" si="333"/>
        <v>149</v>
      </c>
      <c r="N1319" s="73">
        <f t="shared" si="334"/>
        <v>2</v>
      </c>
      <c r="O1319" s="97">
        <f t="shared" si="328"/>
        <v>8</v>
      </c>
      <c r="P1319" s="82">
        <f t="shared" si="335"/>
        <v>5</v>
      </c>
      <c r="Q1319" s="90">
        <v>0</v>
      </c>
      <c r="R1319" s="98">
        <f t="shared" si="329"/>
        <v>2733.5</v>
      </c>
      <c r="S1319" s="100">
        <f t="shared" si="330"/>
        <v>129</v>
      </c>
      <c r="T1319" s="91" t="s">
        <v>457</v>
      </c>
      <c r="U1319" s="74" t="s">
        <v>397</v>
      </c>
      <c r="V1319" s="83" t="s">
        <v>409</v>
      </c>
      <c r="W1319" s="82">
        <f t="shared" ref="W1319:W1382" si="340">INT((H1319+1)/2)</f>
        <v>1</v>
      </c>
      <c r="X1319" s="85">
        <f t="shared" si="336"/>
        <v>2085</v>
      </c>
      <c r="Y1319" s="98">
        <v>0.05</v>
      </c>
      <c r="Z1319" s="98">
        <v>0.56999999999999995</v>
      </c>
      <c r="AA1319" s="90">
        <v>2</v>
      </c>
      <c r="AB1319" s="90">
        <v>2</v>
      </c>
      <c r="AC1319" s="90">
        <v>3</v>
      </c>
      <c r="AD1319" s="91" t="s">
        <v>450</v>
      </c>
      <c r="AE1319" s="101" t="s">
        <v>470</v>
      </c>
      <c r="AF1319" s="103" t="s">
        <v>473</v>
      </c>
      <c r="AG1319" s="95">
        <v>1000</v>
      </c>
    </row>
    <row r="1320" spans="2:33" x14ac:dyDescent="0.15">
      <c r="B1320" s="82">
        <v>1318</v>
      </c>
      <c r="C1320" s="73">
        <v>21129</v>
      </c>
      <c r="D1320" s="82">
        <v>122</v>
      </c>
      <c r="E1320" s="82">
        <f t="shared" si="338"/>
        <v>2</v>
      </c>
      <c r="F1320" s="82">
        <v>23</v>
      </c>
      <c r="G1320" s="82">
        <v>8</v>
      </c>
      <c r="H1320" s="82">
        <v>1</v>
      </c>
      <c r="I1320" s="73">
        <f t="shared" si="331"/>
        <v>15</v>
      </c>
      <c r="J1320" s="73">
        <f t="shared" si="332"/>
        <v>155</v>
      </c>
      <c r="K1320" s="73">
        <f t="shared" si="339"/>
        <v>155</v>
      </c>
      <c r="L1320" s="95">
        <v>24033</v>
      </c>
      <c r="M1320" s="73">
        <f t="shared" si="333"/>
        <v>149</v>
      </c>
      <c r="N1320" s="73">
        <f t="shared" si="334"/>
        <v>2</v>
      </c>
      <c r="O1320" s="97">
        <f t="shared" ref="O1320:O1383" si="341">I1320-10+3</f>
        <v>8</v>
      </c>
      <c r="P1320" s="82">
        <f t="shared" si="335"/>
        <v>6</v>
      </c>
      <c r="Q1320" s="90">
        <v>0</v>
      </c>
      <c r="R1320" s="98">
        <f t="shared" si="329"/>
        <v>2754</v>
      </c>
      <c r="S1320" s="100">
        <f t="shared" si="330"/>
        <v>130</v>
      </c>
      <c r="T1320" s="91" t="s">
        <v>457</v>
      </c>
      <c r="U1320" s="74" t="s">
        <v>397</v>
      </c>
      <c r="V1320" s="83" t="s">
        <v>409</v>
      </c>
      <c r="W1320" s="82">
        <f t="shared" si="340"/>
        <v>1</v>
      </c>
      <c r="X1320" s="85">
        <f t="shared" si="336"/>
        <v>2086</v>
      </c>
      <c r="Y1320" s="98">
        <v>0.33</v>
      </c>
      <c r="Z1320" s="98">
        <v>0.34</v>
      </c>
      <c r="AA1320" s="90">
        <v>2</v>
      </c>
      <c r="AB1320" s="90">
        <v>2</v>
      </c>
      <c r="AC1320" s="90">
        <v>3</v>
      </c>
      <c r="AD1320" s="91" t="s">
        <v>450</v>
      </c>
      <c r="AE1320" s="101" t="s">
        <v>470</v>
      </c>
      <c r="AF1320" s="103" t="s">
        <v>473</v>
      </c>
      <c r="AG1320" s="95">
        <v>1000</v>
      </c>
    </row>
    <row r="1321" spans="2:33" x14ac:dyDescent="0.15">
      <c r="B1321" s="82">
        <v>1319</v>
      </c>
      <c r="C1321" s="73">
        <v>21130</v>
      </c>
      <c r="D1321" s="82">
        <v>122</v>
      </c>
      <c r="E1321" s="82">
        <f t="shared" si="338"/>
        <v>3</v>
      </c>
      <c r="F1321" s="82">
        <v>23</v>
      </c>
      <c r="G1321" s="82">
        <v>9</v>
      </c>
      <c r="H1321" s="82">
        <v>1</v>
      </c>
      <c r="I1321" s="73">
        <f t="shared" si="331"/>
        <v>15</v>
      </c>
      <c r="J1321" s="73">
        <f t="shared" si="332"/>
        <v>156</v>
      </c>
      <c r="K1321" s="73">
        <f t="shared" si="339"/>
        <v>156</v>
      </c>
      <c r="L1321" s="95">
        <v>24033</v>
      </c>
      <c r="M1321" s="73">
        <f t="shared" si="333"/>
        <v>149</v>
      </c>
      <c r="N1321" s="73">
        <f t="shared" si="334"/>
        <v>2</v>
      </c>
      <c r="O1321" s="97">
        <f t="shared" si="341"/>
        <v>8</v>
      </c>
      <c r="P1321" s="82">
        <f t="shared" si="335"/>
        <v>7</v>
      </c>
      <c r="Q1321" s="90">
        <v>0</v>
      </c>
      <c r="R1321" s="98">
        <f t="shared" ref="R1321:R1382" si="342">R1320+20.5</f>
        <v>2774.5</v>
      </c>
      <c r="S1321" s="100">
        <f t="shared" ref="S1321:S1384" si="343">S1320+1</f>
        <v>131</v>
      </c>
      <c r="T1321" s="91" t="s">
        <v>457</v>
      </c>
      <c r="U1321" s="74" t="s">
        <v>397</v>
      </c>
      <c r="V1321" s="83" t="s">
        <v>409</v>
      </c>
      <c r="W1321" s="82">
        <f t="shared" si="340"/>
        <v>1</v>
      </c>
      <c r="X1321" s="85">
        <f t="shared" si="336"/>
        <v>2087</v>
      </c>
      <c r="Y1321" s="98">
        <v>0.05</v>
      </c>
      <c r="Z1321" s="98">
        <v>0.56999999999999995</v>
      </c>
      <c r="AA1321" s="90">
        <v>2</v>
      </c>
      <c r="AB1321" s="90">
        <v>2</v>
      </c>
      <c r="AC1321" s="90">
        <v>3</v>
      </c>
      <c r="AD1321" s="91" t="s">
        <v>450</v>
      </c>
      <c r="AE1321" s="101" t="s">
        <v>470</v>
      </c>
      <c r="AF1321" s="103" t="s">
        <v>473</v>
      </c>
      <c r="AG1321" s="95">
        <v>1000</v>
      </c>
    </row>
    <row r="1322" spans="2:33" x14ac:dyDescent="0.15">
      <c r="B1322" s="82">
        <v>1320</v>
      </c>
      <c r="C1322" s="73">
        <v>21131</v>
      </c>
      <c r="D1322" s="82">
        <v>122</v>
      </c>
      <c r="E1322" s="82">
        <f t="shared" si="338"/>
        <v>4</v>
      </c>
      <c r="F1322" s="82">
        <v>23</v>
      </c>
      <c r="G1322" s="82">
        <v>10</v>
      </c>
      <c r="H1322" s="82">
        <v>1</v>
      </c>
      <c r="I1322" s="73">
        <f t="shared" si="331"/>
        <v>15</v>
      </c>
      <c r="J1322" s="73">
        <f t="shared" si="332"/>
        <v>157</v>
      </c>
      <c r="K1322" s="73">
        <f t="shared" si="339"/>
        <v>157</v>
      </c>
      <c r="L1322" s="95">
        <v>24033</v>
      </c>
      <c r="M1322" s="73">
        <f t="shared" si="333"/>
        <v>149</v>
      </c>
      <c r="N1322" s="73">
        <f t="shared" si="334"/>
        <v>2</v>
      </c>
      <c r="O1322" s="97">
        <f t="shared" si="341"/>
        <v>8</v>
      </c>
      <c r="P1322" s="82">
        <f t="shared" si="335"/>
        <v>8</v>
      </c>
      <c r="Q1322" s="90">
        <v>0</v>
      </c>
      <c r="R1322" s="98">
        <f t="shared" si="342"/>
        <v>2795</v>
      </c>
      <c r="S1322" s="100">
        <f t="shared" si="343"/>
        <v>132</v>
      </c>
      <c r="T1322" s="91" t="s">
        <v>457</v>
      </c>
      <c r="U1322" s="74" t="s">
        <v>397</v>
      </c>
      <c r="V1322" s="83" t="s">
        <v>409</v>
      </c>
      <c r="W1322" s="82">
        <f t="shared" si="340"/>
        <v>1</v>
      </c>
      <c r="X1322" s="85">
        <f t="shared" si="336"/>
        <v>2088</v>
      </c>
      <c r="Y1322" s="98">
        <v>0.33</v>
      </c>
      <c r="Z1322" s="98">
        <v>0.34</v>
      </c>
      <c r="AA1322" s="90">
        <v>2</v>
      </c>
      <c r="AB1322" s="90">
        <v>2</v>
      </c>
      <c r="AC1322" s="90">
        <v>3</v>
      </c>
      <c r="AD1322" s="91" t="s">
        <v>450</v>
      </c>
      <c r="AE1322" s="101" t="s">
        <v>470</v>
      </c>
      <c r="AF1322" s="103" t="s">
        <v>473</v>
      </c>
      <c r="AG1322" s="95">
        <v>1000</v>
      </c>
    </row>
    <row r="1323" spans="2:33" x14ac:dyDescent="0.15">
      <c r="B1323" s="82">
        <v>1321</v>
      </c>
      <c r="C1323" s="73">
        <v>21132</v>
      </c>
      <c r="D1323" s="82">
        <v>122</v>
      </c>
      <c r="E1323" s="82">
        <f t="shared" si="338"/>
        <v>5</v>
      </c>
      <c r="F1323" s="82">
        <v>23</v>
      </c>
      <c r="G1323" s="82">
        <v>7</v>
      </c>
      <c r="H1323" s="82">
        <v>2</v>
      </c>
      <c r="I1323" s="73">
        <f t="shared" si="331"/>
        <v>15</v>
      </c>
      <c r="J1323" s="73">
        <f t="shared" si="332"/>
        <v>154</v>
      </c>
      <c r="K1323" s="73">
        <f t="shared" si="339"/>
        <v>154</v>
      </c>
      <c r="L1323" s="95">
        <v>24034</v>
      </c>
      <c r="M1323" s="73">
        <f t="shared" si="333"/>
        <v>149</v>
      </c>
      <c r="N1323" s="73">
        <f t="shared" si="334"/>
        <v>2</v>
      </c>
      <c r="O1323" s="97">
        <f t="shared" si="341"/>
        <v>8</v>
      </c>
      <c r="P1323" s="82">
        <f t="shared" si="335"/>
        <v>5</v>
      </c>
      <c r="Q1323" s="90">
        <v>1</v>
      </c>
      <c r="R1323" s="98">
        <f t="shared" si="342"/>
        <v>2815.5</v>
      </c>
      <c r="S1323" s="100">
        <f t="shared" si="343"/>
        <v>133</v>
      </c>
      <c r="T1323" s="91" t="s">
        <v>457</v>
      </c>
      <c r="U1323" s="74" t="s">
        <v>397</v>
      </c>
      <c r="V1323" s="83" t="s">
        <v>408</v>
      </c>
      <c r="W1323" s="82">
        <f t="shared" si="340"/>
        <v>1</v>
      </c>
      <c r="X1323" s="85">
        <f t="shared" si="336"/>
        <v>2085</v>
      </c>
      <c r="Y1323" s="98">
        <v>0.05</v>
      </c>
      <c r="Z1323" s="98">
        <v>0.56999999999999995</v>
      </c>
      <c r="AA1323" s="90">
        <v>2</v>
      </c>
      <c r="AB1323" s="90">
        <v>2</v>
      </c>
      <c r="AC1323" s="90">
        <v>3</v>
      </c>
      <c r="AD1323" s="91" t="s">
        <v>450</v>
      </c>
      <c r="AE1323" s="101" t="s">
        <v>470</v>
      </c>
      <c r="AF1323" s="103" t="s">
        <v>473</v>
      </c>
      <c r="AG1323" s="95">
        <v>1000</v>
      </c>
    </row>
    <row r="1324" spans="2:33" x14ac:dyDescent="0.15">
      <c r="B1324" s="82">
        <v>1322</v>
      </c>
      <c r="C1324" s="73">
        <v>21133</v>
      </c>
      <c r="D1324" s="82">
        <v>122</v>
      </c>
      <c r="E1324" s="82">
        <f t="shared" si="338"/>
        <v>6</v>
      </c>
      <c r="F1324" s="82">
        <v>23</v>
      </c>
      <c r="G1324" s="82">
        <v>8</v>
      </c>
      <c r="H1324" s="82">
        <v>2</v>
      </c>
      <c r="I1324" s="73">
        <f t="shared" si="331"/>
        <v>15</v>
      </c>
      <c r="J1324" s="73">
        <f t="shared" si="332"/>
        <v>155</v>
      </c>
      <c r="K1324" s="73">
        <f t="shared" si="339"/>
        <v>155</v>
      </c>
      <c r="L1324" s="95">
        <v>24034</v>
      </c>
      <c r="M1324" s="73">
        <f t="shared" si="333"/>
        <v>149</v>
      </c>
      <c r="N1324" s="73">
        <f t="shared" si="334"/>
        <v>2</v>
      </c>
      <c r="O1324" s="97">
        <f t="shared" si="341"/>
        <v>8</v>
      </c>
      <c r="P1324" s="82">
        <f t="shared" si="335"/>
        <v>6</v>
      </c>
      <c r="Q1324" s="90">
        <v>1</v>
      </c>
      <c r="R1324" s="98">
        <f t="shared" si="342"/>
        <v>2836</v>
      </c>
      <c r="S1324" s="100">
        <f t="shared" si="343"/>
        <v>134</v>
      </c>
      <c r="T1324" s="91" t="s">
        <v>457</v>
      </c>
      <c r="U1324" s="74" t="s">
        <v>397</v>
      </c>
      <c r="V1324" s="83" t="s">
        <v>408</v>
      </c>
      <c r="W1324" s="82">
        <f t="shared" si="340"/>
        <v>1</v>
      </c>
      <c r="X1324" s="85">
        <f t="shared" si="336"/>
        <v>2086</v>
      </c>
      <c r="Y1324" s="98">
        <v>0.33</v>
      </c>
      <c r="Z1324" s="98">
        <v>0.34</v>
      </c>
      <c r="AA1324" s="90">
        <v>2</v>
      </c>
      <c r="AB1324" s="90">
        <v>2</v>
      </c>
      <c r="AC1324" s="90">
        <v>3</v>
      </c>
      <c r="AD1324" s="91" t="s">
        <v>450</v>
      </c>
      <c r="AE1324" s="101" t="s">
        <v>470</v>
      </c>
      <c r="AF1324" s="103" t="s">
        <v>473</v>
      </c>
      <c r="AG1324" s="95">
        <v>1000</v>
      </c>
    </row>
    <row r="1325" spans="2:33" x14ac:dyDescent="0.15">
      <c r="B1325" s="82">
        <v>1323</v>
      </c>
      <c r="C1325" s="73">
        <v>21134</v>
      </c>
      <c r="D1325" s="82">
        <v>122</v>
      </c>
      <c r="E1325" s="82">
        <f t="shared" si="338"/>
        <v>7</v>
      </c>
      <c r="F1325" s="82">
        <v>23</v>
      </c>
      <c r="G1325" s="82">
        <v>9</v>
      </c>
      <c r="H1325" s="82">
        <v>2</v>
      </c>
      <c r="I1325" s="73">
        <f t="shared" si="331"/>
        <v>15</v>
      </c>
      <c r="J1325" s="73">
        <f t="shared" si="332"/>
        <v>156</v>
      </c>
      <c r="K1325" s="73">
        <f t="shared" si="339"/>
        <v>156</v>
      </c>
      <c r="L1325" s="95">
        <v>24034</v>
      </c>
      <c r="M1325" s="73">
        <f t="shared" si="333"/>
        <v>149</v>
      </c>
      <c r="N1325" s="73">
        <f t="shared" si="334"/>
        <v>2</v>
      </c>
      <c r="O1325" s="97">
        <f t="shared" si="341"/>
        <v>8</v>
      </c>
      <c r="P1325" s="82">
        <f t="shared" si="335"/>
        <v>7</v>
      </c>
      <c r="Q1325" s="90">
        <v>1</v>
      </c>
      <c r="R1325" s="98">
        <f t="shared" si="342"/>
        <v>2856.5</v>
      </c>
      <c r="S1325" s="100">
        <f t="shared" si="343"/>
        <v>135</v>
      </c>
      <c r="T1325" s="91" t="s">
        <v>457</v>
      </c>
      <c r="U1325" s="74" t="s">
        <v>397</v>
      </c>
      <c r="V1325" s="83" t="s">
        <v>408</v>
      </c>
      <c r="W1325" s="82">
        <f t="shared" si="340"/>
        <v>1</v>
      </c>
      <c r="X1325" s="85">
        <f t="shared" si="336"/>
        <v>2087</v>
      </c>
      <c r="Y1325" s="98">
        <v>0.05</v>
      </c>
      <c r="Z1325" s="98">
        <v>0.56999999999999995</v>
      </c>
      <c r="AA1325" s="90">
        <v>2</v>
      </c>
      <c r="AB1325" s="90">
        <v>2</v>
      </c>
      <c r="AC1325" s="90">
        <v>3</v>
      </c>
      <c r="AD1325" s="91" t="s">
        <v>450</v>
      </c>
      <c r="AE1325" s="101" t="s">
        <v>470</v>
      </c>
      <c r="AF1325" s="103" t="s">
        <v>473</v>
      </c>
      <c r="AG1325" s="95">
        <v>1000</v>
      </c>
    </row>
    <row r="1326" spans="2:33" x14ac:dyDescent="0.15">
      <c r="B1326" s="82">
        <v>1324</v>
      </c>
      <c r="C1326" s="73">
        <v>21135</v>
      </c>
      <c r="D1326" s="82">
        <v>122</v>
      </c>
      <c r="E1326" s="82">
        <f t="shared" si="338"/>
        <v>8</v>
      </c>
      <c r="F1326" s="82">
        <v>23</v>
      </c>
      <c r="G1326" s="82">
        <v>10</v>
      </c>
      <c r="H1326" s="82">
        <v>2</v>
      </c>
      <c r="I1326" s="73">
        <f t="shared" si="331"/>
        <v>15</v>
      </c>
      <c r="J1326" s="73">
        <f t="shared" si="332"/>
        <v>157</v>
      </c>
      <c r="K1326" s="73">
        <f t="shared" si="339"/>
        <v>157</v>
      </c>
      <c r="L1326" s="95">
        <v>24034</v>
      </c>
      <c r="M1326" s="73">
        <f t="shared" si="333"/>
        <v>149</v>
      </c>
      <c r="N1326" s="73">
        <f t="shared" si="334"/>
        <v>2</v>
      </c>
      <c r="O1326" s="97">
        <f t="shared" si="341"/>
        <v>8</v>
      </c>
      <c r="P1326" s="82">
        <f t="shared" si="335"/>
        <v>8</v>
      </c>
      <c r="Q1326" s="90">
        <v>1</v>
      </c>
      <c r="R1326" s="98">
        <f t="shared" si="342"/>
        <v>2877</v>
      </c>
      <c r="S1326" s="100">
        <f t="shared" si="343"/>
        <v>136</v>
      </c>
      <c r="T1326" s="91" t="s">
        <v>457</v>
      </c>
      <c r="U1326" s="74" t="s">
        <v>397</v>
      </c>
      <c r="V1326" s="83" t="s">
        <v>408</v>
      </c>
      <c r="W1326" s="82">
        <f t="shared" si="340"/>
        <v>1</v>
      </c>
      <c r="X1326" s="85">
        <f t="shared" si="336"/>
        <v>2088</v>
      </c>
      <c r="Y1326" s="98">
        <v>0.33</v>
      </c>
      <c r="Z1326" s="98">
        <v>0.34</v>
      </c>
      <c r="AA1326" s="90">
        <v>2</v>
      </c>
      <c r="AB1326" s="90">
        <v>2</v>
      </c>
      <c r="AC1326" s="90">
        <v>3</v>
      </c>
      <c r="AD1326" s="91" t="s">
        <v>450</v>
      </c>
      <c r="AE1326" s="101" t="s">
        <v>470</v>
      </c>
      <c r="AF1326" s="103" t="s">
        <v>473</v>
      </c>
      <c r="AG1326" s="95">
        <v>1000</v>
      </c>
    </row>
    <row r="1327" spans="2:33" x14ac:dyDescent="0.15">
      <c r="B1327" s="82">
        <v>1325</v>
      </c>
      <c r="C1327" s="73">
        <v>21136</v>
      </c>
      <c r="D1327" s="82">
        <v>123</v>
      </c>
      <c r="E1327" s="82">
        <f t="shared" si="338"/>
        <v>1</v>
      </c>
      <c r="F1327" s="82">
        <v>23</v>
      </c>
      <c r="G1327" s="82">
        <v>7</v>
      </c>
      <c r="H1327" s="82">
        <v>3</v>
      </c>
      <c r="I1327" s="73">
        <f t="shared" si="331"/>
        <v>15</v>
      </c>
      <c r="J1327" s="73">
        <f t="shared" si="332"/>
        <v>154</v>
      </c>
      <c r="K1327" s="73">
        <f t="shared" si="339"/>
        <v>154</v>
      </c>
      <c r="L1327" s="95">
        <v>24035</v>
      </c>
      <c r="M1327" s="73">
        <f t="shared" si="333"/>
        <v>149</v>
      </c>
      <c r="N1327" s="73">
        <f t="shared" si="334"/>
        <v>2</v>
      </c>
      <c r="O1327" s="97">
        <f t="shared" si="341"/>
        <v>8</v>
      </c>
      <c r="P1327" s="82">
        <f t="shared" si="335"/>
        <v>5</v>
      </c>
      <c r="Q1327" s="90">
        <v>2</v>
      </c>
      <c r="R1327" s="98">
        <f t="shared" si="342"/>
        <v>2897.5</v>
      </c>
      <c r="S1327" s="100">
        <f t="shared" si="343"/>
        <v>137</v>
      </c>
      <c r="T1327" s="91" t="s">
        <v>457</v>
      </c>
      <c r="U1327" s="74" t="s">
        <v>397</v>
      </c>
      <c r="V1327" s="83" t="s">
        <v>409</v>
      </c>
      <c r="W1327" s="82">
        <f t="shared" si="340"/>
        <v>2</v>
      </c>
      <c r="X1327" s="85">
        <f t="shared" si="336"/>
        <v>2085</v>
      </c>
      <c r="Y1327" s="98">
        <v>0.05</v>
      </c>
      <c r="Z1327" s="98">
        <v>0.56999999999999995</v>
      </c>
      <c r="AA1327" s="90">
        <v>2</v>
      </c>
      <c r="AB1327" s="90">
        <v>2</v>
      </c>
      <c r="AC1327" s="90">
        <v>3</v>
      </c>
      <c r="AD1327" s="91" t="s">
        <v>450</v>
      </c>
      <c r="AE1327" s="101" t="s">
        <v>470</v>
      </c>
      <c r="AF1327" s="103" t="s">
        <v>473</v>
      </c>
      <c r="AG1327" s="95">
        <v>1000</v>
      </c>
    </row>
    <row r="1328" spans="2:33" x14ac:dyDescent="0.15">
      <c r="B1328" s="82">
        <v>1326</v>
      </c>
      <c r="C1328" s="73">
        <v>21137</v>
      </c>
      <c r="D1328" s="82">
        <v>123</v>
      </c>
      <c r="E1328" s="82">
        <f t="shared" si="338"/>
        <v>2</v>
      </c>
      <c r="F1328" s="82">
        <v>23</v>
      </c>
      <c r="G1328" s="82">
        <v>8</v>
      </c>
      <c r="H1328" s="82">
        <v>3</v>
      </c>
      <c r="I1328" s="73">
        <f t="shared" si="331"/>
        <v>15</v>
      </c>
      <c r="J1328" s="73">
        <f t="shared" si="332"/>
        <v>155</v>
      </c>
      <c r="K1328" s="73">
        <f t="shared" si="339"/>
        <v>155</v>
      </c>
      <c r="L1328" s="95">
        <v>24035</v>
      </c>
      <c r="M1328" s="73">
        <f t="shared" si="333"/>
        <v>149</v>
      </c>
      <c r="N1328" s="73">
        <f t="shared" si="334"/>
        <v>2</v>
      </c>
      <c r="O1328" s="97">
        <f t="shared" si="341"/>
        <v>8</v>
      </c>
      <c r="P1328" s="82">
        <f t="shared" si="335"/>
        <v>6</v>
      </c>
      <c r="Q1328" s="90">
        <v>2</v>
      </c>
      <c r="R1328" s="98">
        <f t="shared" si="342"/>
        <v>2918</v>
      </c>
      <c r="S1328" s="100">
        <f t="shared" si="343"/>
        <v>138</v>
      </c>
      <c r="T1328" s="91" t="s">
        <v>457</v>
      </c>
      <c r="U1328" s="74" t="s">
        <v>397</v>
      </c>
      <c r="V1328" s="83" t="s">
        <v>409</v>
      </c>
      <c r="W1328" s="82">
        <f t="shared" si="340"/>
        <v>2</v>
      </c>
      <c r="X1328" s="85">
        <f t="shared" si="336"/>
        <v>2086</v>
      </c>
      <c r="Y1328" s="98">
        <v>0.33</v>
      </c>
      <c r="Z1328" s="98">
        <v>0.34</v>
      </c>
      <c r="AA1328" s="90">
        <v>2</v>
      </c>
      <c r="AB1328" s="90">
        <v>2</v>
      </c>
      <c r="AC1328" s="90">
        <v>3</v>
      </c>
      <c r="AD1328" s="91" t="s">
        <v>450</v>
      </c>
      <c r="AE1328" s="101" t="s">
        <v>470</v>
      </c>
      <c r="AF1328" s="103" t="s">
        <v>473</v>
      </c>
      <c r="AG1328" s="95">
        <v>1000</v>
      </c>
    </row>
    <row r="1329" spans="2:33" x14ac:dyDescent="0.15">
      <c r="B1329" s="82">
        <v>1327</v>
      </c>
      <c r="C1329" s="73">
        <v>21138</v>
      </c>
      <c r="D1329" s="82">
        <v>123</v>
      </c>
      <c r="E1329" s="82">
        <f t="shared" si="338"/>
        <v>3</v>
      </c>
      <c r="F1329" s="82">
        <v>23</v>
      </c>
      <c r="G1329" s="82">
        <v>9</v>
      </c>
      <c r="H1329" s="82">
        <v>3</v>
      </c>
      <c r="I1329" s="73">
        <f t="shared" si="331"/>
        <v>15</v>
      </c>
      <c r="J1329" s="73">
        <f t="shared" si="332"/>
        <v>156</v>
      </c>
      <c r="K1329" s="73">
        <f t="shared" si="339"/>
        <v>156</v>
      </c>
      <c r="L1329" s="95">
        <v>24035</v>
      </c>
      <c r="M1329" s="73">
        <f t="shared" si="333"/>
        <v>149</v>
      </c>
      <c r="N1329" s="73">
        <f t="shared" si="334"/>
        <v>2</v>
      </c>
      <c r="O1329" s="97">
        <f t="shared" si="341"/>
        <v>8</v>
      </c>
      <c r="P1329" s="82">
        <f t="shared" si="335"/>
        <v>7</v>
      </c>
      <c r="Q1329" s="90">
        <v>2</v>
      </c>
      <c r="R1329" s="98">
        <f t="shared" si="342"/>
        <v>2938.5</v>
      </c>
      <c r="S1329" s="100">
        <f t="shared" si="343"/>
        <v>139</v>
      </c>
      <c r="T1329" s="91" t="s">
        <v>457</v>
      </c>
      <c r="U1329" s="74" t="s">
        <v>397</v>
      </c>
      <c r="V1329" s="83" t="s">
        <v>409</v>
      </c>
      <c r="W1329" s="82">
        <f t="shared" si="340"/>
        <v>2</v>
      </c>
      <c r="X1329" s="85">
        <f t="shared" si="336"/>
        <v>2087</v>
      </c>
      <c r="Y1329" s="98">
        <v>0.05</v>
      </c>
      <c r="Z1329" s="98">
        <v>0.56999999999999995</v>
      </c>
      <c r="AA1329" s="90">
        <v>2</v>
      </c>
      <c r="AB1329" s="90">
        <v>2</v>
      </c>
      <c r="AC1329" s="90">
        <v>3</v>
      </c>
      <c r="AD1329" s="91" t="s">
        <v>450</v>
      </c>
      <c r="AE1329" s="101" t="s">
        <v>470</v>
      </c>
      <c r="AF1329" s="103" t="s">
        <v>473</v>
      </c>
      <c r="AG1329" s="95">
        <v>1000</v>
      </c>
    </row>
    <row r="1330" spans="2:33" x14ac:dyDescent="0.15">
      <c r="B1330" s="82">
        <v>1328</v>
      </c>
      <c r="C1330" s="73">
        <v>21139</v>
      </c>
      <c r="D1330" s="82">
        <v>123</v>
      </c>
      <c r="E1330" s="82">
        <f t="shared" si="338"/>
        <v>4</v>
      </c>
      <c r="F1330" s="82">
        <v>23</v>
      </c>
      <c r="G1330" s="82">
        <v>10</v>
      </c>
      <c r="H1330" s="82">
        <v>3</v>
      </c>
      <c r="I1330" s="73">
        <f t="shared" si="331"/>
        <v>15</v>
      </c>
      <c r="J1330" s="73">
        <f t="shared" si="332"/>
        <v>157</v>
      </c>
      <c r="K1330" s="73">
        <f t="shared" si="339"/>
        <v>157</v>
      </c>
      <c r="L1330" s="95">
        <v>24035</v>
      </c>
      <c r="M1330" s="73">
        <f t="shared" si="333"/>
        <v>149</v>
      </c>
      <c r="N1330" s="73">
        <f t="shared" si="334"/>
        <v>2</v>
      </c>
      <c r="O1330" s="97">
        <f t="shared" si="341"/>
        <v>8</v>
      </c>
      <c r="P1330" s="82">
        <f t="shared" si="335"/>
        <v>8</v>
      </c>
      <c r="Q1330" s="90">
        <v>2</v>
      </c>
      <c r="R1330" s="98">
        <f t="shared" si="342"/>
        <v>2959</v>
      </c>
      <c r="S1330" s="100">
        <f t="shared" si="343"/>
        <v>140</v>
      </c>
      <c r="T1330" s="91" t="s">
        <v>457</v>
      </c>
      <c r="U1330" s="74" t="s">
        <v>397</v>
      </c>
      <c r="V1330" s="83" t="s">
        <v>409</v>
      </c>
      <c r="W1330" s="82">
        <f t="shared" si="340"/>
        <v>2</v>
      </c>
      <c r="X1330" s="85">
        <f t="shared" si="336"/>
        <v>2088</v>
      </c>
      <c r="Y1330" s="98">
        <v>0.33</v>
      </c>
      <c r="Z1330" s="98">
        <v>0.34</v>
      </c>
      <c r="AA1330" s="90">
        <v>2</v>
      </c>
      <c r="AB1330" s="90">
        <v>2</v>
      </c>
      <c r="AC1330" s="90">
        <v>3</v>
      </c>
      <c r="AD1330" s="91" t="s">
        <v>450</v>
      </c>
      <c r="AE1330" s="101" t="s">
        <v>470</v>
      </c>
      <c r="AF1330" s="103" t="s">
        <v>473</v>
      </c>
      <c r="AG1330" s="95">
        <v>1000</v>
      </c>
    </row>
    <row r="1331" spans="2:33" x14ac:dyDescent="0.15">
      <c r="B1331" s="82">
        <v>1329</v>
      </c>
      <c r="C1331" s="73">
        <v>21140</v>
      </c>
      <c r="D1331" s="82">
        <v>123</v>
      </c>
      <c r="E1331" s="82">
        <f t="shared" si="338"/>
        <v>5</v>
      </c>
      <c r="F1331" s="82">
        <v>23</v>
      </c>
      <c r="G1331" s="82">
        <v>7</v>
      </c>
      <c r="H1331" s="82">
        <v>4</v>
      </c>
      <c r="I1331" s="73">
        <f t="shared" si="331"/>
        <v>15</v>
      </c>
      <c r="J1331" s="73">
        <f t="shared" si="332"/>
        <v>154</v>
      </c>
      <c r="K1331" s="73">
        <f t="shared" si="339"/>
        <v>154</v>
      </c>
      <c r="L1331" s="95">
        <v>24036</v>
      </c>
      <c r="M1331" s="73">
        <f t="shared" si="333"/>
        <v>149</v>
      </c>
      <c r="N1331" s="73">
        <f t="shared" si="334"/>
        <v>2</v>
      </c>
      <c r="O1331" s="97">
        <f t="shared" si="341"/>
        <v>8</v>
      </c>
      <c r="P1331" s="82">
        <f t="shared" si="335"/>
        <v>5</v>
      </c>
      <c r="Q1331" s="90">
        <v>3</v>
      </c>
      <c r="R1331" s="98">
        <f t="shared" si="342"/>
        <v>2979.5</v>
      </c>
      <c r="S1331" s="100">
        <f t="shared" si="343"/>
        <v>141</v>
      </c>
      <c r="T1331" s="91" t="s">
        <v>457</v>
      </c>
      <c r="U1331" s="74" t="s">
        <v>397</v>
      </c>
      <c r="V1331" s="83" t="s">
        <v>408</v>
      </c>
      <c r="W1331" s="82">
        <f t="shared" si="340"/>
        <v>2</v>
      </c>
      <c r="X1331" s="85">
        <f t="shared" si="336"/>
        <v>2085</v>
      </c>
      <c r="Y1331" s="98">
        <v>0.05</v>
      </c>
      <c r="Z1331" s="98">
        <v>0.56999999999999995</v>
      </c>
      <c r="AA1331" s="90">
        <v>2</v>
      </c>
      <c r="AB1331" s="90">
        <v>2</v>
      </c>
      <c r="AC1331" s="90">
        <v>3</v>
      </c>
      <c r="AD1331" s="91" t="s">
        <v>450</v>
      </c>
      <c r="AE1331" s="101" t="s">
        <v>470</v>
      </c>
      <c r="AF1331" s="103" t="s">
        <v>473</v>
      </c>
      <c r="AG1331" s="95">
        <v>1000</v>
      </c>
    </row>
    <row r="1332" spans="2:33" x14ac:dyDescent="0.15">
      <c r="B1332" s="82">
        <v>1330</v>
      </c>
      <c r="C1332" s="73">
        <v>21141</v>
      </c>
      <c r="D1332" s="82">
        <v>123</v>
      </c>
      <c r="E1332" s="82">
        <f t="shared" si="338"/>
        <v>6</v>
      </c>
      <c r="F1332" s="82">
        <v>23</v>
      </c>
      <c r="G1332" s="82">
        <v>8</v>
      </c>
      <c r="H1332" s="82">
        <v>4</v>
      </c>
      <c r="I1332" s="73">
        <f t="shared" si="331"/>
        <v>15</v>
      </c>
      <c r="J1332" s="73">
        <f t="shared" si="332"/>
        <v>155</v>
      </c>
      <c r="K1332" s="73">
        <f t="shared" si="339"/>
        <v>155</v>
      </c>
      <c r="L1332" s="95">
        <v>24036</v>
      </c>
      <c r="M1332" s="73">
        <f t="shared" si="333"/>
        <v>149</v>
      </c>
      <c r="N1332" s="73">
        <f t="shared" si="334"/>
        <v>2</v>
      </c>
      <c r="O1332" s="97">
        <f t="shared" si="341"/>
        <v>8</v>
      </c>
      <c r="P1332" s="82">
        <f t="shared" si="335"/>
        <v>6</v>
      </c>
      <c r="Q1332" s="90">
        <v>3</v>
      </c>
      <c r="R1332" s="98">
        <f t="shared" si="342"/>
        <v>3000</v>
      </c>
      <c r="S1332" s="100">
        <f t="shared" si="343"/>
        <v>142</v>
      </c>
      <c r="T1332" s="91" t="s">
        <v>457</v>
      </c>
      <c r="U1332" s="74" t="s">
        <v>397</v>
      </c>
      <c r="V1332" s="83" t="s">
        <v>408</v>
      </c>
      <c r="W1332" s="82">
        <f t="shared" si="340"/>
        <v>2</v>
      </c>
      <c r="X1332" s="85">
        <f t="shared" si="336"/>
        <v>2086</v>
      </c>
      <c r="Y1332" s="98">
        <v>0.33</v>
      </c>
      <c r="Z1332" s="98">
        <v>0.34</v>
      </c>
      <c r="AA1332" s="90">
        <v>2</v>
      </c>
      <c r="AB1332" s="90">
        <v>2</v>
      </c>
      <c r="AC1332" s="90">
        <v>3</v>
      </c>
      <c r="AD1332" s="91" t="s">
        <v>450</v>
      </c>
      <c r="AE1332" s="101" t="s">
        <v>470</v>
      </c>
      <c r="AF1332" s="103" t="s">
        <v>473</v>
      </c>
      <c r="AG1332" s="95">
        <v>1000</v>
      </c>
    </row>
    <row r="1333" spans="2:33" x14ac:dyDescent="0.15">
      <c r="B1333" s="82">
        <v>1331</v>
      </c>
      <c r="C1333" s="73">
        <v>21142</v>
      </c>
      <c r="D1333" s="82">
        <v>123</v>
      </c>
      <c r="E1333" s="82">
        <f t="shared" si="338"/>
        <v>7</v>
      </c>
      <c r="F1333" s="82">
        <v>23</v>
      </c>
      <c r="G1333" s="82">
        <v>9</v>
      </c>
      <c r="H1333" s="82">
        <v>4</v>
      </c>
      <c r="I1333" s="73">
        <f t="shared" si="331"/>
        <v>15</v>
      </c>
      <c r="J1333" s="73">
        <f t="shared" si="332"/>
        <v>156</v>
      </c>
      <c r="K1333" s="73">
        <f t="shared" si="339"/>
        <v>156</v>
      </c>
      <c r="L1333" s="95">
        <v>24036</v>
      </c>
      <c r="M1333" s="73">
        <f t="shared" si="333"/>
        <v>149</v>
      </c>
      <c r="N1333" s="73">
        <f t="shared" si="334"/>
        <v>2</v>
      </c>
      <c r="O1333" s="97">
        <f t="shared" si="341"/>
        <v>8</v>
      </c>
      <c r="P1333" s="82">
        <f t="shared" si="335"/>
        <v>7</v>
      </c>
      <c r="Q1333" s="90">
        <v>3</v>
      </c>
      <c r="R1333" s="98">
        <f t="shared" si="342"/>
        <v>3020.5</v>
      </c>
      <c r="S1333" s="100">
        <f t="shared" si="343"/>
        <v>143</v>
      </c>
      <c r="T1333" s="91" t="s">
        <v>457</v>
      </c>
      <c r="U1333" s="74" t="s">
        <v>397</v>
      </c>
      <c r="V1333" s="83" t="s">
        <v>408</v>
      </c>
      <c r="W1333" s="82">
        <f t="shared" si="340"/>
        <v>2</v>
      </c>
      <c r="X1333" s="85">
        <f t="shared" si="336"/>
        <v>2087</v>
      </c>
      <c r="Y1333" s="98">
        <v>0.05</v>
      </c>
      <c r="Z1333" s="98">
        <v>0.56999999999999995</v>
      </c>
      <c r="AA1333" s="90">
        <v>2</v>
      </c>
      <c r="AB1333" s="90">
        <v>2</v>
      </c>
      <c r="AC1333" s="90">
        <v>3</v>
      </c>
      <c r="AD1333" s="91" t="s">
        <v>450</v>
      </c>
      <c r="AE1333" s="101" t="s">
        <v>470</v>
      </c>
      <c r="AF1333" s="103" t="s">
        <v>473</v>
      </c>
      <c r="AG1333" s="95">
        <v>1000</v>
      </c>
    </row>
    <row r="1334" spans="2:33" x14ac:dyDescent="0.15">
      <c r="B1334" s="82">
        <v>1332</v>
      </c>
      <c r="C1334" s="73">
        <v>21143</v>
      </c>
      <c r="D1334" s="82">
        <v>123</v>
      </c>
      <c r="E1334" s="82">
        <f t="shared" si="338"/>
        <v>8</v>
      </c>
      <c r="F1334" s="82">
        <v>23</v>
      </c>
      <c r="G1334" s="82">
        <v>10</v>
      </c>
      <c r="H1334" s="82">
        <v>4</v>
      </c>
      <c r="I1334" s="73">
        <f t="shared" si="331"/>
        <v>15</v>
      </c>
      <c r="J1334" s="73">
        <f t="shared" si="332"/>
        <v>157</v>
      </c>
      <c r="K1334" s="73">
        <f t="shared" si="339"/>
        <v>157</v>
      </c>
      <c r="L1334" s="95">
        <v>24036</v>
      </c>
      <c r="M1334" s="73">
        <f t="shared" si="333"/>
        <v>149</v>
      </c>
      <c r="N1334" s="73">
        <f t="shared" si="334"/>
        <v>2</v>
      </c>
      <c r="O1334" s="97">
        <f t="shared" si="341"/>
        <v>8</v>
      </c>
      <c r="P1334" s="82">
        <f t="shared" si="335"/>
        <v>8</v>
      </c>
      <c r="Q1334" s="90">
        <v>3</v>
      </c>
      <c r="R1334" s="98">
        <f t="shared" si="342"/>
        <v>3041</v>
      </c>
      <c r="S1334" s="100">
        <f t="shared" si="343"/>
        <v>144</v>
      </c>
      <c r="T1334" s="91" t="s">
        <v>457</v>
      </c>
      <c r="U1334" s="74" t="s">
        <v>397</v>
      </c>
      <c r="V1334" s="83" t="s">
        <v>408</v>
      </c>
      <c r="W1334" s="82">
        <f t="shared" si="340"/>
        <v>2</v>
      </c>
      <c r="X1334" s="85">
        <f t="shared" si="336"/>
        <v>2088</v>
      </c>
      <c r="Y1334" s="98">
        <v>0.33</v>
      </c>
      <c r="Z1334" s="98">
        <v>0.34</v>
      </c>
      <c r="AA1334" s="90">
        <v>2</v>
      </c>
      <c r="AB1334" s="90">
        <v>2</v>
      </c>
      <c r="AC1334" s="90">
        <v>3</v>
      </c>
      <c r="AD1334" s="91" t="s">
        <v>450</v>
      </c>
      <c r="AE1334" s="101" t="s">
        <v>470</v>
      </c>
      <c r="AF1334" s="103" t="s">
        <v>473</v>
      </c>
      <c r="AG1334" s="95">
        <v>1000</v>
      </c>
    </row>
    <row r="1335" spans="2:33" x14ac:dyDescent="0.15">
      <c r="B1335" s="82">
        <v>1333</v>
      </c>
      <c r="C1335" s="73">
        <v>21144</v>
      </c>
      <c r="D1335" s="82">
        <v>133</v>
      </c>
      <c r="E1335" s="82">
        <f t="shared" si="338"/>
        <v>1</v>
      </c>
      <c r="F1335" s="82">
        <v>23</v>
      </c>
      <c r="G1335" s="82">
        <v>7</v>
      </c>
      <c r="H1335" s="82">
        <v>5</v>
      </c>
      <c r="I1335" s="73">
        <f t="shared" si="331"/>
        <v>15</v>
      </c>
      <c r="J1335" s="73">
        <f t="shared" si="332"/>
        <v>154</v>
      </c>
      <c r="K1335" s="73">
        <f t="shared" si="339"/>
        <v>154</v>
      </c>
      <c r="L1335" s="95">
        <v>24037</v>
      </c>
      <c r="M1335" s="73">
        <f t="shared" si="333"/>
        <v>149</v>
      </c>
      <c r="N1335" s="73">
        <f t="shared" si="334"/>
        <v>2</v>
      </c>
      <c r="O1335" s="97">
        <f t="shared" si="341"/>
        <v>8</v>
      </c>
      <c r="P1335" s="82">
        <f t="shared" si="335"/>
        <v>5</v>
      </c>
      <c r="Q1335" s="90">
        <v>4</v>
      </c>
      <c r="R1335" s="98">
        <f t="shared" si="342"/>
        <v>3061.5</v>
      </c>
      <c r="S1335" s="100">
        <f t="shared" si="343"/>
        <v>145</v>
      </c>
      <c r="T1335" s="91" t="s">
        <v>457</v>
      </c>
      <c r="U1335" s="74" t="s">
        <v>397</v>
      </c>
      <c r="V1335" s="83" t="s">
        <v>409</v>
      </c>
      <c r="W1335" s="82">
        <f t="shared" si="340"/>
        <v>3</v>
      </c>
      <c r="X1335" s="85">
        <f t="shared" si="336"/>
        <v>2085</v>
      </c>
      <c r="Y1335" s="98">
        <v>0.05</v>
      </c>
      <c r="Z1335" s="98">
        <v>0.56999999999999995</v>
      </c>
      <c r="AA1335" s="90">
        <v>2</v>
      </c>
      <c r="AB1335" s="90">
        <v>2</v>
      </c>
      <c r="AC1335" s="90">
        <v>3</v>
      </c>
      <c r="AD1335" s="91" t="s">
        <v>450</v>
      </c>
      <c r="AE1335" s="101" t="s">
        <v>470</v>
      </c>
      <c r="AF1335" s="103" t="s">
        <v>473</v>
      </c>
      <c r="AG1335" s="95">
        <v>1000</v>
      </c>
    </row>
    <row r="1336" spans="2:33" x14ac:dyDescent="0.15">
      <c r="B1336" s="82">
        <v>1334</v>
      </c>
      <c r="C1336" s="73">
        <v>21145</v>
      </c>
      <c r="D1336" s="82">
        <v>133</v>
      </c>
      <c r="E1336" s="82">
        <f t="shared" si="338"/>
        <v>2</v>
      </c>
      <c r="F1336" s="82">
        <v>23</v>
      </c>
      <c r="G1336" s="82">
        <v>8</v>
      </c>
      <c r="H1336" s="82">
        <v>5</v>
      </c>
      <c r="I1336" s="73">
        <f t="shared" si="331"/>
        <v>15</v>
      </c>
      <c r="J1336" s="73">
        <f t="shared" si="332"/>
        <v>155</v>
      </c>
      <c r="K1336" s="73">
        <f t="shared" si="339"/>
        <v>155</v>
      </c>
      <c r="L1336" s="95">
        <v>24037</v>
      </c>
      <c r="M1336" s="73">
        <f t="shared" si="333"/>
        <v>149</v>
      </c>
      <c r="N1336" s="73">
        <f t="shared" si="334"/>
        <v>2</v>
      </c>
      <c r="O1336" s="97">
        <f t="shared" si="341"/>
        <v>8</v>
      </c>
      <c r="P1336" s="82">
        <f t="shared" si="335"/>
        <v>6</v>
      </c>
      <c r="Q1336" s="90">
        <v>4</v>
      </c>
      <c r="R1336" s="98">
        <f t="shared" si="342"/>
        <v>3082</v>
      </c>
      <c r="S1336" s="100">
        <f t="shared" si="343"/>
        <v>146</v>
      </c>
      <c r="T1336" s="91" t="s">
        <v>457</v>
      </c>
      <c r="U1336" s="74" t="s">
        <v>397</v>
      </c>
      <c r="V1336" s="83" t="s">
        <v>409</v>
      </c>
      <c r="W1336" s="82">
        <f t="shared" si="340"/>
        <v>3</v>
      </c>
      <c r="X1336" s="85">
        <f t="shared" si="336"/>
        <v>2086</v>
      </c>
      <c r="Y1336" s="98">
        <v>0.33</v>
      </c>
      <c r="Z1336" s="98">
        <v>0.34</v>
      </c>
      <c r="AA1336" s="90">
        <v>2</v>
      </c>
      <c r="AB1336" s="90">
        <v>2</v>
      </c>
      <c r="AC1336" s="90">
        <v>3</v>
      </c>
      <c r="AD1336" s="91" t="s">
        <v>450</v>
      </c>
      <c r="AE1336" s="101" t="s">
        <v>470</v>
      </c>
      <c r="AF1336" s="103" t="s">
        <v>473</v>
      </c>
      <c r="AG1336" s="95">
        <v>1000</v>
      </c>
    </row>
    <row r="1337" spans="2:33" x14ac:dyDescent="0.15">
      <c r="B1337" s="82">
        <v>1335</v>
      </c>
      <c r="C1337" s="73">
        <v>21146</v>
      </c>
      <c r="D1337" s="82">
        <v>133</v>
      </c>
      <c r="E1337" s="82">
        <f t="shared" si="338"/>
        <v>3</v>
      </c>
      <c r="F1337" s="82">
        <v>23</v>
      </c>
      <c r="G1337" s="82">
        <v>9</v>
      </c>
      <c r="H1337" s="82">
        <v>5</v>
      </c>
      <c r="I1337" s="73">
        <f t="shared" si="331"/>
        <v>15</v>
      </c>
      <c r="J1337" s="73">
        <f t="shared" si="332"/>
        <v>156</v>
      </c>
      <c r="K1337" s="73">
        <f t="shared" si="339"/>
        <v>156</v>
      </c>
      <c r="L1337" s="95">
        <v>24037</v>
      </c>
      <c r="M1337" s="73">
        <f t="shared" si="333"/>
        <v>149</v>
      </c>
      <c r="N1337" s="73">
        <f t="shared" si="334"/>
        <v>2</v>
      </c>
      <c r="O1337" s="97">
        <f t="shared" si="341"/>
        <v>8</v>
      </c>
      <c r="P1337" s="82">
        <f t="shared" si="335"/>
        <v>7</v>
      </c>
      <c r="Q1337" s="90">
        <v>4</v>
      </c>
      <c r="R1337" s="98">
        <f t="shared" si="342"/>
        <v>3102.5</v>
      </c>
      <c r="S1337" s="100">
        <f t="shared" si="343"/>
        <v>147</v>
      </c>
      <c r="T1337" s="91" t="s">
        <v>457</v>
      </c>
      <c r="U1337" s="74" t="s">
        <v>397</v>
      </c>
      <c r="V1337" s="83" t="s">
        <v>409</v>
      </c>
      <c r="W1337" s="82">
        <f t="shared" si="340"/>
        <v>3</v>
      </c>
      <c r="X1337" s="85">
        <f t="shared" si="336"/>
        <v>2087</v>
      </c>
      <c r="Y1337" s="98">
        <v>0.05</v>
      </c>
      <c r="Z1337" s="98">
        <v>0.56999999999999995</v>
      </c>
      <c r="AA1337" s="90">
        <v>2</v>
      </c>
      <c r="AB1337" s="90">
        <v>2</v>
      </c>
      <c r="AC1337" s="90">
        <v>3</v>
      </c>
      <c r="AD1337" s="91" t="s">
        <v>450</v>
      </c>
      <c r="AE1337" s="101" t="s">
        <v>470</v>
      </c>
      <c r="AF1337" s="103" t="s">
        <v>473</v>
      </c>
      <c r="AG1337" s="95">
        <v>1000</v>
      </c>
    </row>
    <row r="1338" spans="2:33" x14ac:dyDescent="0.15">
      <c r="B1338" s="82">
        <v>1336</v>
      </c>
      <c r="C1338" s="73">
        <v>21147</v>
      </c>
      <c r="D1338" s="82">
        <v>133</v>
      </c>
      <c r="E1338" s="82">
        <f t="shared" si="338"/>
        <v>4</v>
      </c>
      <c r="F1338" s="82">
        <v>23</v>
      </c>
      <c r="G1338" s="82">
        <v>10</v>
      </c>
      <c r="H1338" s="82">
        <v>5</v>
      </c>
      <c r="I1338" s="73">
        <f t="shared" si="331"/>
        <v>15</v>
      </c>
      <c r="J1338" s="73">
        <f t="shared" si="332"/>
        <v>157</v>
      </c>
      <c r="K1338" s="73">
        <f t="shared" si="339"/>
        <v>157</v>
      </c>
      <c r="L1338" s="95">
        <v>24037</v>
      </c>
      <c r="M1338" s="73">
        <f t="shared" si="333"/>
        <v>149</v>
      </c>
      <c r="N1338" s="73">
        <f t="shared" si="334"/>
        <v>2</v>
      </c>
      <c r="O1338" s="97">
        <f t="shared" si="341"/>
        <v>8</v>
      </c>
      <c r="P1338" s="82">
        <f t="shared" si="335"/>
        <v>8</v>
      </c>
      <c r="Q1338" s="90">
        <v>4</v>
      </c>
      <c r="R1338" s="98">
        <f t="shared" si="342"/>
        <v>3123</v>
      </c>
      <c r="S1338" s="100">
        <f t="shared" si="343"/>
        <v>148</v>
      </c>
      <c r="T1338" s="91" t="s">
        <v>457</v>
      </c>
      <c r="U1338" s="74" t="s">
        <v>397</v>
      </c>
      <c r="V1338" s="83" t="s">
        <v>409</v>
      </c>
      <c r="W1338" s="82">
        <f t="shared" si="340"/>
        <v>3</v>
      </c>
      <c r="X1338" s="85">
        <f t="shared" si="336"/>
        <v>2088</v>
      </c>
      <c r="Y1338" s="98">
        <v>0.33</v>
      </c>
      <c r="Z1338" s="98">
        <v>0.34</v>
      </c>
      <c r="AA1338" s="90">
        <v>2</v>
      </c>
      <c r="AB1338" s="90">
        <v>2</v>
      </c>
      <c r="AC1338" s="90">
        <v>3</v>
      </c>
      <c r="AD1338" s="91" t="s">
        <v>450</v>
      </c>
      <c r="AE1338" s="101" t="s">
        <v>470</v>
      </c>
      <c r="AF1338" s="103" t="s">
        <v>473</v>
      </c>
      <c r="AG1338" s="95">
        <v>1000</v>
      </c>
    </row>
    <row r="1339" spans="2:33" x14ac:dyDescent="0.15">
      <c r="B1339" s="82">
        <v>1337</v>
      </c>
      <c r="C1339" s="73">
        <v>21148</v>
      </c>
      <c r="D1339" s="82">
        <v>133</v>
      </c>
      <c r="E1339" s="82">
        <f t="shared" si="338"/>
        <v>5</v>
      </c>
      <c r="F1339" s="82">
        <v>23</v>
      </c>
      <c r="G1339" s="82">
        <v>7</v>
      </c>
      <c r="H1339" s="82">
        <v>6</v>
      </c>
      <c r="I1339" s="73">
        <f t="shared" si="331"/>
        <v>15</v>
      </c>
      <c r="J1339" s="73">
        <f t="shared" si="332"/>
        <v>154</v>
      </c>
      <c r="K1339" s="73">
        <f t="shared" si="339"/>
        <v>154</v>
      </c>
      <c r="L1339" s="95">
        <v>24038</v>
      </c>
      <c r="M1339" s="73">
        <f t="shared" si="333"/>
        <v>149</v>
      </c>
      <c r="N1339" s="73">
        <f t="shared" si="334"/>
        <v>2</v>
      </c>
      <c r="O1339" s="97">
        <f t="shared" si="341"/>
        <v>8</v>
      </c>
      <c r="P1339" s="82">
        <f t="shared" si="335"/>
        <v>5</v>
      </c>
      <c r="Q1339" s="90">
        <v>5</v>
      </c>
      <c r="R1339" s="98">
        <f t="shared" si="342"/>
        <v>3143.5</v>
      </c>
      <c r="S1339" s="100">
        <f t="shared" si="343"/>
        <v>149</v>
      </c>
      <c r="T1339" s="91" t="s">
        <v>457</v>
      </c>
      <c r="U1339" s="74" t="s">
        <v>397</v>
      </c>
      <c r="V1339" s="83" t="s">
        <v>408</v>
      </c>
      <c r="W1339" s="82">
        <f t="shared" si="340"/>
        <v>3</v>
      </c>
      <c r="X1339" s="85">
        <f t="shared" si="336"/>
        <v>2085</v>
      </c>
      <c r="Y1339" s="98">
        <v>0.05</v>
      </c>
      <c r="Z1339" s="98">
        <v>0.56999999999999995</v>
      </c>
      <c r="AA1339" s="90">
        <v>2</v>
      </c>
      <c r="AB1339" s="90">
        <v>2</v>
      </c>
      <c r="AC1339" s="90">
        <v>3</v>
      </c>
      <c r="AD1339" s="91" t="s">
        <v>450</v>
      </c>
      <c r="AE1339" s="101" t="s">
        <v>470</v>
      </c>
      <c r="AF1339" s="103" t="s">
        <v>473</v>
      </c>
      <c r="AG1339" s="95">
        <v>1000</v>
      </c>
    </row>
    <row r="1340" spans="2:33" x14ac:dyDescent="0.15">
      <c r="B1340" s="82">
        <v>1338</v>
      </c>
      <c r="C1340" s="73">
        <v>21149</v>
      </c>
      <c r="D1340" s="82">
        <v>133</v>
      </c>
      <c r="E1340" s="82">
        <f t="shared" si="338"/>
        <v>6</v>
      </c>
      <c r="F1340" s="82">
        <v>23</v>
      </c>
      <c r="G1340" s="82">
        <v>8</v>
      </c>
      <c r="H1340" s="82">
        <v>6</v>
      </c>
      <c r="I1340" s="73">
        <f t="shared" si="331"/>
        <v>15</v>
      </c>
      <c r="J1340" s="73">
        <f t="shared" si="332"/>
        <v>155</v>
      </c>
      <c r="K1340" s="73">
        <f t="shared" si="339"/>
        <v>155</v>
      </c>
      <c r="L1340" s="95">
        <v>24038</v>
      </c>
      <c r="M1340" s="73">
        <f t="shared" si="333"/>
        <v>149</v>
      </c>
      <c r="N1340" s="73">
        <f t="shared" si="334"/>
        <v>2</v>
      </c>
      <c r="O1340" s="97">
        <f t="shared" si="341"/>
        <v>8</v>
      </c>
      <c r="P1340" s="82">
        <f t="shared" si="335"/>
        <v>6</v>
      </c>
      <c r="Q1340" s="90">
        <v>5</v>
      </c>
      <c r="R1340" s="98">
        <f t="shared" si="342"/>
        <v>3164</v>
      </c>
      <c r="S1340" s="100">
        <f t="shared" si="343"/>
        <v>150</v>
      </c>
      <c r="T1340" s="91" t="s">
        <v>457</v>
      </c>
      <c r="U1340" s="74" t="s">
        <v>397</v>
      </c>
      <c r="V1340" s="83" t="s">
        <v>408</v>
      </c>
      <c r="W1340" s="82">
        <f t="shared" si="340"/>
        <v>3</v>
      </c>
      <c r="X1340" s="85">
        <f t="shared" si="336"/>
        <v>2086</v>
      </c>
      <c r="Y1340" s="98">
        <v>0.33</v>
      </c>
      <c r="Z1340" s="98">
        <v>0.34</v>
      </c>
      <c r="AA1340" s="90">
        <v>2</v>
      </c>
      <c r="AB1340" s="90">
        <v>2</v>
      </c>
      <c r="AC1340" s="90">
        <v>3</v>
      </c>
      <c r="AD1340" s="91" t="s">
        <v>450</v>
      </c>
      <c r="AE1340" s="101" t="s">
        <v>470</v>
      </c>
      <c r="AF1340" s="103" t="s">
        <v>473</v>
      </c>
      <c r="AG1340" s="95">
        <v>1000</v>
      </c>
    </row>
    <row r="1341" spans="2:33" x14ac:dyDescent="0.15">
      <c r="B1341" s="82">
        <v>1339</v>
      </c>
      <c r="C1341" s="73">
        <v>21150</v>
      </c>
      <c r="D1341" s="82">
        <v>133</v>
      </c>
      <c r="E1341" s="82">
        <f t="shared" si="338"/>
        <v>7</v>
      </c>
      <c r="F1341" s="82">
        <v>23</v>
      </c>
      <c r="G1341" s="82">
        <v>9</v>
      </c>
      <c r="H1341" s="82">
        <v>6</v>
      </c>
      <c r="I1341" s="73">
        <f t="shared" si="331"/>
        <v>15</v>
      </c>
      <c r="J1341" s="73">
        <f t="shared" si="332"/>
        <v>156</v>
      </c>
      <c r="K1341" s="73">
        <f t="shared" si="339"/>
        <v>156</v>
      </c>
      <c r="L1341" s="95">
        <v>24038</v>
      </c>
      <c r="M1341" s="73">
        <f t="shared" si="333"/>
        <v>149</v>
      </c>
      <c r="N1341" s="73">
        <f t="shared" si="334"/>
        <v>2</v>
      </c>
      <c r="O1341" s="97">
        <f t="shared" si="341"/>
        <v>8</v>
      </c>
      <c r="P1341" s="82">
        <f t="shared" si="335"/>
        <v>7</v>
      </c>
      <c r="Q1341" s="90">
        <v>5</v>
      </c>
      <c r="R1341" s="98">
        <f t="shared" si="342"/>
        <v>3184.5</v>
      </c>
      <c r="S1341" s="100">
        <f t="shared" si="343"/>
        <v>151</v>
      </c>
      <c r="T1341" s="91" t="s">
        <v>457</v>
      </c>
      <c r="U1341" s="74" t="s">
        <v>397</v>
      </c>
      <c r="V1341" s="83" t="s">
        <v>408</v>
      </c>
      <c r="W1341" s="82">
        <f t="shared" si="340"/>
        <v>3</v>
      </c>
      <c r="X1341" s="85">
        <f t="shared" si="336"/>
        <v>2087</v>
      </c>
      <c r="Y1341" s="98">
        <v>0.05</v>
      </c>
      <c r="Z1341" s="98">
        <v>0.56999999999999995</v>
      </c>
      <c r="AA1341" s="90">
        <v>2</v>
      </c>
      <c r="AB1341" s="90">
        <v>2</v>
      </c>
      <c r="AC1341" s="90">
        <v>3</v>
      </c>
      <c r="AD1341" s="91" t="s">
        <v>450</v>
      </c>
      <c r="AE1341" s="101" t="s">
        <v>470</v>
      </c>
      <c r="AF1341" s="103" t="s">
        <v>473</v>
      </c>
      <c r="AG1341" s="95">
        <v>1000</v>
      </c>
    </row>
    <row r="1342" spans="2:33" x14ac:dyDescent="0.15">
      <c r="B1342" s="82">
        <v>1340</v>
      </c>
      <c r="C1342" s="73">
        <v>21151</v>
      </c>
      <c r="D1342" s="82">
        <v>133</v>
      </c>
      <c r="E1342" s="82">
        <f t="shared" si="338"/>
        <v>8</v>
      </c>
      <c r="F1342" s="82">
        <v>23</v>
      </c>
      <c r="G1342" s="82">
        <v>10</v>
      </c>
      <c r="H1342" s="82">
        <v>6</v>
      </c>
      <c r="I1342" s="73">
        <f t="shared" si="331"/>
        <v>15</v>
      </c>
      <c r="J1342" s="73">
        <f t="shared" si="332"/>
        <v>157</v>
      </c>
      <c r="K1342" s="73">
        <f t="shared" si="339"/>
        <v>157</v>
      </c>
      <c r="L1342" s="95">
        <v>24038</v>
      </c>
      <c r="M1342" s="73">
        <f t="shared" si="333"/>
        <v>149</v>
      </c>
      <c r="N1342" s="73">
        <f t="shared" si="334"/>
        <v>2</v>
      </c>
      <c r="O1342" s="97">
        <f t="shared" si="341"/>
        <v>8</v>
      </c>
      <c r="P1342" s="82">
        <f t="shared" si="335"/>
        <v>8</v>
      </c>
      <c r="Q1342" s="90">
        <v>5</v>
      </c>
      <c r="R1342" s="98">
        <f t="shared" si="342"/>
        <v>3205</v>
      </c>
      <c r="S1342" s="100">
        <f t="shared" si="343"/>
        <v>152</v>
      </c>
      <c r="T1342" s="91" t="s">
        <v>457</v>
      </c>
      <c r="U1342" s="74" t="s">
        <v>397</v>
      </c>
      <c r="V1342" s="83" t="s">
        <v>408</v>
      </c>
      <c r="W1342" s="82">
        <f t="shared" si="340"/>
        <v>3</v>
      </c>
      <c r="X1342" s="85">
        <f t="shared" si="336"/>
        <v>2088</v>
      </c>
      <c r="Y1342" s="98">
        <v>0.33</v>
      </c>
      <c r="Z1342" s="98">
        <v>0.34</v>
      </c>
      <c r="AA1342" s="90">
        <v>2</v>
      </c>
      <c r="AB1342" s="90">
        <v>2</v>
      </c>
      <c r="AC1342" s="90">
        <v>3</v>
      </c>
      <c r="AD1342" s="91" t="s">
        <v>450</v>
      </c>
      <c r="AE1342" s="101" t="s">
        <v>470</v>
      </c>
      <c r="AF1342" s="103" t="s">
        <v>473</v>
      </c>
      <c r="AG1342" s="95">
        <v>1000</v>
      </c>
    </row>
    <row r="1343" spans="2:33" x14ac:dyDescent="0.15">
      <c r="B1343" s="82">
        <v>1341</v>
      </c>
      <c r="C1343" s="73">
        <v>21152</v>
      </c>
      <c r="D1343" s="82">
        <v>134</v>
      </c>
      <c r="E1343" s="82">
        <f t="shared" si="338"/>
        <v>1</v>
      </c>
      <c r="F1343" s="82">
        <v>23</v>
      </c>
      <c r="G1343" s="82">
        <v>7</v>
      </c>
      <c r="H1343" s="82">
        <v>7</v>
      </c>
      <c r="I1343" s="73">
        <f t="shared" si="331"/>
        <v>15</v>
      </c>
      <c r="J1343" s="73">
        <f t="shared" si="332"/>
        <v>154</v>
      </c>
      <c r="K1343" s="73">
        <f t="shared" si="339"/>
        <v>154</v>
      </c>
      <c r="L1343" s="95">
        <v>24039</v>
      </c>
      <c r="M1343" s="73">
        <f t="shared" si="333"/>
        <v>149</v>
      </c>
      <c r="N1343" s="73">
        <f t="shared" si="334"/>
        <v>2</v>
      </c>
      <c r="O1343" s="97">
        <f t="shared" si="341"/>
        <v>8</v>
      </c>
      <c r="P1343" s="82">
        <f t="shared" si="335"/>
        <v>5</v>
      </c>
      <c r="Q1343" s="90">
        <v>6</v>
      </c>
      <c r="R1343" s="98">
        <f t="shared" si="342"/>
        <v>3225.5</v>
      </c>
      <c r="S1343" s="100">
        <f t="shared" si="343"/>
        <v>153</v>
      </c>
      <c r="T1343" s="91" t="s">
        <v>457</v>
      </c>
      <c r="U1343" s="74" t="s">
        <v>397</v>
      </c>
      <c r="V1343" s="83" t="s">
        <v>409</v>
      </c>
      <c r="W1343" s="82">
        <f t="shared" si="340"/>
        <v>4</v>
      </c>
      <c r="X1343" s="85">
        <f t="shared" si="336"/>
        <v>2085</v>
      </c>
      <c r="Y1343" s="98">
        <v>0.05</v>
      </c>
      <c r="Z1343" s="98">
        <v>0.56999999999999995</v>
      </c>
      <c r="AA1343" s="90">
        <v>2</v>
      </c>
      <c r="AB1343" s="90">
        <v>2</v>
      </c>
      <c r="AC1343" s="90">
        <v>3</v>
      </c>
      <c r="AD1343" s="91" t="s">
        <v>450</v>
      </c>
      <c r="AE1343" s="101" t="s">
        <v>470</v>
      </c>
      <c r="AF1343" s="103" t="s">
        <v>473</v>
      </c>
      <c r="AG1343" s="95">
        <v>1000</v>
      </c>
    </row>
    <row r="1344" spans="2:33" x14ac:dyDescent="0.15">
      <c r="B1344" s="82">
        <v>1342</v>
      </c>
      <c r="C1344" s="73">
        <v>21153</v>
      </c>
      <c r="D1344" s="82">
        <v>134</v>
      </c>
      <c r="E1344" s="82">
        <f t="shared" si="338"/>
        <v>2</v>
      </c>
      <c r="F1344" s="82">
        <v>23</v>
      </c>
      <c r="G1344" s="82">
        <v>8</v>
      </c>
      <c r="H1344" s="82">
        <v>7</v>
      </c>
      <c r="I1344" s="73">
        <f t="shared" si="331"/>
        <v>15</v>
      </c>
      <c r="J1344" s="73">
        <f t="shared" si="332"/>
        <v>155</v>
      </c>
      <c r="K1344" s="73">
        <f t="shared" si="339"/>
        <v>155</v>
      </c>
      <c r="L1344" s="95">
        <v>24039</v>
      </c>
      <c r="M1344" s="73">
        <f t="shared" si="333"/>
        <v>149</v>
      </c>
      <c r="N1344" s="73">
        <f t="shared" si="334"/>
        <v>2</v>
      </c>
      <c r="O1344" s="97">
        <f t="shared" si="341"/>
        <v>8</v>
      </c>
      <c r="P1344" s="82">
        <f t="shared" si="335"/>
        <v>6</v>
      </c>
      <c r="Q1344" s="90">
        <v>6</v>
      </c>
      <c r="R1344" s="98">
        <f t="shared" si="342"/>
        <v>3246</v>
      </c>
      <c r="S1344" s="100">
        <f t="shared" si="343"/>
        <v>154</v>
      </c>
      <c r="T1344" s="91" t="s">
        <v>457</v>
      </c>
      <c r="U1344" s="74" t="s">
        <v>397</v>
      </c>
      <c r="V1344" s="83" t="s">
        <v>409</v>
      </c>
      <c r="W1344" s="82">
        <f t="shared" si="340"/>
        <v>4</v>
      </c>
      <c r="X1344" s="85">
        <f t="shared" si="336"/>
        <v>2086</v>
      </c>
      <c r="Y1344" s="98">
        <v>0.33</v>
      </c>
      <c r="Z1344" s="98">
        <v>0.34</v>
      </c>
      <c r="AA1344" s="90">
        <v>2</v>
      </c>
      <c r="AB1344" s="90">
        <v>2</v>
      </c>
      <c r="AC1344" s="90">
        <v>3</v>
      </c>
      <c r="AD1344" s="91" t="s">
        <v>450</v>
      </c>
      <c r="AE1344" s="101" t="s">
        <v>470</v>
      </c>
      <c r="AF1344" s="103" t="s">
        <v>473</v>
      </c>
      <c r="AG1344" s="95">
        <v>1000</v>
      </c>
    </row>
    <row r="1345" spans="2:33" x14ac:dyDescent="0.15">
      <c r="B1345" s="82">
        <v>1343</v>
      </c>
      <c r="C1345" s="73">
        <v>21154</v>
      </c>
      <c r="D1345" s="82">
        <v>134</v>
      </c>
      <c r="E1345" s="82">
        <f t="shared" si="338"/>
        <v>3</v>
      </c>
      <c r="F1345" s="82">
        <v>23</v>
      </c>
      <c r="G1345" s="82">
        <v>9</v>
      </c>
      <c r="H1345" s="82">
        <v>7</v>
      </c>
      <c r="I1345" s="73">
        <f t="shared" si="331"/>
        <v>15</v>
      </c>
      <c r="J1345" s="73">
        <f t="shared" si="332"/>
        <v>156</v>
      </c>
      <c r="K1345" s="73">
        <f t="shared" si="339"/>
        <v>156</v>
      </c>
      <c r="L1345" s="95">
        <v>24039</v>
      </c>
      <c r="M1345" s="73">
        <f t="shared" si="333"/>
        <v>149</v>
      </c>
      <c r="N1345" s="73">
        <f t="shared" si="334"/>
        <v>2</v>
      </c>
      <c r="O1345" s="97">
        <f t="shared" si="341"/>
        <v>8</v>
      </c>
      <c r="P1345" s="82">
        <f t="shared" si="335"/>
        <v>7</v>
      </c>
      <c r="Q1345" s="90">
        <v>6</v>
      </c>
      <c r="R1345" s="98">
        <f t="shared" si="342"/>
        <v>3266.5</v>
      </c>
      <c r="S1345" s="100">
        <f t="shared" si="343"/>
        <v>155</v>
      </c>
      <c r="T1345" s="91" t="s">
        <v>457</v>
      </c>
      <c r="U1345" s="74" t="s">
        <v>397</v>
      </c>
      <c r="V1345" s="83" t="s">
        <v>409</v>
      </c>
      <c r="W1345" s="82">
        <f t="shared" si="340"/>
        <v>4</v>
      </c>
      <c r="X1345" s="85">
        <f t="shared" si="336"/>
        <v>2087</v>
      </c>
      <c r="Y1345" s="98">
        <v>0.05</v>
      </c>
      <c r="Z1345" s="98">
        <v>0.56999999999999995</v>
      </c>
      <c r="AA1345" s="90">
        <v>2</v>
      </c>
      <c r="AB1345" s="90">
        <v>2</v>
      </c>
      <c r="AC1345" s="90">
        <v>3</v>
      </c>
      <c r="AD1345" s="91" t="s">
        <v>450</v>
      </c>
      <c r="AE1345" s="101" t="s">
        <v>470</v>
      </c>
      <c r="AF1345" s="103" t="s">
        <v>473</v>
      </c>
      <c r="AG1345" s="95">
        <v>1000</v>
      </c>
    </row>
    <row r="1346" spans="2:33" x14ac:dyDescent="0.15">
      <c r="B1346" s="82">
        <v>1344</v>
      </c>
      <c r="C1346" s="73">
        <v>21155</v>
      </c>
      <c r="D1346" s="82">
        <v>134</v>
      </c>
      <c r="E1346" s="82">
        <f t="shared" si="338"/>
        <v>4</v>
      </c>
      <c r="F1346" s="82">
        <v>23</v>
      </c>
      <c r="G1346" s="82">
        <v>10</v>
      </c>
      <c r="H1346" s="82">
        <v>7</v>
      </c>
      <c r="I1346" s="73">
        <f t="shared" si="331"/>
        <v>15</v>
      </c>
      <c r="J1346" s="73">
        <f t="shared" si="332"/>
        <v>157</v>
      </c>
      <c r="K1346" s="73">
        <f t="shared" si="339"/>
        <v>157</v>
      </c>
      <c r="L1346" s="95">
        <v>24039</v>
      </c>
      <c r="M1346" s="73">
        <f t="shared" si="333"/>
        <v>149</v>
      </c>
      <c r="N1346" s="73">
        <f t="shared" si="334"/>
        <v>2</v>
      </c>
      <c r="O1346" s="97">
        <f t="shared" si="341"/>
        <v>8</v>
      </c>
      <c r="P1346" s="82">
        <f t="shared" si="335"/>
        <v>8</v>
      </c>
      <c r="Q1346" s="90">
        <v>6</v>
      </c>
      <c r="R1346" s="98">
        <f t="shared" si="342"/>
        <v>3287</v>
      </c>
      <c r="S1346" s="100">
        <f t="shared" si="343"/>
        <v>156</v>
      </c>
      <c r="T1346" s="91" t="s">
        <v>457</v>
      </c>
      <c r="U1346" s="74" t="s">
        <v>397</v>
      </c>
      <c r="V1346" s="83" t="s">
        <v>409</v>
      </c>
      <c r="W1346" s="82">
        <f t="shared" si="340"/>
        <v>4</v>
      </c>
      <c r="X1346" s="85">
        <f t="shared" si="336"/>
        <v>2088</v>
      </c>
      <c r="Y1346" s="98">
        <v>0.33</v>
      </c>
      <c r="Z1346" s="98">
        <v>0.34</v>
      </c>
      <c r="AA1346" s="90">
        <v>2</v>
      </c>
      <c r="AB1346" s="90">
        <v>2</v>
      </c>
      <c r="AC1346" s="90">
        <v>3</v>
      </c>
      <c r="AD1346" s="91" t="s">
        <v>450</v>
      </c>
      <c r="AE1346" s="101" t="s">
        <v>470</v>
      </c>
      <c r="AF1346" s="103" t="s">
        <v>473</v>
      </c>
      <c r="AG1346" s="95">
        <v>1000</v>
      </c>
    </row>
    <row r="1347" spans="2:33" x14ac:dyDescent="0.15">
      <c r="B1347" s="82">
        <v>1345</v>
      </c>
      <c r="C1347" s="73">
        <v>21156</v>
      </c>
      <c r="D1347" s="82">
        <v>134</v>
      </c>
      <c r="E1347" s="82">
        <f t="shared" si="338"/>
        <v>5</v>
      </c>
      <c r="F1347" s="82">
        <v>23</v>
      </c>
      <c r="G1347" s="82">
        <v>7</v>
      </c>
      <c r="H1347" s="82">
        <v>8</v>
      </c>
      <c r="I1347" s="73">
        <f t="shared" ref="I1347:I1410" si="344">INT(K1347/10)</f>
        <v>15</v>
      </c>
      <c r="J1347" s="73">
        <f t="shared" ref="J1347:J1410" si="345">K1347</f>
        <v>154</v>
      </c>
      <c r="K1347" s="73">
        <f t="shared" si="339"/>
        <v>154</v>
      </c>
      <c r="L1347" s="95">
        <v>24040</v>
      </c>
      <c r="M1347" s="73">
        <f t="shared" ref="M1347:M1410" si="346">(N1347-1)*60+89</f>
        <v>149</v>
      </c>
      <c r="N1347" s="73">
        <f t="shared" ref="N1347:N1410" si="347">INT(C1347/10000)</f>
        <v>2</v>
      </c>
      <c r="O1347" s="97">
        <f t="shared" si="341"/>
        <v>8</v>
      </c>
      <c r="P1347" s="82">
        <f t="shared" ref="P1347:P1410" si="348">MOD(J1347,10)+1</f>
        <v>5</v>
      </c>
      <c r="Q1347" s="90">
        <v>7</v>
      </c>
      <c r="R1347" s="98">
        <f t="shared" si="342"/>
        <v>3307.5</v>
      </c>
      <c r="S1347" s="100">
        <f t="shared" si="343"/>
        <v>157</v>
      </c>
      <c r="T1347" s="91" t="s">
        <v>457</v>
      </c>
      <c r="U1347" s="74" t="s">
        <v>397</v>
      </c>
      <c r="V1347" s="83" t="s">
        <v>408</v>
      </c>
      <c r="W1347" s="82">
        <f t="shared" si="340"/>
        <v>4</v>
      </c>
      <c r="X1347" s="85">
        <f t="shared" si="336"/>
        <v>2085</v>
      </c>
      <c r="Y1347" s="98">
        <v>0.05</v>
      </c>
      <c r="Z1347" s="98">
        <v>0.56999999999999995</v>
      </c>
      <c r="AA1347" s="90">
        <v>2</v>
      </c>
      <c r="AB1347" s="90">
        <v>2</v>
      </c>
      <c r="AC1347" s="90">
        <v>3</v>
      </c>
      <c r="AD1347" s="91" t="s">
        <v>450</v>
      </c>
      <c r="AE1347" s="101" t="s">
        <v>470</v>
      </c>
      <c r="AF1347" s="103" t="s">
        <v>473</v>
      </c>
      <c r="AG1347" s="95">
        <v>1000</v>
      </c>
    </row>
    <row r="1348" spans="2:33" x14ac:dyDescent="0.15">
      <c r="B1348" s="82">
        <v>1346</v>
      </c>
      <c r="C1348" s="73">
        <v>21157</v>
      </c>
      <c r="D1348" s="82">
        <v>134</v>
      </c>
      <c r="E1348" s="82">
        <f t="shared" si="338"/>
        <v>6</v>
      </c>
      <c r="F1348" s="82">
        <v>23</v>
      </c>
      <c r="G1348" s="82">
        <v>8</v>
      </c>
      <c r="H1348" s="82">
        <v>8</v>
      </c>
      <c r="I1348" s="73">
        <f t="shared" si="344"/>
        <v>15</v>
      </c>
      <c r="J1348" s="73">
        <f t="shared" si="345"/>
        <v>155</v>
      </c>
      <c r="K1348" s="73">
        <f t="shared" si="339"/>
        <v>155</v>
      </c>
      <c r="L1348" s="95">
        <v>24040</v>
      </c>
      <c r="M1348" s="73">
        <f t="shared" si="346"/>
        <v>149</v>
      </c>
      <c r="N1348" s="73">
        <f t="shared" si="347"/>
        <v>2</v>
      </c>
      <c r="O1348" s="97">
        <f t="shared" si="341"/>
        <v>8</v>
      </c>
      <c r="P1348" s="82">
        <f t="shared" si="348"/>
        <v>6</v>
      </c>
      <c r="Q1348" s="90">
        <v>7</v>
      </c>
      <c r="R1348" s="98">
        <f t="shared" si="342"/>
        <v>3328</v>
      </c>
      <c r="S1348" s="100">
        <f t="shared" si="343"/>
        <v>158</v>
      </c>
      <c r="T1348" s="91" t="s">
        <v>457</v>
      </c>
      <c r="U1348" s="74" t="s">
        <v>397</v>
      </c>
      <c r="V1348" s="83" t="s">
        <v>408</v>
      </c>
      <c r="W1348" s="82">
        <f t="shared" si="340"/>
        <v>4</v>
      </c>
      <c r="X1348" s="85">
        <f t="shared" ref="X1348:X1411" si="349">N1348*1000+O1348*10+P1348</f>
        <v>2086</v>
      </c>
      <c r="Y1348" s="98">
        <v>0.33</v>
      </c>
      <c r="Z1348" s="98">
        <v>0.34</v>
      </c>
      <c r="AA1348" s="90">
        <v>2</v>
      </c>
      <c r="AB1348" s="90">
        <v>2</v>
      </c>
      <c r="AC1348" s="90">
        <v>3</v>
      </c>
      <c r="AD1348" s="91" t="s">
        <v>450</v>
      </c>
      <c r="AE1348" s="101" t="s">
        <v>470</v>
      </c>
      <c r="AF1348" s="103" t="s">
        <v>473</v>
      </c>
      <c r="AG1348" s="95">
        <v>1000</v>
      </c>
    </row>
    <row r="1349" spans="2:33" x14ac:dyDescent="0.15">
      <c r="B1349" s="82">
        <v>1347</v>
      </c>
      <c r="C1349" s="73">
        <v>21158</v>
      </c>
      <c r="D1349" s="82">
        <v>134</v>
      </c>
      <c r="E1349" s="82">
        <f t="shared" si="338"/>
        <v>7</v>
      </c>
      <c r="F1349" s="82">
        <v>23</v>
      </c>
      <c r="G1349" s="82">
        <v>9</v>
      </c>
      <c r="H1349" s="82">
        <v>8</v>
      </c>
      <c r="I1349" s="73">
        <f t="shared" si="344"/>
        <v>15</v>
      </c>
      <c r="J1349" s="73">
        <f t="shared" si="345"/>
        <v>156</v>
      </c>
      <c r="K1349" s="73">
        <f t="shared" si="339"/>
        <v>156</v>
      </c>
      <c r="L1349" s="95">
        <v>24040</v>
      </c>
      <c r="M1349" s="73">
        <f t="shared" si="346"/>
        <v>149</v>
      </c>
      <c r="N1349" s="73">
        <f t="shared" si="347"/>
        <v>2</v>
      </c>
      <c r="O1349" s="97">
        <f t="shared" si="341"/>
        <v>8</v>
      </c>
      <c r="P1349" s="82">
        <f t="shared" si="348"/>
        <v>7</v>
      </c>
      <c r="Q1349" s="90">
        <v>7</v>
      </c>
      <c r="R1349" s="98">
        <f t="shared" si="342"/>
        <v>3348.5</v>
      </c>
      <c r="S1349" s="100">
        <f t="shared" si="343"/>
        <v>159</v>
      </c>
      <c r="T1349" s="91" t="s">
        <v>457</v>
      </c>
      <c r="U1349" s="74" t="s">
        <v>397</v>
      </c>
      <c r="V1349" s="83" t="s">
        <v>408</v>
      </c>
      <c r="W1349" s="82">
        <f t="shared" si="340"/>
        <v>4</v>
      </c>
      <c r="X1349" s="85">
        <f t="shared" si="349"/>
        <v>2087</v>
      </c>
      <c r="Y1349" s="98">
        <v>0.05</v>
      </c>
      <c r="Z1349" s="98">
        <v>0.56999999999999995</v>
      </c>
      <c r="AA1349" s="90">
        <v>2</v>
      </c>
      <c r="AB1349" s="90">
        <v>2</v>
      </c>
      <c r="AC1349" s="90">
        <v>3</v>
      </c>
      <c r="AD1349" s="91" t="s">
        <v>450</v>
      </c>
      <c r="AE1349" s="101" t="s">
        <v>470</v>
      </c>
      <c r="AF1349" s="103" t="s">
        <v>473</v>
      </c>
      <c r="AG1349" s="95">
        <v>1000</v>
      </c>
    </row>
    <row r="1350" spans="2:33" x14ac:dyDescent="0.15">
      <c r="B1350" s="82">
        <v>1348</v>
      </c>
      <c r="C1350" s="73">
        <v>21159</v>
      </c>
      <c r="D1350" s="82">
        <v>134</v>
      </c>
      <c r="E1350" s="82">
        <f t="shared" si="338"/>
        <v>8</v>
      </c>
      <c r="F1350" s="82">
        <v>23</v>
      </c>
      <c r="G1350" s="82">
        <v>10</v>
      </c>
      <c r="H1350" s="82">
        <v>8</v>
      </c>
      <c r="I1350" s="73">
        <f t="shared" si="344"/>
        <v>15</v>
      </c>
      <c r="J1350" s="73">
        <f t="shared" si="345"/>
        <v>157</v>
      </c>
      <c r="K1350" s="73">
        <f t="shared" si="339"/>
        <v>157</v>
      </c>
      <c r="L1350" s="95">
        <v>24040</v>
      </c>
      <c r="M1350" s="73">
        <f t="shared" si="346"/>
        <v>149</v>
      </c>
      <c r="N1350" s="73">
        <f t="shared" si="347"/>
        <v>2</v>
      </c>
      <c r="O1350" s="97">
        <f t="shared" si="341"/>
        <v>8</v>
      </c>
      <c r="P1350" s="82">
        <f t="shared" si="348"/>
        <v>8</v>
      </c>
      <c r="Q1350" s="90">
        <v>7</v>
      </c>
      <c r="R1350" s="98">
        <f t="shared" si="342"/>
        <v>3369</v>
      </c>
      <c r="S1350" s="100">
        <f t="shared" si="343"/>
        <v>160</v>
      </c>
      <c r="T1350" s="91" t="s">
        <v>457</v>
      </c>
      <c r="U1350" s="74" t="s">
        <v>397</v>
      </c>
      <c r="V1350" s="83" t="s">
        <v>408</v>
      </c>
      <c r="W1350" s="82">
        <f t="shared" si="340"/>
        <v>4</v>
      </c>
      <c r="X1350" s="85">
        <f t="shared" si="349"/>
        <v>2088</v>
      </c>
      <c r="Y1350" s="98">
        <v>0.33</v>
      </c>
      <c r="Z1350" s="98">
        <v>0.34</v>
      </c>
      <c r="AA1350" s="90">
        <v>2</v>
      </c>
      <c r="AB1350" s="90">
        <v>2</v>
      </c>
      <c r="AC1350" s="90">
        <v>3</v>
      </c>
      <c r="AD1350" s="91" t="s">
        <v>450</v>
      </c>
      <c r="AE1350" s="101" t="s">
        <v>470</v>
      </c>
      <c r="AF1350" s="103" t="s">
        <v>473</v>
      </c>
      <c r="AG1350" s="95">
        <v>1000</v>
      </c>
    </row>
    <row r="1351" spans="2:33" x14ac:dyDescent="0.15">
      <c r="B1351" s="82">
        <v>1349</v>
      </c>
      <c r="C1351" s="73">
        <v>21160</v>
      </c>
      <c r="D1351" s="82">
        <v>145</v>
      </c>
      <c r="E1351" s="82">
        <f t="shared" si="338"/>
        <v>1</v>
      </c>
      <c r="F1351" s="82">
        <v>23</v>
      </c>
      <c r="G1351" s="82">
        <v>7</v>
      </c>
      <c r="H1351" s="82">
        <v>9</v>
      </c>
      <c r="I1351" s="73">
        <f t="shared" si="344"/>
        <v>15</v>
      </c>
      <c r="J1351" s="73">
        <f t="shared" si="345"/>
        <v>154</v>
      </c>
      <c r="K1351" s="73">
        <f t="shared" ref="K1351:K1382" si="350">MOD(C1351,4)+134+10*INT((C1351-21000)/64)</f>
        <v>154</v>
      </c>
      <c r="L1351" s="95">
        <v>24041</v>
      </c>
      <c r="M1351" s="73">
        <f t="shared" si="346"/>
        <v>149</v>
      </c>
      <c r="N1351" s="73">
        <f t="shared" si="347"/>
        <v>2</v>
      </c>
      <c r="O1351" s="97">
        <f t="shared" si="341"/>
        <v>8</v>
      </c>
      <c r="P1351" s="82">
        <f t="shared" si="348"/>
        <v>5</v>
      </c>
      <c r="Q1351" s="90">
        <v>8</v>
      </c>
      <c r="R1351" s="98">
        <f t="shared" si="342"/>
        <v>3389.5</v>
      </c>
      <c r="S1351" s="100">
        <f t="shared" si="343"/>
        <v>161</v>
      </c>
      <c r="T1351" s="91" t="s">
        <v>457</v>
      </c>
      <c r="U1351" s="74" t="s">
        <v>397</v>
      </c>
      <c r="V1351" s="83" t="s">
        <v>409</v>
      </c>
      <c r="W1351" s="82">
        <f t="shared" si="340"/>
        <v>5</v>
      </c>
      <c r="X1351" s="85">
        <f t="shared" si="349"/>
        <v>2085</v>
      </c>
      <c r="Y1351" s="98">
        <v>0.05</v>
      </c>
      <c r="Z1351" s="98">
        <v>0.56999999999999995</v>
      </c>
      <c r="AA1351" s="90">
        <v>2</v>
      </c>
      <c r="AB1351" s="90">
        <v>2</v>
      </c>
      <c r="AC1351" s="90">
        <v>3</v>
      </c>
      <c r="AD1351" s="91" t="s">
        <v>450</v>
      </c>
      <c r="AE1351" s="101" t="s">
        <v>470</v>
      </c>
      <c r="AF1351" s="103" t="s">
        <v>473</v>
      </c>
      <c r="AG1351" s="95">
        <v>1000</v>
      </c>
    </row>
    <row r="1352" spans="2:33" x14ac:dyDescent="0.15">
      <c r="B1352" s="82">
        <v>1350</v>
      </c>
      <c r="C1352" s="73">
        <v>21161</v>
      </c>
      <c r="D1352" s="82">
        <v>145</v>
      </c>
      <c r="E1352" s="82">
        <f t="shared" si="338"/>
        <v>2</v>
      </c>
      <c r="F1352" s="82">
        <v>23</v>
      </c>
      <c r="G1352" s="82">
        <v>8</v>
      </c>
      <c r="H1352" s="82">
        <v>9</v>
      </c>
      <c r="I1352" s="73">
        <f t="shared" si="344"/>
        <v>15</v>
      </c>
      <c r="J1352" s="73">
        <f t="shared" si="345"/>
        <v>155</v>
      </c>
      <c r="K1352" s="73">
        <f t="shared" si="350"/>
        <v>155</v>
      </c>
      <c r="L1352" s="95">
        <v>24041</v>
      </c>
      <c r="M1352" s="73">
        <f t="shared" si="346"/>
        <v>149</v>
      </c>
      <c r="N1352" s="73">
        <f t="shared" si="347"/>
        <v>2</v>
      </c>
      <c r="O1352" s="97">
        <f t="shared" si="341"/>
        <v>8</v>
      </c>
      <c r="P1352" s="82">
        <f t="shared" si="348"/>
        <v>6</v>
      </c>
      <c r="Q1352" s="90">
        <v>8</v>
      </c>
      <c r="R1352" s="98">
        <f t="shared" si="342"/>
        <v>3410</v>
      </c>
      <c r="S1352" s="100">
        <f t="shared" si="343"/>
        <v>162</v>
      </c>
      <c r="T1352" s="91" t="s">
        <v>457</v>
      </c>
      <c r="U1352" s="74" t="s">
        <v>397</v>
      </c>
      <c r="V1352" s="83" t="s">
        <v>409</v>
      </c>
      <c r="W1352" s="82">
        <f t="shared" si="340"/>
        <v>5</v>
      </c>
      <c r="X1352" s="85">
        <f t="shared" si="349"/>
        <v>2086</v>
      </c>
      <c r="Y1352" s="98">
        <v>0.33</v>
      </c>
      <c r="Z1352" s="98">
        <v>0.34</v>
      </c>
      <c r="AA1352" s="90">
        <v>2</v>
      </c>
      <c r="AB1352" s="90">
        <v>2</v>
      </c>
      <c r="AC1352" s="90">
        <v>3</v>
      </c>
      <c r="AD1352" s="91" t="s">
        <v>450</v>
      </c>
      <c r="AE1352" s="101" t="s">
        <v>470</v>
      </c>
      <c r="AF1352" s="103" t="s">
        <v>473</v>
      </c>
      <c r="AG1352" s="95">
        <v>1000</v>
      </c>
    </row>
    <row r="1353" spans="2:33" x14ac:dyDescent="0.15">
      <c r="B1353" s="82">
        <v>1351</v>
      </c>
      <c r="C1353" s="73">
        <v>21162</v>
      </c>
      <c r="D1353" s="82">
        <v>145</v>
      </c>
      <c r="E1353" s="82">
        <f t="shared" si="338"/>
        <v>3</v>
      </c>
      <c r="F1353" s="82">
        <v>23</v>
      </c>
      <c r="G1353" s="82">
        <v>9</v>
      </c>
      <c r="H1353" s="82">
        <v>9</v>
      </c>
      <c r="I1353" s="73">
        <f t="shared" si="344"/>
        <v>15</v>
      </c>
      <c r="J1353" s="73">
        <f t="shared" si="345"/>
        <v>156</v>
      </c>
      <c r="K1353" s="73">
        <f t="shared" si="350"/>
        <v>156</v>
      </c>
      <c r="L1353" s="95">
        <v>24041</v>
      </c>
      <c r="M1353" s="73">
        <f t="shared" si="346"/>
        <v>149</v>
      </c>
      <c r="N1353" s="73">
        <f t="shared" si="347"/>
        <v>2</v>
      </c>
      <c r="O1353" s="97">
        <f t="shared" si="341"/>
        <v>8</v>
      </c>
      <c r="P1353" s="82">
        <f t="shared" si="348"/>
        <v>7</v>
      </c>
      <c r="Q1353" s="90">
        <v>8</v>
      </c>
      <c r="R1353" s="98">
        <f t="shared" si="342"/>
        <v>3430.5</v>
      </c>
      <c r="S1353" s="100">
        <f t="shared" si="343"/>
        <v>163</v>
      </c>
      <c r="T1353" s="91" t="s">
        <v>457</v>
      </c>
      <c r="U1353" s="74" t="s">
        <v>397</v>
      </c>
      <c r="V1353" s="83" t="s">
        <v>409</v>
      </c>
      <c r="W1353" s="82">
        <f t="shared" si="340"/>
        <v>5</v>
      </c>
      <c r="X1353" s="85">
        <f t="shared" si="349"/>
        <v>2087</v>
      </c>
      <c r="Y1353" s="98">
        <v>0.05</v>
      </c>
      <c r="Z1353" s="98">
        <v>0.56999999999999995</v>
      </c>
      <c r="AA1353" s="90">
        <v>2</v>
      </c>
      <c r="AB1353" s="90">
        <v>2</v>
      </c>
      <c r="AC1353" s="90">
        <v>3</v>
      </c>
      <c r="AD1353" s="91" t="s">
        <v>450</v>
      </c>
      <c r="AE1353" s="101" t="s">
        <v>470</v>
      </c>
      <c r="AF1353" s="103" t="s">
        <v>473</v>
      </c>
      <c r="AG1353" s="95">
        <v>1000</v>
      </c>
    </row>
    <row r="1354" spans="2:33" x14ac:dyDescent="0.15">
      <c r="B1354" s="82">
        <v>1352</v>
      </c>
      <c r="C1354" s="73">
        <v>21163</v>
      </c>
      <c r="D1354" s="82">
        <v>145</v>
      </c>
      <c r="E1354" s="82">
        <f t="shared" si="338"/>
        <v>4</v>
      </c>
      <c r="F1354" s="82">
        <v>23</v>
      </c>
      <c r="G1354" s="82">
        <v>10</v>
      </c>
      <c r="H1354" s="82">
        <v>9</v>
      </c>
      <c r="I1354" s="73">
        <f t="shared" si="344"/>
        <v>15</v>
      </c>
      <c r="J1354" s="73">
        <f t="shared" si="345"/>
        <v>157</v>
      </c>
      <c r="K1354" s="73">
        <f t="shared" si="350"/>
        <v>157</v>
      </c>
      <c r="L1354" s="95">
        <v>24041</v>
      </c>
      <c r="M1354" s="73">
        <f t="shared" si="346"/>
        <v>149</v>
      </c>
      <c r="N1354" s="73">
        <f t="shared" si="347"/>
        <v>2</v>
      </c>
      <c r="O1354" s="97">
        <f t="shared" si="341"/>
        <v>8</v>
      </c>
      <c r="P1354" s="82">
        <f t="shared" si="348"/>
        <v>8</v>
      </c>
      <c r="Q1354" s="90">
        <v>8</v>
      </c>
      <c r="R1354" s="98">
        <f t="shared" si="342"/>
        <v>3451</v>
      </c>
      <c r="S1354" s="100">
        <f t="shared" si="343"/>
        <v>164</v>
      </c>
      <c r="T1354" s="91" t="s">
        <v>457</v>
      </c>
      <c r="U1354" s="74" t="s">
        <v>397</v>
      </c>
      <c r="V1354" s="83" t="s">
        <v>409</v>
      </c>
      <c r="W1354" s="82">
        <f t="shared" si="340"/>
        <v>5</v>
      </c>
      <c r="X1354" s="85">
        <f t="shared" si="349"/>
        <v>2088</v>
      </c>
      <c r="Y1354" s="98">
        <v>0.33</v>
      </c>
      <c r="Z1354" s="98">
        <v>0.34</v>
      </c>
      <c r="AA1354" s="90">
        <v>2</v>
      </c>
      <c r="AB1354" s="90">
        <v>2</v>
      </c>
      <c r="AC1354" s="90">
        <v>3</v>
      </c>
      <c r="AD1354" s="91" t="s">
        <v>450</v>
      </c>
      <c r="AE1354" s="101" t="s">
        <v>470</v>
      </c>
      <c r="AF1354" s="103" t="s">
        <v>473</v>
      </c>
      <c r="AG1354" s="95">
        <v>1000</v>
      </c>
    </row>
    <row r="1355" spans="2:33" x14ac:dyDescent="0.15">
      <c r="B1355" s="82">
        <v>1353</v>
      </c>
      <c r="C1355" s="73">
        <v>21164</v>
      </c>
      <c r="D1355" s="82">
        <v>145</v>
      </c>
      <c r="E1355" s="82">
        <f t="shared" si="338"/>
        <v>5</v>
      </c>
      <c r="F1355" s="82">
        <v>23</v>
      </c>
      <c r="G1355" s="82">
        <v>7</v>
      </c>
      <c r="H1355" s="82">
        <v>10</v>
      </c>
      <c r="I1355" s="73">
        <f t="shared" si="344"/>
        <v>15</v>
      </c>
      <c r="J1355" s="73">
        <f t="shared" si="345"/>
        <v>154</v>
      </c>
      <c r="K1355" s="73">
        <f t="shared" si="350"/>
        <v>154</v>
      </c>
      <c r="L1355" s="95">
        <v>24042</v>
      </c>
      <c r="M1355" s="73">
        <f t="shared" si="346"/>
        <v>149</v>
      </c>
      <c r="N1355" s="73">
        <f t="shared" si="347"/>
        <v>2</v>
      </c>
      <c r="O1355" s="97">
        <f t="shared" si="341"/>
        <v>8</v>
      </c>
      <c r="P1355" s="82">
        <f t="shared" si="348"/>
        <v>5</v>
      </c>
      <c r="Q1355" s="90">
        <v>9</v>
      </c>
      <c r="R1355" s="98">
        <f t="shared" si="342"/>
        <v>3471.5</v>
      </c>
      <c r="S1355" s="100">
        <f t="shared" si="343"/>
        <v>165</v>
      </c>
      <c r="T1355" s="91" t="s">
        <v>457</v>
      </c>
      <c r="U1355" s="74" t="s">
        <v>397</v>
      </c>
      <c r="V1355" s="83" t="s">
        <v>408</v>
      </c>
      <c r="W1355" s="82">
        <f t="shared" si="340"/>
        <v>5</v>
      </c>
      <c r="X1355" s="85">
        <f t="shared" si="349"/>
        <v>2085</v>
      </c>
      <c r="Y1355" s="98">
        <v>0.05</v>
      </c>
      <c r="Z1355" s="98">
        <v>0.56999999999999995</v>
      </c>
      <c r="AA1355" s="90">
        <v>2</v>
      </c>
      <c r="AB1355" s="90">
        <v>2</v>
      </c>
      <c r="AC1355" s="90">
        <v>3</v>
      </c>
      <c r="AD1355" s="91" t="s">
        <v>450</v>
      </c>
      <c r="AE1355" s="101" t="s">
        <v>470</v>
      </c>
      <c r="AF1355" s="103" t="s">
        <v>473</v>
      </c>
      <c r="AG1355" s="95">
        <v>1000</v>
      </c>
    </row>
    <row r="1356" spans="2:33" x14ac:dyDescent="0.15">
      <c r="B1356" s="82">
        <v>1354</v>
      </c>
      <c r="C1356" s="73">
        <v>21165</v>
      </c>
      <c r="D1356" s="82">
        <v>145</v>
      </c>
      <c r="E1356" s="82">
        <f t="shared" si="338"/>
        <v>6</v>
      </c>
      <c r="F1356" s="82">
        <v>23</v>
      </c>
      <c r="G1356" s="82">
        <v>8</v>
      </c>
      <c r="H1356" s="82">
        <v>10</v>
      </c>
      <c r="I1356" s="73">
        <f t="shared" si="344"/>
        <v>15</v>
      </c>
      <c r="J1356" s="73">
        <f t="shared" si="345"/>
        <v>155</v>
      </c>
      <c r="K1356" s="73">
        <f t="shared" si="350"/>
        <v>155</v>
      </c>
      <c r="L1356" s="95">
        <v>24042</v>
      </c>
      <c r="M1356" s="73">
        <f t="shared" si="346"/>
        <v>149</v>
      </c>
      <c r="N1356" s="73">
        <f t="shared" si="347"/>
        <v>2</v>
      </c>
      <c r="O1356" s="97">
        <f t="shared" si="341"/>
        <v>8</v>
      </c>
      <c r="P1356" s="82">
        <f t="shared" si="348"/>
        <v>6</v>
      </c>
      <c r="Q1356" s="90">
        <v>9</v>
      </c>
      <c r="R1356" s="98">
        <f t="shared" si="342"/>
        <v>3492</v>
      </c>
      <c r="S1356" s="100">
        <f t="shared" si="343"/>
        <v>166</v>
      </c>
      <c r="T1356" s="91" t="s">
        <v>457</v>
      </c>
      <c r="U1356" s="74" t="s">
        <v>397</v>
      </c>
      <c r="V1356" s="83" t="s">
        <v>408</v>
      </c>
      <c r="W1356" s="82">
        <f t="shared" si="340"/>
        <v>5</v>
      </c>
      <c r="X1356" s="85">
        <f t="shared" si="349"/>
        <v>2086</v>
      </c>
      <c r="Y1356" s="98">
        <v>0.33</v>
      </c>
      <c r="Z1356" s="98">
        <v>0.34</v>
      </c>
      <c r="AA1356" s="90">
        <v>2</v>
      </c>
      <c r="AB1356" s="90">
        <v>2</v>
      </c>
      <c r="AC1356" s="90">
        <v>3</v>
      </c>
      <c r="AD1356" s="91" t="s">
        <v>450</v>
      </c>
      <c r="AE1356" s="101" t="s">
        <v>470</v>
      </c>
      <c r="AF1356" s="103" t="s">
        <v>473</v>
      </c>
      <c r="AG1356" s="95">
        <v>1000</v>
      </c>
    </row>
    <row r="1357" spans="2:33" x14ac:dyDescent="0.15">
      <c r="B1357" s="82">
        <v>1355</v>
      </c>
      <c r="C1357" s="73">
        <v>21166</v>
      </c>
      <c r="D1357" s="82">
        <v>145</v>
      </c>
      <c r="E1357" s="82">
        <f t="shared" si="338"/>
        <v>7</v>
      </c>
      <c r="F1357" s="82">
        <v>23</v>
      </c>
      <c r="G1357" s="82">
        <v>9</v>
      </c>
      <c r="H1357" s="82">
        <v>10</v>
      </c>
      <c r="I1357" s="73">
        <f t="shared" si="344"/>
        <v>15</v>
      </c>
      <c r="J1357" s="73">
        <f t="shared" si="345"/>
        <v>156</v>
      </c>
      <c r="K1357" s="73">
        <f t="shared" si="350"/>
        <v>156</v>
      </c>
      <c r="L1357" s="95">
        <v>24042</v>
      </c>
      <c r="M1357" s="73">
        <f t="shared" si="346"/>
        <v>149</v>
      </c>
      <c r="N1357" s="73">
        <f t="shared" si="347"/>
        <v>2</v>
      </c>
      <c r="O1357" s="97">
        <f t="shared" si="341"/>
        <v>8</v>
      </c>
      <c r="P1357" s="82">
        <f t="shared" si="348"/>
        <v>7</v>
      </c>
      <c r="Q1357" s="90">
        <v>9</v>
      </c>
      <c r="R1357" s="98">
        <f t="shared" si="342"/>
        <v>3512.5</v>
      </c>
      <c r="S1357" s="100">
        <f t="shared" si="343"/>
        <v>167</v>
      </c>
      <c r="T1357" s="91" t="s">
        <v>457</v>
      </c>
      <c r="U1357" s="74" t="s">
        <v>397</v>
      </c>
      <c r="V1357" s="83" t="s">
        <v>408</v>
      </c>
      <c r="W1357" s="82">
        <f t="shared" si="340"/>
        <v>5</v>
      </c>
      <c r="X1357" s="85">
        <f t="shared" si="349"/>
        <v>2087</v>
      </c>
      <c r="Y1357" s="98">
        <v>0.05</v>
      </c>
      <c r="Z1357" s="98">
        <v>0.56999999999999995</v>
      </c>
      <c r="AA1357" s="90">
        <v>2</v>
      </c>
      <c r="AB1357" s="90">
        <v>2</v>
      </c>
      <c r="AC1357" s="90">
        <v>3</v>
      </c>
      <c r="AD1357" s="91" t="s">
        <v>450</v>
      </c>
      <c r="AE1357" s="101" t="s">
        <v>470</v>
      </c>
      <c r="AF1357" s="103" t="s">
        <v>473</v>
      </c>
      <c r="AG1357" s="95">
        <v>1000</v>
      </c>
    </row>
    <row r="1358" spans="2:33" x14ac:dyDescent="0.15">
      <c r="B1358" s="82">
        <v>1356</v>
      </c>
      <c r="C1358" s="73">
        <v>21167</v>
      </c>
      <c r="D1358" s="82">
        <v>145</v>
      </c>
      <c r="E1358" s="82">
        <f t="shared" si="338"/>
        <v>8</v>
      </c>
      <c r="F1358" s="82">
        <v>23</v>
      </c>
      <c r="G1358" s="82">
        <v>10</v>
      </c>
      <c r="H1358" s="82">
        <v>10</v>
      </c>
      <c r="I1358" s="73">
        <f t="shared" si="344"/>
        <v>15</v>
      </c>
      <c r="J1358" s="73">
        <f t="shared" si="345"/>
        <v>157</v>
      </c>
      <c r="K1358" s="73">
        <f t="shared" si="350"/>
        <v>157</v>
      </c>
      <c r="L1358" s="95">
        <v>24042</v>
      </c>
      <c r="M1358" s="73">
        <f t="shared" si="346"/>
        <v>149</v>
      </c>
      <c r="N1358" s="73">
        <f t="shared" si="347"/>
        <v>2</v>
      </c>
      <c r="O1358" s="97">
        <f t="shared" si="341"/>
        <v>8</v>
      </c>
      <c r="P1358" s="82">
        <f t="shared" si="348"/>
        <v>8</v>
      </c>
      <c r="Q1358" s="90">
        <v>9</v>
      </c>
      <c r="R1358" s="98">
        <f t="shared" si="342"/>
        <v>3533</v>
      </c>
      <c r="S1358" s="100">
        <f t="shared" si="343"/>
        <v>168</v>
      </c>
      <c r="T1358" s="91" t="s">
        <v>457</v>
      </c>
      <c r="U1358" s="74" t="s">
        <v>397</v>
      </c>
      <c r="V1358" s="83" t="s">
        <v>408</v>
      </c>
      <c r="W1358" s="82">
        <f t="shared" si="340"/>
        <v>5</v>
      </c>
      <c r="X1358" s="85">
        <f t="shared" si="349"/>
        <v>2088</v>
      </c>
      <c r="Y1358" s="98">
        <v>0.33</v>
      </c>
      <c r="Z1358" s="98">
        <v>0.34</v>
      </c>
      <c r="AA1358" s="90">
        <v>2</v>
      </c>
      <c r="AB1358" s="90">
        <v>2</v>
      </c>
      <c r="AC1358" s="90">
        <v>3</v>
      </c>
      <c r="AD1358" s="91" t="s">
        <v>450</v>
      </c>
      <c r="AE1358" s="101" t="s">
        <v>470</v>
      </c>
      <c r="AF1358" s="103" t="s">
        <v>473</v>
      </c>
      <c r="AG1358" s="95">
        <v>1000</v>
      </c>
    </row>
    <row r="1359" spans="2:33" x14ac:dyDescent="0.15">
      <c r="B1359" s="82">
        <v>1357</v>
      </c>
      <c r="C1359" s="73">
        <v>21168</v>
      </c>
      <c r="D1359" s="82">
        <v>146</v>
      </c>
      <c r="E1359" s="82">
        <f t="shared" si="338"/>
        <v>1</v>
      </c>
      <c r="F1359" s="82">
        <v>23</v>
      </c>
      <c r="G1359" s="82">
        <v>7</v>
      </c>
      <c r="H1359" s="82">
        <v>11</v>
      </c>
      <c r="I1359" s="73">
        <f t="shared" si="344"/>
        <v>15</v>
      </c>
      <c r="J1359" s="73">
        <f t="shared" si="345"/>
        <v>154</v>
      </c>
      <c r="K1359" s="73">
        <f t="shared" si="350"/>
        <v>154</v>
      </c>
      <c r="L1359" s="95">
        <v>24043</v>
      </c>
      <c r="M1359" s="73">
        <f t="shared" si="346"/>
        <v>149</v>
      </c>
      <c r="N1359" s="73">
        <f t="shared" si="347"/>
        <v>2</v>
      </c>
      <c r="O1359" s="97">
        <f t="shared" si="341"/>
        <v>8</v>
      </c>
      <c r="P1359" s="82">
        <f t="shared" si="348"/>
        <v>5</v>
      </c>
      <c r="Q1359" s="90">
        <v>10</v>
      </c>
      <c r="R1359" s="98">
        <f t="shared" si="342"/>
        <v>3553.5</v>
      </c>
      <c r="S1359" s="100">
        <f t="shared" si="343"/>
        <v>169</v>
      </c>
      <c r="T1359" s="91" t="s">
        <v>457</v>
      </c>
      <c r="U1359" s="74" t="s">
        <v>397</v>
      </c>
      <c r="V1359" s="83" t="s">
        <v>409</v>
      </c>
      <c r="W1359" s="82">
        <f t="shared" si="340"/>
        <v>6</v>
      </c>
      <c r="X1359" s="85">
        <f t="shared" si="349"/>
        <v>2085</v>
      </c>
      <c r="Y1359" s="98">
        <v>0.05</v>
      </c>
      <c r="Z1359" s="98">
        <v>0.56999999999999995</v>
      </c>
      <c r="AA1359" s="90">
        <v>2</v>
      </c>
      <c r="AB1359" s="90">
        <v>2</v>
      </c>
      <c r="AC1359" s="90">
        <v>3</v>
      </c>
      <c r="AD1359" s="91" t="s">
        <v>450</v>
      </c>
      <c r="AE1359" s="101" t="s">
        <v>470</v>
      </c>
      <c r="AF1359" s="103" t="s">
        <v>473</v>
      </c>
      <c r="AG1359" s="95">
        <v>1000</v>
      </c>
    </row>
    <row r="1360" spans="2:33" x14ac:dyDescent="0.15">
      <c r="B1360" s="82">
        <v>1358</v>
      </c>
      <c r="C1360" s="73">
        <v>21169</v>
      </c>
      <c r="D1360" s="82">
        <v>146</v>
      </c>
      <c r="E1360" s="82">
        <f t="shared" si="338"/>
        <v>2</v>
      </c>
      <c r="F1360" s="82">
        <v>23</v>
      </c>
      <c r="G1360" s="82">
        <v>8</v>
      </c>
      <c r="H1360" s="82">
        <v>11</v>
      </c>
      <c r="I1360" s="73">
        <f t="shared" si="344"/>
        <v>15</v>
      </c>
      <c r="J1360" s="73">
        <f t="shared" si="345"/>
        <v>155</v>
      </c>
      <c r="K1360" s="73">
        <f t="shared" si="350"/>
        <v>155</v>
      </c>
      <c r="L1360" s="95">
        <v>24043</v>
      </c>
      <c r="M1360" s="73">
        <f t="shared" si="346"/>
        <v>149</v>
      </c>
      <c r="N1360" s="73">
        <f t="shared" si="347"/>
        <v>2</v>
      </c>
      <c r="O1360" s="97">
        <f t="shared" si="341"/>
        <v>8</v>
      </c>
      <c r="P1360" s="82">
        <f t="shared" si="348"/>
        <v>6</v>
      </c>
      <c r="Q1360" s="90">
        <v>10</v>
      </c>
      <c r="R1360" s="98">
        <f t="shared" si="342"/>
        <v>3574</v>
      </c>
      <c r="S1360" s="100">
        <f t="shared" si="343"/>
        <v>170</v>
      </c>
      <c r="T1360" s="91" t="s">
        <v>457</v>
      </c>
      <c r="U1360" s="74" t="s">
        <v>397</v>
      </c>
      <c r="V1360" s="83" t="s">
        <v>409</v>
      </c>
      <c r="W1360" s="82">
        <f t="shared" si="340"/>
        <v>6</v>
      </c>
      <c r="X1360" s="85">
        <f t="shared" si="349"/>
        <v>2086</v>
      </c>
      <c r="Y1360" s="98">
        <v>0.33</v>
      </c>
      <c r="Z1360" s="98">
        <v>0.34</v>
      </c>
      <c r="AA1360" s="90">
        <v>2</v>
      </c>
      <c r="AB1360" s="90">
        <v>2</v>
      </c>
      <c r="AC1360" s="90">
        <v>3</v>
      </c>
      <c r="AD1360" s="91" t="s">
        <v>450</v>
      </c>
      <c r="AE1360" s="101" t="s">
        <v>470</v>
      </c>
      <c r="AF1360" s="103" t="s">
        <v>473</v>
      </c>
      <c r="AG1360" s="95">
        <v>1000</v>
      </c>
    </row>
    <row r="1361" spans="2:33" x14ac:dyDescent="0.15">
      <c r="B1361" s="82">
        <v>1359</v>
      </c>
      <c r="C1361" s="73">
        <v>21170</v>
      </c>
      <c r="D1361" s="82">
        <v>146</v>
      </c>
      <c r="E1361" s="82">
        <f t="shared" si="338"/>
        <v>3</v>
      </c>
      <c r="F1361" s="82">
        <v>23</v>
      </c>
      <c r="G1361" s="82">
        <v>9</v>
      </c>
      <c r="H1361" s="82">
        <v>11</v>
      </c>
      <c r="I1361" s="73">
        <f t="shared" si="344"/>
        <v>15</v>
      </c>
      <c r="J1361" s="73">
        <f t="shared" si="345"/>
        <v>156</v>
      </c>
      <c r="K1361" s="73">
        <f t="shared" si="350"/>
        <v>156</v>
      </c>
      <c r="L1361" s="95">
        <v>24043</v>
      </c>
      <c r="M1361" s="73">
        <f t="shared" si="346"/>
        <v>149</v>
      </c>
      <c r="N1361" s="73">
        <f t="shared" si="347"/>
        <v>2</v>
      </c>
      <c r="O1361" s="97">
        <f t="shared" si="341"/>
        <v>8</v>
      </c>
      <c r="P1361" s="82">
        <f t="shared" si="348"/>
        <v>7</v>
      </c>
      <c r="Q1361" s="90">
        <v>10</v>
      </c>
      <c r="R1361" s="98">
        <f t="shared" si="342"/>
        <v>3594.5</v>
      </c>
      <c r="S1361" s="100">
        <f t="shared" si="343"/>
        <v>171</v>
      </c>
      <c r="T1361" s="91" t="s">
        <v>457</v>
      </c>
      <c r="U1361" s="74" t="s">
        <v>397</v>
      </c>
      <c r="V1361" s="83" t="s">
        <v>409</v>
      </c>
      <c r="W1361" s="82">
        <f t="shared" si="340"/>
        <v>6</v>
      </c>
      <c r="X1361" s="85">
        <f t="shared" si="349"/>
        <v>2087</v>
      </c>
      <c r="Y1361" s="98">
        <v>0.05</v>
      </c>
      <c r="Z1361" s="98">
        <v>0.56999999999999995</v>
      </c>
      <c r="AA1361" s="90">
        <v>2</v>
      </c>
      <c r="AB1361" s="90">
        <v>2</v>
      </c>
      <c r="AC1361" s="90">
        <v>3</v>
      </c>
      <c r="AD1361" s="91" t="s">
        <v>450</v>
      </c>
      <c r="AE1361" s="101" t="s">
        <v>470</v>
      </c>
      <c r="AF1361" s="103" t="s">
        <v>473</v>
      </c>
      <c r="AG1361" s="95">
        <v>1000</v>
      </c>
    </row>
    <row r="1362" spans="2:33" x14ac:dyDescent="0.15">
      <c r="B1362" s="82">
        <v>1360</v>
      </c>
      <c r="C1362" s="73">
        <v>21171</v>
      </c>
      <c r="D1362" s="82">
        <v>146</v>
      </c>
      <c r="E1362" s="82">
        <f t="shared" si="338"/>
        <v>4</v>
      </c>
      <c r="F1362" s="82">
        <v>23</v>
      </c>
      <c r="G1362" s="82">
        <v>10</v>
      </c>
      <c r="H1362" s="82">
        <v>11</v>
      </c>
      <c r="I1362" s="73">
        <f t="shared" si="344"/>
        <v>15</v>
      </c>
      <c r="J1362" s="73">
        <f t="shared" si="345"/>
        <v>157</v>
      </c>
      <c r="K1362" s="73">
        <f t="shared" si="350"/>
        <v>157</v>
      </c>
      <c r="L1362" s="95">
        <v>24043</v>
      </c>
      <c r="M1362" s="73">
        <f t="shared" si="346"/>
        <v>149</v>
      </c>
      <c r="N1362" s="73">
        <f t="shared" si="347"/>
        <v>2</v>
      </c>
      <c r="O1362" s="97">
        <f t="shared" si="341"/>
        <v>8</v>
      </c>
      <c r="P1362" s="82">
        <f t="shared" si="348"/>
        <v>8</v>
      </c>
      <c r="Q1362" s="90">
        <v>10</v>
      </c>
      <c r="R1362" s="98">
        <f t="shared" si="342"/>
        <v>3615</v>
      </c>
      <c r="S1362" s="100">
        <f t="shared" si="343"/>
        <v>172</v>
      </c>
      <c r="T1362" s="91" t="s">
        <v>457</v>
      </c>
      <c r="U1362" s="74" t="s">
        <v>397</v>
      </c>
      <c r="V1362" s="83" t="s">
        <v>409</v>
      </c>
      <c r="W1362" s="82">
        <f t="shared" si="340"/>
        <v>6</v>
      </c>
      <c r="X1362" s="85">
        <f t="shared" si="349"/>
        <v>2088</v>
      </c>
      <c r="Y1362" s="98">
        <v>0.33</v>
      </c>
      <c r="Z1362" s="98">
        <v>0.34</v>
      </c>
      <c r="AA1362" s="90">
        <v>2</v>
      </c>
      <c r="AB1362" s="90">
        <v>2</v>
      </c>
      <c r="AC1362" s="90">
        <v>3</v>
      </c>
      <c r="AD1362" s="91" t="s">
        <v>450</v>
      </c>
      <c r="AE1362" s="101" t="s">
        <v>470</v>
      </c>
      <c r="AF1362" s="103" t="s">
        <v>473</v>
      </c>
      <c r="AG1362" s="95">
        <v>1000</v>
      </c>
    </row>
    <row r="1363" spans="2:33" x14ac:dyDescent="0.15">
      <c r="B1363" s="82">
        <v>1361</v>
      </c>
      <c r="C1363" s="73">
        <v>21172</v>
      </c>
      <c r="D1363" s="82">
        <v>146</v>
      </c>
      <c r="E1363" s="82">
        <f t="shared" si="338"/>
        <v>5</v>
      </c>
      <c r="F1363" s="82">
        <v>23</v>
      </c>
      <c r="G1363" s="82">
        <v>7</v>
      </c>
      <c r="H1363" s="82">
        <v>12</v>
      </c>
      <c r="I1363" s="73">
        <f t="shared" si="344"/>
        <v>15</v>
      </c>
      <c r="J1363" s="73">
        <f t="shared" si="345"/>
        <v>154</v>
      </c>
      <c r="K1363" s="73">
        <f t="shared" si="350"/>
        <v>154</v>
      </c>
      <c r="L1363" s="95">
        <v>24044</v>
      </c>
      <c r="M1363" s="73">
        <f t="shared" si="346"/>
        <v>149</v>
      </c>
      <c r="N1363" s="73">
        <f t="shared" si="347"/>
        <v>2</v>
      </c>
      <c r="O1363" s="97">
        <f t="shared" si="341"/>
        <v>8</v>
      </c>
      <c r="P1363" s="82">
        <f t="shared" si="348"/>
        <v>5</v>
      </c>
      <c r="Q1363" s="90">
        <v>11</v>
      </c>
      <c r="R1363" s="98">
        <f t="shared" si="342"/>
        <v>3635.5</v>
      </c>
      <c r="S1363" s="100">
        <f t="shared" si="343"/>
        <v>173</v>
      </c>
      <c r="T1363" s="91" t="s">
        <v>457</v>
      </c>
      <c r="U1363" s="74" t="s">
        <v>397</v>
      </c>
      <c r="V1363" s="83" t="s">
        <v>408</v>
      </c>
      <c r="W1363" s="82">
        <f t="shared" si="340"/>
        <v>6</v>
      </c>
      <c r="X1363" s="85">
        <f t="shared" si="349"/>
        <v>2085</v>
      </c>
      <c r="Y1363" s="98">
        <v>0.05</v>
      </c>
      <c r="Z1363" s="98">
        <v>0.56999999999999995</v>
      </c>
      <c r="AA1363" s="90">
        <v>2</v>
      </c>
      <c r="AB1363" s="90">
        <v>2</v>
      </c>
      <c r="AC1363" s="90">
        <v>3</v>
      </c>
      <c r="AD1363" s="91" t="s">
        <v>450</v>
      </c>
      <c r="AE1363" s="101" t="s">
        <v>470</v>
      </c>
      <c r="AF1363" s="103" t="s">
        <v>473</v>
      </c>
      <c r="AG1363" s="95">
        <v>1000</v>
      </c>
    </row>
    <row r="1364" spans="2:33" x14ac:dyDescent="0.15">
      <c r="B1364" s="82">
        <v>1362</v>
      </c>
      <c r="C1364" s="73">
        <v>21173</v>
      </c>
      <c r="D1364" s="82">
        <v>146</v>
      </c>
      <c r="E1364" s="82">
        <f t="shared" si="338"/>
        <v>6</v>
      </c>
      <c r="F1364" s="82">
        <v>23</v>
      </c>
      <c r="G1364" s="82">
        <v>8</v>
      </c>
      <c r="H1364" s="82">
        <v>12</v>
      </c>
      <c r="I1364" s="73">
        <f t="shared" si="344"/>
        <v>15</v>
      </c>
      <c r="J1364" s="73">
        <f t="shared" si="345"/>
        <v>155</v>
      </c>
      <c r="K1364" s="73">
        <f t="shared" si="350"/>
        <v>155</v>
      </c>
      <c r="L1364" s="95">
        <v>24044</v>
      </c>
      <c r="M1364" s="73">
        <f t="shared" si="346"/>
        <v>149</v>
      </c>
      <c r="N1364" s="73">
        <f t="shared" si="347"/>
        <v>2</v>
      </c>
      <c r="O1364" s="97">
        <f t="shared" si="341"/>
        <v>8</v>
      </c>
      <c r="P1364" s="82">
        <f t="shared" si="348"/>
        <v>6</v>
      </c>
      <c r="Q1364" s="90">
        <v>11</v>
      </c>
      <c r="R1364" s="98">
        <f t="shared" si="342"/>
        <v>3656</v>
      </c>
      <c r="S1364" s="100">
        <f t="shared" si="343"/>
        <v>174</v>
      </c>
      <c r="T1364" s="91" t="s">
        <v>457</v>
      </c>
      <c r="U1364" s="74" t="s">
        <v>397</v>
      </c>
      <c r="V1364" s="83" t="s">
        <v>408</v>
      </c>
      <c r="W1364" s="82">
        <f t="shared" si="340"/>
        <v>6</v>
      </c>
      <c r="X1364" s="85">
        <f t="shared" si="349"/>
        <v>2086</v>
      </c>
      <c r="Y1364" s="98">
        <v>0.33</v>
      </c>
      <c r="Z1364" s="98">
        <v>0.34</v>
      </c>
      <c r="AA1364" s="90">
        <v>2</v>
      </c>
      <c r="AB1364" s="90">
        <v>2</v>
      </c>
      <c r="AC1364" s="90">
        <v>3</v>
      </c>
      <c r="AD1364" s="91" t="s">
        <v>450</v>
      </c>
      <c r="AE1364" s="101" t="s">
        <v>470</v>
      </c>
      <c r="AF1364" s="103" t="s">
        <v>473</v>
      </c>
      <c r="AG1364" s="95">
        <v>1000</v>
      </c>
    </row>
    <row r="1365" spans="2:33" x14ac:dyDescent="0.15">
      <c r="B1365" s="82">
        <v>1363</v>
      </c>
      <c r="C1365" s="73">
        <v>21174</v>
      </c>
      <c r="D1365" s="82">
        <v>146</v>
      </c>
      <c r="E1365" s="82">
        <f t="shared" si="338"/>
        <v>7</v>
      </c>
      <c r="F1365" s="82">
        <v>23</v>
      </c>
      <c r="G1365" s="82">
        <v>9</v>
      </c>
      <c r="H1365" s="82">
        <v>12</v>
      </c>
      <c r="I1365" s="73">
        <f t="shared" si="344"/>
        <v>15</v>
      </c>
      <c r="J1365" s="73">
        <f t="shared" si="345"/>
        <v>156</v>
      </c>
      <c r="K1365" s="73">
        <f t="shared" si="350"/>
        <v>156</v>
      </c>
      <c r="L1365" s="95">
        <v>24044</v>
      </c>
      <c r="M1365" s="73">
        <f t="shared" si="346"/>
        <v>149</v>
      </c>
      <c r="N1365" s="73">
        <f t="shared" si="347"/>
        <v>2</v>
      </c>
      <c r="O1365" s="97">
        <f t="shared" si="341"/>
        <v>8</v>
      </c>
      <c r="P1365" s="82">
        <f t="shared" si="348"/>
        <v>7</v>
      </c>
      <c r="Q1365" s="90">
        <v>11</v>
      </c>
      <c r="R1365" s="98">
        <f t="shared" si="342"/>
        <v>3676.5</v>
      </c>
      <c r="S1365" s="100">
        <f t="shared" si="343"/>
        <v>175</v>
      </c>
      <c r="T1365" s="91" t="s">
        <v>457</v>
      </c>
      <c r="U1365" s="74" t="s">
        <v>397</v>
      </c>
      <c r="V1365" s="83" t="s">
        <v>408</v>
      </c>
      <c r="W1365" s="82">
        <f t="shared" si="340"/>
        <v>6</v>
      </c>
      <c r="X1365" s="85">
        <f t="shared" si="349"/>
        <v>2087</v>
      </c>
      <c r="Y1365" s="98">
        <v>0.05</v>
      </c>
      <c r="Z1365" s="98">
        <v>0.56999999999999995</v>
      </c>
      <c r="AA1365" s="90">
        <v>2</v>
      </c>
      <c r="AB1365" s="90">
        <v>2</v>
      </c>
      <c r="AC1365" s="90">
        <v>3</v>
      </c>
      <c r="AD1365" s="91" t="s">
        <v>450</v>
      </c>
      <c r="AE1365" s="101" t="s">
        <v>470</v>
      </c>
      <c r="AF1365" s="103" t="s">
        <v>473</v>
      </c>
      <c r="AG1365" s="95">
        <v>1000</v>
      </c>
    </row>
    <row r="1366" spans="2:33" x14ac:dyDescent="0.15">
      <c r="B1366" s="82">
        <v>1364</v>
      </c>
      <c r="C1366" s="73">
        <v>21175</v>
      </c>
      <c r="D1366" s="82">
        <v>146</v>
      </c>
      <c r="E1366" s="82">
        <f t="shared" si="338"/>
        <v>8</v>
      </c>
      <c r="F1366" s="82">
        <v>23</v>
      </c>
      <c r="G1366" s="82">
        <v>10</v>
      </c>
      <c r="H1366" s="82">
        <v>12</v>
      </c>
      <c r="I1366" s="73">
        <f t="shared" si="344"/>
        <v>15</v>
      </c>
      <c r="J1366" s="73">
        <f t="shared" si="345"/>
        <v>157</v>
      </c>
      <c r="K1366" s="73">
        <f t="shared" si="350"/>
        <v>157</v>
      </c>
      <c r="L1366" s="95">
        <v>24044</v>
      </c>
      <c r="M1366" s="73">
        <f t="shared" si="346"/>
        <v>149</v>
      </c>
      <c r="N1366" s="73">
        <f t="shared" si="347"/>
        <v>2</v>
      </c>
      <c r="O1366" s="97">
        <f t="shared" si="341"/>
        <v>8</v>
      </c>
      <c r="P1366" s="82">
        <f t="shared" si="348"/>
        <v>8</v>
      </c>
      <c r="Q1366" s="90">
        <v>11</v>
      </c>
      <c r="R1366" s="98">
        <f t="shared" si="342"/>
        <v>3697</v>
      </c>
      <c r="S1366" s="100">
        <f t="shared" si="343"/>
        <v>176</v>
      </c>
      <c r="T1366" s="91" t="s">
        <v>457</v>
      </c>
      <c r="U1366" s="74" t="s">
        <v>397</v>
      </c>
      <c r="V1366" s="83" t="s">
        <v>408</v>
      </c>
      <c r="W1366" s="82">
        <f t="shared" si="340"/>
        <v>6</v>
      </c>
      <c r="X1366" s="85">
        <f t="shared" si="349"/>
        <v>2088</v>
      </c>
      <c r="Y1366" s="98">
        <v>0.33</v>
      </c>
      <c r="Z1366" s="98">
        <v>0.34</v>
      </c>
      <c r="AA1366" s="90">
        <v>2</v>
      </c>
      <c r="AB1366" s="90">
        <v>2</v>
      </c>
      <c r="AC1366" s="90">
        <v>3</v>
      </c>
      <c r="AD1366" s="91" t="s">
        <v>450</v>
      </c>
      <c r="AE1366" s="101" t="s">
        <v>470</v>
      </c>
      <c r="AF1366" s="103" t="s">
        <v>473</v>
      </c>
      <c r="AG1366" s="95">
        <v>1000</v>
      </c>
    </row>
    <row r="1367" spans="2:33" x14ac:dyDescent="0.15">
      <c r="B1367" s="82">
        <v>1365</v>
      </c>
      <c r="C1367" s="73">
        <v>21176</v>
      </c>
      <c r="D1367" s="82">
        <v>162</v>
      </c>
      <c r="E1367" s="82">
        <f t="shared" si="338"/>
        <v>1</v>
      </c>
      <c r="F1367" s="82">
        <v>23</v>
      </c>
      <c r="G1367" s="82">
        <v>7</v>
      </c>
      <c r="H1367" s="82">
        <v>13</v>
      </c>
      <c r="I1367" s="73">
        <f t="shared" si="344"/>
        <v>15</v>
      </c>
      <c r="J1367" s="73">
        <f t="shared" si="345"/>
        <v>154</v>
      </c>
      <c r="K1367" s="73">
        <f t="shared" si="350"/>
        <v>154</v>
      </c>
      <c r="L1367" s="95">
        <v>24045</v>
      </c>
      <c r="M1367" s="73">
        <f t="shared" si="346"/>
        <v>149</v>
      </c>
      <c r="N1367" s="73">
        <f t="shared" si="347"/>
        <v>2</v>
      </c>
      <c r="O1367" s="97">
        <f t="shared" si="341"/>
        <v>8</v>
      </c>
      <c r="P1367" s="82">
        <f t="shared" si="348"/>
        <v>5</v>
      </c>
      <c r="Q1367" s="90">
        <v>12</v>
      </c>
      <c r="R1367" s="98">
        <f t="shared" si="342"/>
        <v>3717.5</v>
      </c>
      <c r="S1367" s="100">
        <f t="shared" si="343"/>
        <v>177</v>
      </c>
      <c r="T1367" s="91" t="s">
        <v>457</v>
      </c>
      <c r="U1367" s="74" t="s">
        <v>397</v>
      </c>
      <c r="V1367" s="83" t="s">
        <v>409</v>
      </c>
      <c r="W1367" s="82">
        <f t="shared" si="340"/>
        <v>7</v>
      </c>
      <c r="X1367" s="85">
        <f t="shared" si="349"/>
        <v>2085</v>
      </c>
      <c r="Y1367" s="98">
        <v>0.05</v>
      </c>
      <c r="Z1367" s="98">
        <v>0.56999999999999995</v>
      </c>
      <c r="AA1367" s="90">
        <v>2</v>
      </c>
      <c r="AB1367" s="90">
        <v>2</v>
      </c>
      <c r="AC1367" s="90">
        <v>3</v>
      </c>
      <c r="AD1367" s="91" t="s">
        <v>450</v>
      </c>
      <c r="AE1367" s="101" t="s">
        <v>470</v>
      </c>
      <c r="AF1367" s="103" t="s">
        <v>473</v>
      </c>
      <c r="AG1367" s="95">
        <v>1000</v>
      </c>
    </row>
    <row r="1368" spans="2:33" x14ac:dyDescent="0.15">
      <c r="B1368" s="82">
        <v>1366</v>
      </c>
      <c r="C1368" s="73">
        <v>21177</v>
      </c>
      <c r="D1368" s="82">
        <v>162</v>
      </c>
      <c r="E1368" s="82">
        <f t="shared" si="338"/>
        <v>2</v>
      </c>
      <c r="F1368" s="82">
        <v>23</v>
      </c>
      <c r="G1368" s="82">
        <v>8</v>
      </c>
      <c r="H1368" s="82">
        <v>13</v>
      </c>
      <c r="I1368" s="73">
        <f t="shared" si="344"/>
        <v>15</v>
      </c>
      <c r="J1368" s="73">
        <f t="shared" si="345"/>
        <v>155</v>
      </c>
      <c r="K1368" s="73">
        <f t="shared" si="350"/>
        <v>155</v>
      </c>
      <c r="L1368" s="95">
        <v>24045</v>
      </c>
      <c r="M1368" s="73">
        <f t="shared" si="346"/>
        <v>149</v>
      </c>
      <c r="N1368" s="73">
        <f t="shared" si="347"/>
        <v>2</v>
      </c>
      <c r="O1368" s="97">
        <f t="shared" si="341"/>
        <v>8</v>
      </c>
      <c r="P1368" s="82">
        <f t="shared" si="348"/>
        <v>6</v>
      </c>
      <c r="Q1368" s="90">
        <v>12</v>
      </c>
      <c r="R1368" s="98">
        <f t="shared" si="342"/>
        <v>3738</v>
      </c>
      <c r="S1368" s="100">
        <f t="shared" si="343"/>
        <v>178</v>
      </c>
      <c r="T1368" s="91" t="s">
        <v>457</v>
      </c>
      <c r="U1368" s="74" t="s">
        <v>397</v>
      </c>
      <c r="V1368" s="83" t="s">
        <v>409</v>
      </c>
      <c r="W1368" s="82">
        <f t="shared" si="340"/>
        <v>7</v>
      </c>
      <c r="X1368" s="85">
        <f t="shared" si="349"/>
        <v>2086</v>
      </c>
      <c r="Y1368" s="98">
        <v>0.33</v>
      </c>
      <c r="Z1368" s="98">
        <v>0.34</v>
      </c>
      <c r="AA1368" s="90">
        <v>2</v>
      </c>
      <c r="AB1368" s="90">
        <v>2</v>
      </c>
      <c r="AC1368" s="90">
        <v>3</v>
      </c>
      <c r="AD1368" s="91" t="s">
        <v>450</v>
      </c>
      <c r="AE1368" s="101" t="s">
        <v>470</v>
      </c>
      <c r="AF1368" s="103" t="s">
        <v>473</v>
      </c>
      <c r="AG1368" s="95">
        <v>1000</v>
      </c>
    </row>
    <row r="1369" spans="2:33" x14ac:dyDescent="0.15">
      <c r="B1369" s="82">
        <v>1367</v>
      </c>
      <c r="C1369" s="73">
        <v>21178</v>
      </c>
      <c r="D1369" s="82">
        <v>162</v>
      </c>
      <c r="E1369" s="82">
        <f t="shared" si="338"/>
        <v>3</v>
      </c>
      <c r="F1369" s="82">
        <v>23</v>
      </c>
      <c r="G1369" s="82">
        <v>9</v>
      </c>
      <c r="H1369" s="82">
        <v>13</v>
      </c>
      <c r="I1369" s="73">
        <f t="shared" si="344"/>
        <v>15</v>
      </c>
      <c r="J1369" s="73">
        <f t="shared" si="345"/>
        <v>156</v>
      </c>
      <c r="K1369" s="73">
        <f t="shared" si="350"/>
        <v>156</v>
      </c>
      <c r="L1369" s="95">
        <v>24045</v>
      </c>
      <c r="M1369" s="73">
        <f t="shared" si="346"/>
        <v>149</v>
      </c>
      <c r="N1369" s="73">
        <f t="shared" si="347"/>
        <v>2</v>
      </c>
      <c r="O1369" s="97">
        <f t="shared" si="341"/>
        <v>8</v>
      </c>
      <c r="P1369" s="82">
        <f t="shared" si="348"/>
        <v>7</v>
      </c>
      <c r="Q1369" s="90">
        <v>12</v>
      </c>
      <c r="R1369" s="98">
        <f t="shared" si="342"/>
        <v>3758.5</v>
      </c>
      <c r="S1369" s="100">
        <f t="shared" si="343"/>
        <v>179</v>
      </c>
      <c r="T1369" s="91" t="s">
        <v>457</v>
      </c>
      <c r="U1369" s="74" t="s">
        <v>397</v>
      </c>
      <c r="V1369" s="83" t="s">
        <v>409</v>
      </c>
      <c r="W1369" s="82">
        <f t="shared" si="340"/>
        <v>7</v>
      </c>
      <c r="X1369" s="85">
        <f t="shared" si="349"/>
        <v>2087</v>
      </c>
      <c r="Y1369" s="98">
        <v>0.05</v>
      </c>
      <c r="Z1369" s="98">
        <v>0.56999999999999995</v>
      </c>
      <c r="AA1369" s="90">
        <v>2</v>
      </c>
      <c r="AB1369" s="90">
        <v>2</v>
      </c>
      <c r="AC1369" s="90">
        <v>3</v>
      </c>
      <c r="AD1369" s="91" t="s">
        <v>450</v>
      </c>
      <c r="AE1369" s="101" t="s">
        <v>470</v>
      </c>
      <c r="AF1369" s="103" t="s">
        <v>473</v>
      </c>
      <c r="AG1369" s="95">
        <v>1000</v>
      </c>
    </row>
    <row r="1370" spans="2:33" x14ac:dyDescent="0.15">
      <c r="B1370" s="82">
        <v>1368</v>
      </c>
      <c r="C1370" s="73">
        <v>21179</v>
      </c>
      <c r="D1370" s="82">
        <v>162</v>
      </c>
      <c r="E1370" s="82">
        <f t="shared" si="338"/>
        <v>4</v>
      </c>
      <c r="F1370" s="82">
        <v>23</v>
      </c>
      <c r="G1370" s="82">
        <v>10</v>
      </c>
      <c r="H1370" s="82">
        <v>13</v>
      </c>
      <c r="I1370" s="73">
        <f t="shared" si="344"/>
        <v>15</v>
      </c>
      <c r="J1370" s="73">
        <f t="shared" si="345"/>
        <v>157</v>
      </c>
      <c r="K1370" s="73">
        <f t="shared" si="350"/>
        <v>157</v>
      </c>
      <c r="L1370" s="95">
        <v>24045</v>
      </c>
      <c r="M1370" s="73">
        <f t="shared" si="346"/>
        <v>149</v>
      </c>
      <c r="N1370" s="73">
        <f t="shared" si="347"/>
        <v>2</v>
      </c>
      <c r="O1370" s="97">
        <f t="shared" si="341"/>
        <v>8</v>
      </c>
      <c r="P1370" s="82">
        <f t="shared" si="348"/>
        <v>8</v>
      </c>
      <c r="Q1370" s="90">
        <v>12</v>
      </c>
      <c r="R1370" s="98">
        <f t="shared" si="342"/>
        <v>3779</v>
      </c>
      <c r="S1370" s="100">
        <f t="shared" si="343"/>
        <v>180</v>
      </c>
      <c r="T1370" s="91" t="s">
        <v>457</v>
      </c>
      <c r="U1370" s="74" t="s">
        <v>397</v>
      </c>
      <c r="V1370" s="83" t="s">
        <v>409</v>
      </c>
      <c r="W1370" s="82">
        <f t="shared" si="340"/>
        <v>7</v>
      </c>
      <c r="X1370" s="85">
        <f t="shared" si="349"/>
        <v>2088</v>
      </c>
      <c r="Y1370" s="98">
        <v>0.33</v>
      </c>
      <c r="Z1370" s="98">
        <v>0.34</v>
      </c>
      <c r="AA1370" s="90">
        <v>2</v>
      </c>
      <c r="AB1370" s="90">
        <v>2</v>
      </c>
      <c r="AC1370" s="90">
        <v>3</v>
      </c>
      <c r="AD1370" s="91" t="s">
        <v>450</v>
      </c>
      <c r="AE1370" s="101" t="s">
        <v>470</v>
      </c>
      <c r="AF1370" s="103" t="s">
        <v>473</v>
      </c>
      <c r="AG1370" s="95">
        <v>1000</v>
      </c>
    </row>
    <row r="1371" spans="2:33" x14ac:dyDescent="0.15">
      <c r="B1371" s="82">
        <v>1369</v>
      </c>
      <c r="C1371" s="73">
        <v>21180</v>
      </c>
      <c r="D1371" s="82">
        <v>162</v>
      </c>
      <c r="E1371" s="82">
        <f t="shared" si="338"/>
        <v>5</v>
      </c>
      <c r="F1371" s="82">
        <v>23</v>
      </c>
      <c r="G1371" s="82">
        <v>7</v>
      </c>
      <c r="H1371" s="82">
        <v>14</v>
      </c>
      <c r="I1371" s="73">
        <f t="shared" si="344"/>
        <v>15</v>
      </c>
      <c r="J1371" s="73">
        <f t="shared" si="345"/>
        <v>154</v>
      </c>
      <c r="K1371" s="73">
        <f t="shared" si="350"/>
        <v>154</v>
      </c>
      <c r="L1371" s="95">
        <v>24046</v>
      </c>
      <c r="M1371" s="73">
        <f t="shared" si="346"/>
        <v>149</v>
      </c>
      <c r="N1371" s="73">
        <f t="shared" si="347"/>
        <v>2</v>
      </c>
      <c r="O1371" s="97">
        <f t="shared" si="341"/>
        <v>8</v>
      </c>
      <c r="P1371" s="82">
        <f t="shared" si="348"/>
        <v>5</v>
      </c>
      <c r="Q1371" s="90">
        <v>13</v>
      </c>
      <c r="R1371" s="98">
        <f t="shared" si="342"/>
        <v>3799.5</v>
      </c>
      <c r="S1371" s="100">
        <f t="shared" si="343"/>
        <v>181</v>
      </c>
      <c r="T1371" s="91" t="s">
        <v>457</v>
      </c>
      <c r="U1371" s="74" t="s">
        <v>397</v>
      </c>
      <c r="V1371" s="83" t="s">
        <v>408</v>
      </c>
      <c r="W1371" s="82">
        <f t="shared" si="340"/>
        <v>7</v>
      </c>
      <c r="X1371" s="85">
        <f t="shared" si="349"/>
        <v>2085</v>
      </c>
      <c r="Y1371" s="98">
        <v>0.05</v>
      </c>
      <c r="Z1371" s="98">
        <v>0.56999999999999995</v>
      </c>
      <c r="AA1371" s="90">
        <v>2</v>
      </c>
      <c r="AB1371" s="90">
        <v>2</v>
      </c>
      <c r="AC1371" s="90">
        <v>3</v>
      </c>
      <c r="AD1371" s="91" t="s">
        <v>450</v>
      </c>
      <c r="AE1371" s="101" t="s">
        <v>470</v>
      </c>
      <c r="AF1371" s="103" t="s">
        <v>473</v>
      </c>
      <c r="AG1371" s="95">
        <v>1000</v>
      </c>
    </row>
    <row r="1372" spans="2:33" x14ac:dyDescent="0.15">
      <c r="B1372" s="82">
        <v>1370</v>
      </c>
      <c r="C1372" s="73">
        <v>21181</v>
      </c>
      <c r="D1372" s="82">
        <v>162</v>
      </c>
      <c r="E1372" s="82">
        <f t="shared" si="338"/>
        <v>6</v>
      </c>
      <c r="F1372" s="82">
        <v>23</v>
      </c>
      <c r="G1372" s="82">
        <v>8</v>
      </c>
      <c r="H1372" s="82">
        <v>14</v>
      </c>
      <c r="I1372" s="73">
        <f t="shared" si="344"/>
        <v>15</v>
      </c>
      <c r="J1372" s="73">
        <f t="shared" si="345"/>
        <v>155</v>
      </c>
      <c r="K1372" s="73">
        <f t="shared" si="350"/>
        <v>155</v>
      </c>
      <c r="L1372" s="95">
        <v>24046</v>
      </c>
      <c r="M1372" s="73">
        <f t="shared" si="346"/>
        <v>149</v>
      </c>
      <c r="N1372" s="73">
        <f t="shared" si="347"/>
        <v>2</v>
      </c>
      <c r="O1372" s="97">
        <f t="shared" si="341"/>
        <v>8</v>
      </c>
      <c r="P1372" s="82">
        <f t="shared" si="348"/>
        <v>6</v>
      </c>
      <c r="Q1372" s="90">
        <v>13</v>
      </c>
      <c r="R1372" s="98">
        <f t="shared" si="342"/>
        <v>3820</v>
      </c>
      <c r="S1372" s="100">
        <f t="shared" si="343"/>
        <v>182</v>
      </c>
      <c r="T1372" s="91" t="s">
        <v>457</v>
      </c>
      <c r="U1372" s="74" t="s">
        <v>397</v>
      </c>
      <c r="V1372" s="83" t="s">
        <v>408</v>
      </c>
      <c r="W1372" s="82">
        <f t="shared" si="340"/>
        <v>7</v>
      </c>
      <c r="X1372" s="85">
        <f t="shared" si="349"/>
        <v>2086</v>
      </c>
      <c r="Y1372" s="98">
        <v>0.33</v>
      </c>
      <c r="Z1372" s="98">
        <v>0.34</v>
      </c>
      <c r="AA1372" s="90">
        <v>2</v>
      </c>
      <c r="AB1372" s="90">
        <v>2</v>
      </c>
      <c r="AC1372" s="90">
        <v>3</v>
      </c>
      <c r="AD1372" s="91" t="s">
        <v>450</v>
      </c>
      <c r="AE1372" s="101" t="s">
        <v>470</v>
      </c>
      <c r="AF1372" s="103" t="s">
        <v>473</v>
      </c>
      <c r="AG1372" s="95">
        <v>1000</v>
      </c>
    </row>
    <row r="1373" spans="2:33" x14ac:dyDescent="0.15">
      <c r="B1373" s="82">
        <v>1371</v>
      </c>
      <c r="C1373" s="73">
        <v>21182</v>
      </c>
      <c r="D1373" s="82">
        <v>162</v>
      </c>
      <c r="E1373" s="82">
        <f t="shared" si="338"/>
        <v>7</v>
      </c>
      <c r="F1373" s="82">
        <v>23</v>
      </c>
      <c r="G1373" s="82">
        <v>9</v>
      </c>
      <c r="H1373" s="82">
        <v>14</v>
      </c>
      <c r="I1373" s="73">
        <f t="shared" si="344"/>
        <v>15</v>
      </c>
      <c r="J1373" s="73">
        <f t="shared" si="345"/>
        <v>156</v>
      </c>
      <c r="K1373" s="73">
        <f t="shared" si="350"/>
        <v>156</v>
      </c>
      <c r="L1373" s="95">
        <v>24046</v>
      </c>
      <c r="M1373" s="73">
        <f t="shared" si="346"/>
        <v>149</v>
      </c>
      <c r="N1373" s="73">
        <f t="shared" si="347"/>
        <v>2</v>
      </c>
      <c r="O1373" s="97">
        <f t="shared" si="341"/>
        <v>8</v>
      </c>
      <c r="P1373" s="82">
        <f t="shared" si="348"/>
        <v>7</v>
      </c>
      <c r="Q1373" s="90">
        <v>13</v>
      </c>
      <c r="R1373" s="98">
        <f t="shared" si="342"/>
        <v>3840.5</v>
      </c>
      <c r="S1373" s="100">
        <f t="shared" si="343"/>
        <v>183</v>
      </c>
      <c r="T1373" s="91" t="s">
        <v>457</v>
      </c>
      <c r="U1373" s="74" t="s">
        <v>397</v>
      </c>
      <c r="V1373" s="83" t="s">
        <v>408</v>
      </c>
      <c r="W1373" s="82">
        <f t="shared" si="340"/>
        <v>7</v>
      </c>
      <c r="X1373" s="85">
        <f t="shared" si="349"/>
        <v>2087</v>
      </c>
      <c r="Y1373" s="98">
        <v>0.05</v>
      </c>
      <c r="Z1373" s="98">
        <v>0.56999999999999995</v>
      </c>
      <c r="AA1373" s="90">
        <v>2</v>
      </c>
      <c r="AB1373" s="90">
        <v>2</v>
      </c>
      <c r="AC1373" s="90">
        <v>3</v>
      </c>
      <c r="AD1373" s="91" t="s">
        <v>450</v>
      </c>
      <c r="AE1373" s="101" t="s">
        <v>470</v>
      </c>
      <c r="AF1373" s="103" t="s">
        <v>473</v>
      </c>
      <c r="AG1373" s="95">
        <v>1000</v>
      </c>
    </row>
    <row r="1374" spans="2:33" x14ac:dyDescent="0.15">
      <c r="B1374" s="82">
        <v>1372</v>
      </c>
      <c r="C1374" s="73">
        <v>21183</v>
      </c>
      <c r="D1374" s="82">
        <v>162</v>
      </c>
      <c r="E1374" s="82">
        <f t="shared" si="338"/>
        <v>8</v>
      </c>
      <c r="F1374" s="82">
        <v>23</v>
      </c>
      <c r="G1374" s="82">
        <v>10</v>
      </c>
      <c r="H1374" s="82">
        <v>14</v>
      </c>
      <c r="I1374" s="73">
        <f t="shared" si="344"/>
        <v>15</v>
      </c>
      <c r="J1374" s="73">
        <f t="shared" si="345"/>
        <v>157</v>
      </c>
      <c r="K1374" s="73">
        <f t="shared" si="350"/>
        <v>157</v>
      </c>
      <c r="L1374" s="95">
        <v>24046</v>
      </c>
      <c r="M1374" s="73">
        <f t="shared" si="346"/>
        <v>149</v>
      </c>
      <c r="N1374" s="73">
        <f t="shared" si="347"/>
        <v>2</v>
      </c>
      <c r="O1374" s="97">
        <f t="shared" si="341"/>
        <v>8</v>
      </c>
      <c r="P1374" s="82">
        <f t="shared" si="348"/>
        <v>8</v>
      </c>
      <c r="Q1374" s="90">
        <v>13</v>
      </c>
      <c r="R1374" s="98">
        <f t="shared" si="342"/>
        <v>3861</v>
      </c>
      <c r="S1374" s="100">
        <f t="shared" si="343"/>
        <v>184</v>
      </c>
      <c r="T1374" s="91" t="s">
        <v>457</v>
      </c>
      <c r="U1374" s="74" t="s">
        <v>397</v>
      </c>
      <c r="V1374" s="83" t="s">
        <v>408</v>
      </c>
      <c r="W1374" s="82">
        <f t="shared" si="340"/>
        <v>7</v>
      </c>
      <c r="X1374" s="85">
        <f t="shared" si="349"/>
        <v>2088</v>
      </c>
      <c r="Y1374" s="98">
        <v>0.33</v>
      </c>
      <c r="Z1374" s="98">
        <v>0.34</v>
      </c>
      <c r="AA1374" s="90">
        <v>2</v>
      </c>
      <c r="AB1374" s="90">
        <v>2</v>
      </c>
      <c r="AC1374" s="90">
        <v>3</v>
      </c>
      <c r="AD1374" s="91" t="s">
        <v>450</v>
      </c>
      <c r="AE1374" s="101" t="s">
        <v>470</v>
      </c>
      <c r="AF1374" s="103" t="s">
        <v>473</v>
      </c>
      <c r="AG1374" s="95">
        <v>1000</v>
      </c>
    </row>
    <row r="1375" spans="2:33" x14ac:dyDescent="0.15">
      <c r="B1375" s="82">
        <v>1373</v>
      </c>
      <c r="C1375" s="73">
        <v>21184</v>
      </c>
      <c r="D1375" s="82">
        <v>163</v>
      </c>
      <c r="E1375" s="82">
        <f t="shared" si="338"/>
        <v>1</v>
      </c>
      <c r="F1375" s="82">
        <v>23</v>
      </c>
      <c r="G1375" s="82">
        <v>7</v>
      </c>
      <c r="H1375" s="82">
        <v>15</v>
      </c>
      <c r="I1375" s="73">
        <f t="shared" si="344"/>
        <v>15</v>
      </c>
      <c r="J1375" s="73">
        <f t="shared" si="345"/>
        <v>154</v>
      </c>
      <c r="K1375" s="73">
        <f t="shared" si="350"/>
        <v>154</v>
      </c>
      <c r="L1375" s="95">
        <v>24047</v>
      </c>
      <c r="M1375" s="73">
        <f t="shared" si="346"/>
        <v>149</v>
      </c>
      <c r="N1375" s="73">
        <f t="shared" si="347"/>
        <v>2</v>
      </c>
      <c r="O1375" s="97">
        <f t="shared" si="341"/>
        <v>8</v>
      </c>
      <c r="P1375" s="82">
        <f t="shared" si="348"/>
        <v>5</v>
      </c>
      <c r="Q1375" s="90">
        <v>14</v>
      </c>
      <c r="R1375" s="98">
        <f t="shared" si="342"/>
        <v>3881.5</v>
      </c>
      <c r="S1375" s="100">
        <f t="shared" si="343"/>
        <v>185</v>
      </c>
      <c r="T1375" s="91" t="s">
        <v>457</v>
      </c>
      <c r="U1375" s="74" t="s">
        <v>397</v>
      </c>
      <c r="V1375" s="83" t="s">
        <v>409</v>
      </c>
      <c r="W1375" s="82">
        <f t="shared" si="340"/>
        <v>8</v>
      </c>
      <c r="X1375" s="85">
        <f t="shared" si="349"/>
        <v>2085</v>
      </c>
      <c r="Y1375" s="98">
        <v>0.05</v>
      </c>
      <c r="Z1375" s="98">
        <v>0.56999999999999995</v>
      </c>
      <c r="AA1375" s="90">
        <v>2</v>
      </c>
      <c r="AB1375" s="90">
        <v>2</v>
      </c>
      <c r="AC1375" s="90">
        <v>3</v>
      </c>
      <c r="AD1375" s="91" t="s">
        <v>450</v>
      </c>
      <c r="AE1375" s="101" t="s">
        <v>470</v>
      </c>
      <c r="AF1375" s="103" t="s">
        <v>473</v>
      </c>
      <c r="AG1375" s="95">
        <v>1000</v>
      </c>
    </row>
    <row r="1376" spans="2:33" x14ac:dyDescent="0.15">
      <c r="B1376" s="82">
        <v>1374</v>
      </c>
      <c r="C1376" s="73">
        <v>21185</v>
      </c>
      <c r="D1376" s="82">
        <v>163</v>
      </c>
      <c r="E1376" s="82">
        <f t="shared" si="338"/>
        <v>2</v>
      </c>
      <c r="F1376" s="82">
        <v>23</v>
      </c>
      <c r="G1376" s="82">
        <v>8</v>
      </c>
      <c r="H1376" s="82">
        <v>15</v>
      </c>
      <c r="I1376" s="73">
        <f t="shared" si="344"/>
        <v>15</v>
      </c>
      <c r="J1376" s="73">
        <f t="shared" si="345"/>
        <v>155</v>
      </c>
      <c r="K1376" s="73">
        <f t="shared" si="350"/>
        <v>155</v>
      </c>
      <c r="L1376" s="95">
        <v>24047</v>
      </c>
      <c r="M1376" s="73">
        <f t="shared" si="346"/>
        <v>149</v>
      </c>
      <c r="N1376" s="73">
        <f t="shared" si="347"/>
        <v>2</v>
      </c>
      <c r="O1376" s="97">
        <f t="shared" si="341"/>
        <v>8</v>
      </c>
      <c r="P1376" s="82">
        <f t="shared" si="348"/>
        <v>6</v>
      </c>
      <c r="Q1376" s="90">
        <v>14</v>
      </c>
      <c r="R1376" s="98">
        <f t="shared" si="342"/>
        <v>3902</v>
      </c>
      <c r="S1376" s="100">
        <f t="shared" si="343"/>
        <v>186</v>
      </c>
      <c r="T1376" s="91" t="s">
        <v>457</v>
      </c>
      <c r="U1376" s="74" t="s">
        <v>397</v>
      </c>
      <c r="V1376" s="83" t="s">
        <v>409</v>
      </c>
      <c r="W1376" s="82">
        <f t="shared" si="340"/>
        <v>8</v>
      </c>
      <c r="X1376" s="85">
        <f t="shared" si="349"/>
        <v>2086</v>
      </c>
      <c r="Y1376" s="98">
        <v>0.33</v>
      </c>
      <c r="Z1376" s="98">
        <v>0.34</v>
      </c>
      <c r="AA1376" s="90">
        <v>2</v>
      </c>
      <c r="AB1376" s="90">
        <v>2</v>
      </c>
      <c r="AC1376" s="90">
        <v>3</v>
      </c>
      <c r="AD1376" s="91" t="s">
        <v>450</v>
      </c>
      <c r="AE1376" s="101" t="s">
        <v>470</v>
      </c>
      <c r="AF1376" s="103" t="s">
        <v>473</v>
      </c>
      <c r="AG1376" s="95">
        <v>1000</v>
      </c>
    </row>
    <row r="1377" spans="2:33" x14ac:dyDescent="0.15">
      <c r="B1377" s="82">
        <v>1375</v>
      </c>
      <c r="C1377" s="73">
        <v>21186</v>
      </c>
      <c r="D1377" s="82">
        <v>163</v>
      </c>
      <c r="E1377" s="82">
        <f t="shared" si="338"/>
        <v>3</v>
      </c>
      <c r="F1377" s="82">
        <v>23</v>
      </c>
      <c r="G1377" s="82">
        <v>9</v>
      </c>
      <c r="H1377" s="82">
        <v>15</v>
      </c>
      <c r="I1377" s="73">
        <f t="shared" si="344"/>
        <v>15</v>
      </c>
      <c r="J1377" s="73">
        <f t="shared" si="345"/>
        <v>156</v>
      </c>
      <c r="K1377" s="73">
        <f t="shared" si="350"/>
        <v>156</v>
      </c>
      <c r="L1377" s="95">
        <v>24047</v>
      </c>
      <c r="M1377" s="73">
        <f t="shared" si="346"/>
        <v>149</v>
      </c>
      <c r="N1377" s="73">
        <f t="shared" si="347"/>
        <v>2</v>
      </c>
      <c r="O1377" s="97">
        <f t="shared" si="341"/>
        <v>8</v>
      </c>
      <c r="P1377" s="82">
        <f t="shared" si="348"/>
        <v>7</v>
      </c>
      <c r="Q1377" s="90">
        <v>14</v>
      </c>
      <c r="R1377" s="98">
        <f t="shared" si="342"/>
        <v>3922.5</v>
      </c>
      <c r="S1377" s="100">
        <f t="shared" si="343"/>
        <v>187</v>
      </c>
      <c r="T1377" s="91" t="s">
        <v>457</v>
      </c>
      <c r="U1377" s="74" t="s">
        <v>397</v>
      </c>
      <c r="V1377" s="83" t="s">
        <v>409</v>
      </c>
      <c r="W1377" s="82">
        <f t="shared" si="340"/>
        <v>8</v>
      </c>
      <c r="X1377" s="85">
        <f t="shared" si="349"/>
        <v>2087</v>
      </c>
      <c r="Y1377" s="98">
        <v>0.05</v>
      </c>
      <c r="Z1377" s="98">
        <v>0.56999999999999995</v>
      </c>
      <c r="AA1377" s="90">
        <v>2</v>
      </c>
      <c r="AB1377" s="90">
        <v>2</v>
      </c>
      <c r="AC1377" s="90">
        <v>3</v>
      </c>
      <c r="AD1377" s="91" t="s">
        <v>450</v>
      </c>
      <c r="AE1377" s="101" t="s">
        <v>470</v>
      </c>
      <c r="AF1377" s="103" t="s">
        <v>473</v>
      </c>
      <c r="AG1377" s="95">
        <v>1000</v>
      </c>
    </row>
    <row r="1378" spans="2:33" x14ac:dyDescent="0.15">
      <c r="B1378" s="82">
        <v>1376</v>
      </c>
      <c r="C1378" s="73">
        <v>21187</v>
      </c>
      <c r="D1378" s="82">
        <v>163</v>
      </c>
      <c r="E1378" s="82">
        <f t="shared" si="338"/>
        <v>4</v>
      </c>
      <c r="F1378" s="82">
        <v>23</v>
      </c>
      <c r="G1378" s="82">
        <v>10</v>
      </c>
      <c r="H1378" s="82">
        <v>15</v>
      </c>
      <c r="I1378" s="73">
        <f t="shared" si="344"/>
        <v>15</v>
      </c>
      <c r="J1378" s="73">
        <f t="shared" si="345"/>
        <v>157</v>
      </c>
      <c r="K1378" s="73">
        <f t="shared" si="350"/>
        <v>157</v>
      </c>
      <c r="L1378" s="95">
        <v>24047</v>
      </c>
      <c r="M1378" s="73">
        <f t="shared" si="346"/>
        <v>149</v>
      </c>
      <c r="N1378" s="73">
        <f t="shared" si="347"/>
        <v>2</v>
      </c>
      <c r="O1378" s="97">
        <f t="shared" si="341"/>
        <v>8</v>
      </c>
      <c r="P1378" s="82">
        <f t="shared" si="348"/>
        <v>8</v>
      </c>
      <c r="Q1378" s="90">
        <v>14</v>
      </c>
      <c r="R1378" s="98">
        <f t="shared" si="342"/>
        <v>3943</v>
      </c>
      <c r="S1378" s="100">
        <f t="shared" si="343"/>
        <v>188</v>
      </c>
      <c r="T1378" s="91" t="s">
        <v>457</v>
      </c>
      <c r="U1378" s="74" t="s">
        <v>397</v>
      </c>
      <c r="V1378" s="83" t="s">
        <v>409</v>
      </c>
      <c r="W1378" s="82">
        <f t="shared" si="340"/>
        <v>8</v>
      </c>
      <c r="X1378" s="85">
        <f t="shared" si="349"/>
        <v>2088</v>
      </c>
      <c r="Y1378" s="98">
        <v>0.33</v>
      </c>
      <c r="Z1378" s="98">
        <v>0.34</v>
      </c>
      <c r="AA1378" s="90">
        <v>2</v>
      </c>
      <c r="AB1378" s="90">
        <v>2</v>
      </c>
      <c r="AC1378" s="90">
        <v>3</v>
      </c>
      <c r="AD1378" s="91" t="s">
        <v>450</v>
      </c>
      <c r="AE1378" s="101" t="s">
        <v>470</v>
      </c>
      <c r="AF1378" s="103" t="s">
        <v>473</v>
      </c>
      <c r="AG1378" s="95">
        <v>1000</v>
      </c>
    </row>
    <row r="1379" spans="2:33" x14ac:dyDescent="0.15">
      <c r="B1379" s="82">
        <v>1377</v>
      </c>
      <c r="C1379" s="73">
        <v>21188</v>
      </c>
      <c r="D1379" s="82">
        <v>163</v>
      </c>
      <c r="E1379" s="82">
        <f t="shared" si="338"/>
        <v>5</v>
      </c>
      <c r="F1379" s="82">
        <v>23</v>
      </c>
      <c r="G1379" s="82">
        <v>7</v>
      </c>
      <c r="H1379" s="82">
        <v>16</v>
      </c>
      <c r="I1379" s="73">
        <f t="shared" si="344"/>
        <v>15</v>
      </c>
      <c r="J1379" s="73">
        <f t="shared" si="345"/>
        <v>154</v>
      </c>
      <c r="K1379" s="73">
        <f t="shared" si="350"/>
        <v>154</v>
      </c>
      <c r="L1379" s="95">
        <v>24048</v>
      </c>
      <c r="M1379" s="73">
        <f t="shared" si="346"/>
        <v>149</v>
      </c>
      <c r="N1379" s="73">
        <f t="shared" si="347"/>
        <v>2</v>
      </c>
      <c r="O1379" s="97">
        <f t="shared" si="341"/>
        <v>8</v>
      </c>
      <c r="P1379" s="82">
        <f t="shared" si="348"/>
        <v>5</v>
      </c>
      <c r="Q1379" s="90">
        <v>15</v>
      </c>
      <c r="R1379" s="98">
        <f t="shared" si="342"/>
        <v>3963.5</v>
      </c>
      <c r="S1379" s="100">
        <f t="shared" si="343"/>
        <v>189</v>
      </c>
      <c r="T1379" s="91" t="s">
        <v>457</v>
      </c>
      <c r="U1379" s="74" t="s">
        <v>397</v>
      </c>
      <c r="V1379" s="83" t="s">
        <v>408</v>
      </c>
      <c r="W1379" s="82">
        <f t="shared" si="340"/>
        <v>8</v>
      </c>
      <c r="X1379" s="85">
        <f t="shared" si="349"/>
        <v>2085</v>
      </c>
      <c r="Y1379" s="98">
        <v>0.05</v>
      </c>
      <c r="Z1379" s="98">
        <v>0.56999999999999995</v>
      </c>
      <c r="AA1379" s="90">
        <v>2</v>
      </c>
      <c r="AB1379" s="90">
        <v>2</v>
      </c>
      <c r="AC1379" s="90">
        <v>3</v>
      </c>
      <c r="AD1379" s="91" t="s">
        <v>450</v>
      </c>
      <c r="AE1379" s="101" t="s">
        <v>470</v>
      </c>
      <c r="AF1379" s="103" t="s">
        <v>473</v>
      </c>
      <c r="AG1379" s="95">
        <v>1000</v>
      </c>
    </row>
    <row r="1380" spans="2:33" x14ac:dyDescent="0.15">
      <c r="B1380" s="82">
        <v>1378</v>
      </c>
      <c r="C1380" s="73">
        <v>21189</v>
      </c>
      <c r="D1380" s="82">
        <v>163</v>
      </c>
      <c r="E1380" s="82">
        <f t="shared" si="338"/>
        <v>6</v>
      </c>
      <c r="F1380" s="82">
        <v>23</v>
      </c>
      <c r="G1380" s="82">
        <v>8</v>
      </c>
      <c r="H1380" s="82">
        <v>16</v>
      </c>
      <c r="I1380" s="73">
        <f t="shared" si="344"/>
        <v>15</v>
      </c>
      <c r="J1380" s="73">
        <f t="shared" si="345"/>
        <v>155</v>
      </c>
      <c r="K1380" s="73">
        <f t="shared" si="350"/>
        <v>155</v>
      </c>
      <c r="L1380" s="95">
        <v>24048</v>
      </c>
      <c r="M1380" s="73">
        <f t="shared" si="346"/>
        <v>149</v>
      </c>
      <c r="N1380" s="73">
        <f t="shared" si="347"/>
        <v>2</v>
      </c>
      <c r="O1380" s="97">
        <f t="shared" si="341"/>
        <v>8</v>
      </c>
      <c r="P1380" s="82">
        <f t="shared" si="348"/>
        <v>6</v>
      </c>
      <c r="Q1380" s="90">
        <v>15</v>
      </c>
      <c r="R1380" s="98">
        <f t="shared" si="342"/>
        <v>3984</v>
      </c>
      <c r="S1380" s="100">
        <f t="shared" si="343"/>
        <v>190</v>
      </c>
      <c r="T1380" s="91" t="s">
        <v>457</v>
      </c>
      <c r="U1380" s="74" t="s">
        <v>397</v>
      </c>
      <c r="V1380" s="83" t="s">
        <v>408</v>
      </c>
      <c r="W1380" s="82">
        <f t="shared" si="340"/>
        <v>8</v>
      </c>
      <c r="X1380" s="85">
        <f t="shared" si="349"/>
        <v>2086</v>
      </c>
      <c r="Y1380" s="98">
        <v>0.33</v>
      </c>
      <c r="Z1380" s="98">
        <v>0.34</v>
      </c>
      <c r="AA1380" s="90">
        <v>2</v>
      </c>
      <c r="AB1380" s="90">
        <v>2</v>
      </c>
      <c r="AC1380" s="90">
        <v>3</v>
      </c>
      <c r="AD1380" s="91" t="s">
        <v>450</v>
      </c>
      <c r="AE1380" s="101" t="s">
        <v>470</v>
      </c>
      <c r="AF1380" s="103" t="s">
        <v>473</v>
      </c>
      <c r="AG1380" s="95">
        <v>1000</v>
      </c>
    </row>
    <row r="1381" spans="2:33" x14ac:dyDescent="0.15">
      <c r="B1381" s="82">
        <v>1379</v>
      </c>
      <c r="C1381" s="73">
        <v>21190</v>
      </c>
      <c r="D1381" s="82">
        <v>163</v>
      </c>
      <c r="E1381" s="82">
        <f t="shared" si="338"/>
        <v>7</v>
      </c>
      <c r="F1381" s="82">
        <v>23</v>
      </c>
      <c r="G1381" s="82">
        <v>9</v>
      </c>
      <c r="H1381" s="82">
        <v>16</v>
      </c>
      <c r="I1381" s="73">
        <f t="shared" si="344"/>
        <v>15</v>
      </c>
      <c r="J1381" s="73">
        <f t="shared" si="345"/>
        <v>156</v>
      </c>
      <c r="K1381" s="73">
        <f t="shared" si="350"/>
        <v>156</v>
      </c>
      <c r="L1381" s="95">
        <v>24048</v>
      </c>
      <c r="M1381" s="73">
        <f t="shared" si="346"/>
        <v>149</v>
      </c>
      <c r="N1381" s="73">
        <f t="shared" si="347"/>
        <v>2</v>
      </c>
      <c r="O1381" s="97">
        <f t="shared" si="341"/>
        <v>8</v>
      </c>
      <c r="P1381" s="82">
        <f t="shared" si="348"/>
        <v>7</v>
      </c>
      <c r="Q1381" s="90">
        <v>15</v>
      </c>
      <c r="R1381" s="98">
        <f t="shared" si="342"/>
        <v>4004.5</v>
      </c>
      <c r="S1381" s="100">
        <f t="shared" si="343"/>
        <v>191</v>
      </c>
      <c r="T1381" s="91" t="s">
        <v>457</v>
      </c>
      <c r="U1381" s="74" t="s">
        <v>397</v>
      </c>
      <c r="V1381" s="83" t="s">
        <v>408</v>
      </c>
      <c r="W1381" s="82">
        <f t="shared" si="340"/>
        <v>8</v>
      </c>
      <c r="X1381" s="85">
        <f t="shared" si="349"/>
        <v>2087</v>
      </c>
      <c r="Y1381" s="98">
        <v>0.05</v>
      </c>
      <c r="Z1381" s="98">
        <v>0.56999999999999995</v>
      </c>
      <c r="AA1381" s="90">
        <v>2</v>
      </c>
      <c r="AB1381" s="90">
        <v>2</v>
      </c>
      <c r="AC1381" s="90">
        <v>3</v>
      </c>
      <c r="AD1381" s="91" t="s">
        <v>450</v>
      </c>
      <c r="AE1381" s="101" t="s">
        <v>470</v>
      </c>
      <c r="AF1381" s="103" t="s">
        <v>473</v>
      </c>
      <c r="AG1381" s="95">
        <v>1000</v>
      </c>
    </row>
    <row r="1382" spans="2:33" x14ac:dyDescent="0.15">
      <c r="B1382" s="82">
        <v>1380</v>
      </c>
      <c r="C1382" s="73">
        <v>21191</v>
      </c>
      <c r="D1382" s="82">
        <v>163</v>
      </c>
      <c r="E1382" s="82">
        <f t="shared" si="338"/>
        <v>8</v>
      </c>
      <c r="F1382" s="82">
        <v>23</v>
      </c>
      <c r="G1382" s="82">
        <v>10</v>
      </c>
      <c r="H1382" s="82">
        <v>16</v>
      </c>
      <c r="I1382" s="73">
        <f t="shared" si="344"/>
        <v>15</v>
      </c>
      <c r="J1382" s="73">
        <f t="shared" si="345"/>
        <v>157</v>
      </c>
      <c r="K1382" s="73">
        <f t="shared" si="350"/>
        <v>157</v>
      </c>
      <c r="L1382" s="95">
        <v>24048</v>
      </c>
      <c r="M1382" s="73">
        <f t="shared" si="346"/>
        <v>149</v>
      </c>
      <c r="N1382" s="73">
        <f t="shared" si="347"/>
        <v>2</v>
      </c>
      <c r="O1382" s="97">
        <f t="shared" si="341"/>
        <v>8</v>
      </c>
      <c r="P1382" s="82">
        <f t="shared" si="348"/>
        <v>8</v>
      </c>
      <c r="Q1382" s="90">
        <v>15</v>
      </c>
      <c r="R1382" s="98">
        <f t="shared" si="342"/>
        <v>4025</v>
      </c>
      <c r="S1382" s="100">
        <f t="shared" si="343"/>
        <v>192</v>
      </c>
      <c r="T1382" s="91" t="s">
        <v>457</v>
      </c>
      <c r="U1382" s="74" t="s">
        <v>397</v>
      </c>
      <c r="V1382" s="83" t="s">
        <v>408</v>
      </c>
      <c r="W1382" s="82">
        <f t="shared" si="340"/>
        <v>8</v>
      </c>
      <c r="X1382" s="85">
        <f t="shared" si="349"/>
        <v>2088</v>
      </c>
      <c r="Y1382" s="98">
        <v>0.33</v>
      </c>
      <c r="Z1382" s="98">
        <v>0.34</v>
      </c>
      <c r="AA1382" s="90">
        <v>2</v>
      </c>
      <c r="AB1382" s="90">
        <v>2</v>
      </c>
      <c r="AC1382" s="90">
        <v>3</v>
      </c>
      <c r="AD1382" s="91" t="s">
        <v>450</v>
      </c>
      <c r="AE1382" s="101" t="s">
        <v>470</v>
      </c>
      <c r="AF1382" s="103" t="s">
        <v>473</v>
      </c>
      <c r="AG1382" s="95">
        <v>1000</v>
      </c>
    </row>
    <row r="1383" spans="2:33" x14ac:dyDescent="0.15">
      <c r="B1383" s="82">
        <v>1381</v>
      </c>
      <c r="C1383" s="73">
        <v>22000</v>
      </c>
      <c r="D1383" s="73">
        <v>166</v>
      </c>
      <c r="E1383" s="82">
        <f t="shared" ref="E1383:E1446" si="351">MOD((C1383-9999),8)+INT((8-MOD((C1383-9999),8))/8)*8</f>
        <v>1</v>
      </c>
      <c r="F1383" s="73">
        <v>61</v>
      </c>
      <c r="G1383" s="82">
        <v>1</v>
      </c>
      <c r="H1383" s="82">
        <v>1</v>
      </c>
      <c r="I1383" s="73">
        <f t="shared" si="344"/>
        <v>16</v>
      </c>
      <c r="J1383" s="73">
        <f t="shared" si="345"/>
        <v>160</v>
      </c>
      <c r="K1383" s="73">
        <f t="shared" ref="K1383:K1446" si="352">MOD((C1383-22000),3)+160+10*INT(MOD((C1383-22000),120)/48)+INT(((C1383-22000)/120))*3</f>
        <v>160</v>
      </c>
      <c r="L1383" s="95">
        <v>24051</v>
      </c>
      <c r="M1383" s="73">
        <f t="shared" si="346"/>
        <v>149</v>
      </c>
      <c r="N1383" s="73">
        <f t="shared" si="347"/>
        <v>2</v>
      </c>
      <c r="O1383" s="97">
        <f t="shared" si="341"/>
        <v>9</v>
      </c>
      <c r="P1383" s="82">
        <f t="shared" si="348"/>
        <v>1</v>
      </c>
      <c r="Q1383" s="90">
        <v>0</v>
      </c>
      <c r="R1383" s="98">
        <v>4272</v>
      </c>
      <c r="S1383" s="100">
        <v>193</v>
      </c>
      <c r="T1383" s="91" t="s">
        <v>458</v>
      </c>
      <c r="U1383" s="74" t="s">
        <v>399</v>
      </c>
      <c r="V1383" s="83" t="s">
        <v>409</v>
      </c>
      <c r="W1383" s="82">
        <f t="shared" ref="W1383:W1446" si="353">INT((H1383+1)/2)</f>
        <v>1</v>
      </c>
      <c r="X1383" s="85">
        <f t="shared" si="349"/>
        <v>2091</v>
      </c>
      <c r="Y1383" s="98">
        <v>0.34</v>
      </c>
      <c r="Z1383" s="98">
        <v>0.32</v>
      </c>
      <c r="AA1383" s="90">
        <v>2</v>
      </c>
      <c r="AB1383" s="90">
        <v>2</v>
      </c>
      <c r="AC1383" s="90">
        <v>3</v>
      </c>
      <c r="AD1383" s="91" t="s">
        <v>450</v>
      </c>
      <c r="AE1383" s="101" t="s">
        <v>470</v>
      </c>
      <c r="AF1383" s="103" t="s">
        <v>473</v>
      </c>
      <c r="AG1383" s="95">
        <v>1000</v>
      </c>
    </row>
    <row r="1384" spans="2:33" x14ac:dyDescent="0.15">
      <c r="B1384" s="82">
        <v>1382</v>
      </c>
      <c r="C1384" s="73">
        <v>22001</v>
      </c>
      <c r="D1384" s="82">
        <v>166</v>
      </c>
      <c r="E1384" s="82">
        <f t="shared" si="351"/>
        <v>2</v>
      </c>
      <c r="F1384" s="82">
        <v>61</v>
      </c>
      <c r="G1384" s="82">
        <v>2</v>
      </c>
      <c r="H1384" s="82">
        <v>1</v>
      </c>
      <c r="I1384" s="73">
        <f t="shared" si="344"/>
        <v>16</v>
      </c>
      <c r="J1384" s="73">
        <f t="shared" si="345"/>
        <v>161</v>
      </c>
      <c r="K1384" s="73">
        <f t="shared" si="352"/>
        <v>161</v>
      </c>
      <c r="L1384" s="95">
        <v>24051</v>
      </c>
      <c r="M1384" s="73">
        <f t="shared" si="346"/>
        <v>149</v>
      </c>
      <c r="N1384" s="73">
        <f t="shared" si="347"/>
        <v>2</v>
      </c>
      <c r="O1384" s="97">
        <f t="shared" ref="O1384:O1447" si="354">I1384-10+3</f>
        <v>9</v>
      </c>
      <c r="P1384" s="82">
        <f t="shared" si="348"/>
        <v>2</v>
      </c>
      <c r="Q1384" s="90">
        <v>0</v>
      </c>
      <c r="R1384" s="98">
        <f>R1383+33</f>
        <v>4305</v>
      </c>
      <c r="S1384" s="100">
        <f t="shared" si="343"/>
        <v>194</v>
      </c>
      <c r="T1384" s="91" t="s">
        <v>458</v>
      </c>
      <c r="U1384" s="74" t="s">
        <v>399</v>
      </c>
      <c r="V1384" s="83" t="s">
        <v>409</v>
      </c>
      <c r="W1384" s="82">
        <f t="shared" si="353"/>
        <v>1</v>
      </c>
      <c r="X1384" s="85">
        <f t="shared" si="349"/>
        <v>2092</v>
      </c>
      <c r="Y1384" s="98">
        <v>0.55000000000000004</v>
      </c>
      <c r="Z1384" s="98">
        <v>0.17</v>
      </c>
      <c r="AA1384" s="90">
        <v>2</v>
      </c>
      <c r="AB1384" s="90">
        <v>2</v>
      </c>
      <c r="AC1384" s="90">
        <v>3</v>
      </c>
      <c r="AD1384" s="91" t="s">
        <v>450</v>
      </c>
      <c r="AE1384" s="101" t="s">
        <v>470</v>
      </c>
      <c r="AF1384" s="103" t="s">
        <v>473</v>
      </c>
      <c r="AG1384" s="95">
        <v>1000</v>
      </c>
    </row>
    <row r="1385" spans="2:33" x14ac:dyDescent="0.15">
      <c r="B1385" s="82">
        <v>1383</v>
      </c>
      <c r="C1385" s="73">
        <v>22002</v>
      </c>
      <c r="D1385" s="82">
        <v>166</v>
      </c>
      <c r="E1385" s="82">
        <f t="shared" si="351"/>
        <v>3</v>
      </c>
      <c r="F1385" s="82">
        <v>61</v>
      </c>
      <c r="G1385" s="82">
        <v>3</v>
      </c>
      <c r="H1385" s="82">
        <v>1</v>
      </c>
      <c r="I1385" s="73">
        <f t="shared" si="344"/>
        <v>16</v>
      </c>
      <c r="J1385" s="73">
        <f t="shared" si="345"/>
        <v>162</v>
      </c>
      <c r="K1385" s="73">
        <f t="shared" si="352"/>
        <v>162</v>
      </c>
      <c r="L1385" s="95">
        <v>24051</v>
      </c>
      <c r="M1385" s="73">
        <f t="shared" si="346"/>
        <v>149</v>
      </c>
      <c r="N1385" s="73">
        <f t="shared" si="347"/>
        <v>2</v>
      </c>
      <c r="O1385" s="97">
        <f t="shared" si="354"/>
        <v>9</v>
      </c>
      <c r="P1385" s="82">
        <f t="shared" si="348"/>
        <v>3</v>
      </c>
      <c r="Q1385" s="90">
        <v>0</v>
      </c>
      <c r="R1385" s="98">
        <f t="shared" ref="R1385:R1448" si="355">R1384+33</f>
        <v>4338</v>
      </c>
      <c r="S1385" s="100">
        <f t="shared" ref="S1385:S1448" si="356">S1384+1</f>
        <v>195</v>
      </c>
      <c r="T1385" s="91" t="s">
        <v>458</v>
      </c>
      <c r="U1385" s="74" t="s">
        <v>399</v>
      </c>
      <c r="V1385" s="83" t="s">
        <v>409</v>
      </c>
      <c r="W1385" s="82">
        <f t="shared" si="353"/>
        <v>1</v>
      </c>
      <c r="X1385" s="85">
        <f t="shared" si="349"/>
        <v>2093</v>
      </c>
      <c r="Y1385" s="98">
        <v>0.77</v>
      </c>
      <c r="Z1385" s="98">
        <v>0.05</v>
      </c>
      <c r="AA1385" s="90">
        <v>2</v>
      </c>
      <c r="AB1385" s="90">
        <v>2</v>
      </c>
      <c r="AC1385" s="90">
        <v>3</v>
      </c>
      <c r="AD1385" s="91" t="s">
        <v>450</v>
      </c>
      <c r="AE1385" s="101" t="s">
        <v>470</v>
      </c>
      <c r="AF1385" s="103" t="s">
        <v>473</v>
      </c>
      <c r="AG1385" s="95">
        <v>1000</v>
      </c>
    </row>
    <row r="1386" spans="2:33" x14ac:dyDescent="0.15">
      <c r="B1386" s="82">
        <v>1384</v>
      </c>
      <c r="C1386" s="73">
        <v>22003</v>
      </c>
      <c r="D1386" s="82">
        <v>166</v>
      </c>
      <c r="E1386" s="82">
        <f t="shared" si="351"/>
        <v>4</v>
      </c>
      <c r="F1386" s="82">
        <v>61</v>
      </c>
      <c r="G1386" s="82">
        <v>1</v>
      </c>
      <c r="H1386" s="82">
        <v>2</v>
      </c>
      <c r="I1386" s="73">
        <f t="shared" si="344"/>
        <v>16</v>
      </c>
      <c r="J1386" s="73">
        <f t="shared" si="345"/>
        <v>160</v>
      </c>
      <c r="K1386" s="73">
        <f t="shared" si="352"/>
        <v>160</v>
      </c>
      <c r="L1386" s="95">
        <v>24052</v>
      </c>
      <c r="M1386" s="73">
        <f t="shared" si="346"/>
        <v>149</v>
      </c>
      <c r="N1386" s="73">
        <f t="shared" si="347"/>
        <v>2</v>
      </c>
      <c r="O1386" s="97">
        <f t="shared" si="354"/>
        <v>9</v>
      </c>
      <c r="P1386" s="82">
        <f t="shared" si="348"/>
        <v>1</v>
      </c>
      <c r="Q1386" s="90">
        <v>1</v>
      </c>
      <c r="R1386" s="98">
        <f t="shared" si="355"/>
        <v>4371</v>
      </c>
      <c r="S1386" s="100">
        <f t="shared" si="356"/>
        <v>196</v>
      </c>
      <c r="T1386" s="91" t="s">
        <v>458</v>
      </c>
      <c r="U1386" s="74" t="s">
        <v>399</v>
      </c>
      <c r="V1386" s="83" t="s">
        <v>408</v>
      </c>
      <c r="W1386" s="82">
        <f t="shared" si="353"/>
        <v>1</v>
      </c>
      <c r="X1386" s="85">
        <f t="shared" si="349"/>
        <v>2091</v>
      </c>
      <c r="Y1386" s="98">
        <v>0.34</v>
      </c>
      <c r="Z1386" s="98">
        <v>0.32</v>
      </c>
      <c r="AA1386" s="90">
        <v>2</v>
      </c>
      <c r="AB1386" s="90">
        <v>2</v>
      </c>
      <c r="AC1386" s="90">
        <v>3</v>
      </c>
      <c r="AD1386" s="91" t="s">
        <v>450</v>
      </c>
      <c r="AE1386" s="101" t="s">
        <v>470</v>
      </c>
      <c r="AF1386" s="103" t="s">
        <v>473</v>
      </c>
      <c r="AG1386" s="95">
        <v>1000</v>
      </c>
    </row>
    <row r="1387" spans="2:33" x14ac:dyDescent="0.15">
      <c r="B1387" s="82">
        <v>1385</v>
      </c>
      <c r="C1387" s="73">
        <v>22004</v>
      </c>
      <c r="D1387" s="82">
        <v>166</v>
      </c>
      <c r="E1387" s="82">
        <f t="shared" si="351"/>
        <v>5</v>
      </c>
      <c r="F1387" s="82">
        <v>61</v>
      </c>
      <c r="G1387" s="82">
        <v>2</v>
      </c>
      <c r="H1387" s="82">
        <v>2</v>
      </c>
      <c r="I1387" s="73">
        <f t="shared" si="344"/>
        <v>16</v>
      </c>
      <c r="J1387" s="73">
        <f t="shared" si="345"/>
        <v>161</v>
      </c>
      <c r="K1387" s="73">
        <f t="shared" si="352"/>
        <v>161</v>
      </c>
      <c r="L1387" s="95">
        <v>24052</v>
      </c>
      <c r="M1387" s="73">
        <f t="shared" si="346"/>
        <v>149</v>
      </c>
      <c r="N1387" s="73">
        <f t="shared" si="347"/>
        <v>2</v>
      </c>
      <c r="O1387" s="97">
        <f t="shared" si="354"/>
        <v>9</v>
      </c>
      <c r="P1387" s="82">
        <f t="shared" si="348"/>
        <v>2</v>
      </c>
      <c r="Q1387" s="90">
        <v>1</v>
      </c>
      <c r="R1387" s="98">
        <f t="shared" si="355"/>
        <v>4404</v>
      </c>
      <c r="S1387" s="100">
        <f t="shared" si="356"/>
        <v>197</v>
      </c>
      <c r="T1387" s="91" t="s">
        <v>458</v>
      </c>
      <c r="U1387" s="74" t="s">
        <v>399</v>
      </c>
      <c r="V1387" s="83" t="s">
        <v>408</v>
      </c>
      <c r="W1387" s="82">
        <f t="shared" si="353"/>
        <v>1</v>
      </c>
      <c r="X1387" s="85">
        <f t="shared" si="349"/>
        <v>2092</v>
      </c>
      <c r="Y1387" s="98">
        <v>0.55000000000000004</v>
      </c>
      <c r="Z1387" s="98">
        <v>0.17</v>
      </c>
      <c r="AA1387" s="90">
        <v>2</v>
      </c>
      <c r="AB1387" s="90">
        <v>2</v>
      </c>
      <c r="AC1387" s="90">
        <v>3</v>
      </c>
      <c r="AD1387" s="91" t="s">
        <v>450</v>
      </c>
      <c r="AE1387" s="101" t="s">
        <v>470</v>
      </c>
      <c r="AF1387" s="103" t="s">
        <v>473</v>
      </c>
      <c r="AG1387" s="95">
        <v>1000</v>
      </c>
    </row>
    <row r="1388" spans="2:33" x14ac:dyDescent="0.15">
      <c r="B1388" s="82">
        <v>1386</v>
      </c>
      <c r="C1388" s="73">
        <v>22005</v>
      </c>
      <c r="D1388" s="82">
        <v>166</v>
      </c>
      <c r="E1388" s="82">
        <f t="shared" si="351"/>
        <v>6</v>
      </c>
      <c r="F1388" s="82">
        <v>61</v>
      </c>
      <c r="G1388" s="82">
        <v>3</v>
      </c>
      <c r="H1388" s="82">
        <v>2</v>
      </c>
      <c r="I1388" s="73">
        <f t="shared" si="344"/>
        <v>16</v>
      </c>
      <c r="J1388" s="73">
        <f t="shared" si="345"/>
        <v>162</v>
      </c>
      <c r="K1388" s="73">
        <f t="shared" si="352"/>
        <v>162</v>
      </c>
      <c r="L1388" s="95">
        <v>24052</v>
      </c>
      <c r="M1388" s="73">
        <f t="shared" si="346"/>
        <v>149</v>
      </c>
      <c r="N1388" s="73">
        <f t="shared" si="347"/>
        <v>2</v>
      </c>
      <c r="O1388" s="97">
        <f t="shared" si="354"/>
        <v>9</v>
      </c>
      <c r="P1388" s="82">
        <f t="shared" si="348"/>
        <v>3</v>
      </c>
      <c r="Q1388" s="90">
        <v>1</v>
      </c>
      <c r="R1388" s="98">
        <f t="shared" si="355"/>
        <v>4437</v>
      </c>
      <c r="S1388" s="100">
        <f t="shared" si="356"/>
        <v>198</v>
      </c>
      <c r="T1388" s="91" t="s">
        <v>458</v>
      </c>
      <c r="U1388" s="74" t="s">
        <v>399</v>
      </c>
      <c r="V1388" s="83" t="s">
        <v>408</v>
      </c>
      <c r="W1388" s="82">
        <f t="shared" si="353"/>
        <v>1</v>
      </c>
      <c r="X1388" s="85">
        <f t="shared" si="349"/>
        <v>2093</v>
      </c>
      <c r="Y1388" s="98">
        <v>0.77</v>
      </c>
      <c r="Z1388" s="98">
        <v>0.05</v>
      </c>
      <c r="AA1388" s="90">
        <v>2</v>
      </c>
      <c r="AB1388" s="90">
        <v>2</v>
      </c>
      <c r="AC1388" s="90">
        <v>3</v>
      </c>
      <c r="AD1388" s="91" t="s">
        <v>450</v>
      </c>
      <c r="AE1388" s="101" t="s">
        <v>470</v>
      </c>
      <c r="AF1388" s="103" t="s">
        <v>473</v>
      </c>
      <c r="AG1388" s="95">
        <v>1000</v>
      </c>
    </row>
    <row r="1389" spans="2:33" x14ac:dyDescent="0.15">
      <c r="B1389" s="82">
        <v>1387</v>
      </c>
      <c r="C1389" s="73">
        <v>22006</v>
      </c>
      <c r="D1389" s="82">
        <v>166</v>
      </c>
      <c r="E1389" s="82">
        <f t="shared" si="351"/>
        <v>7</v>
      </c>
      <c r="F1389" s="82">
        <v>61</v>
      </c>
      <c r="G1389" s="82">
        <v>1</v>
      </c>
      <c r="H1389" s="82">
        <v>3</v>
      </c>
      <c r="I1389" s="73">
        <f t="shared" si="344"/>
        <v>16</v>
      </c>
      <c r="J1389" s="73">
        <f t="shared" si="345"/>
        <v>160</v>
      </c>
      <c r="K1389" s="73">
        <f t="shared" si="352"/>
        <v>160</v>
      </c>
      <c r="L1389" s="95">
        <v>24053</v>
      </c>
      <c r="M1389" s="73">
        <f t="shared" si="346"/>
        <v>149</v>
      </c>
      <c r="N1389" s="73">
        <f t="shared" si="347"/>
        <v>2</v>
      </c>
      <c r="O1389" s="97">
        <f t="shared" si="354"/>
        <v>9</v>
      </c>
      <c r="P1389" s="82">
        <f t="shared" si="348"/>
        <v>1</v>
      </c>
      <c r="Q1389" s="90">
        <v>2</v>
      </c>
      <c r="R1389" s="98">
        <f t="shared" si="355"/>
        <v>4470</v>
      </c>
      <c r="S1389" s="100">
        <f t="shared" si="356"/>
        <v>199</v>
      </c>
      <c r="T1389" s="91" t="s">
        <v>458</v>
      </c>
      <c r="U1389" s="74" t="s">
        <v>399</v>
      </c>
      <c r="V1389" s="83" t="s">
        <v>409</v>
      </c>
      <c r="W1389" s="82">
        <f t="shared" si="353"/>
        <v>2</v>
      </c>
      <c r="X1389" s="85">
        <f t="shared" si="349"/>
        <v>2091</v>
      </c>
      <c r="Y1389" s="98">
        <v>0.34</v>
      </c>
      <c r="Z1389" s="98">
        <v>0.32</v>
      </c>
      <c r="AA1389" s="90">
        <v>2</v>
      </c>
      <c r="AB1389" s="90">
        <v>2</v>
      </c>
      <c r="AC1389" s="90">
        <v>3</v>
      </c>
      <c r="AD1389" s="91" t="s">
        <v>450</v>
      </c>
      <c r="AE1389" s="101" t="s">
        <v>470</v>
      </c>
      <c r="AF1389" s="103" t="s">
        <v>473</v>
      </c>
      <c r="AG1389" s="95">
        <v>1000</v>
      </c>
    </row>
    <row r="1390" spans="2:33" x14ac:dyDescent="0.15">
      <c r="B1390" s="82">
        <v>1388</v>
      </c>
      <c r="C1390" s="73">
        <v>22007</v>
      </c>
      <c r="D1390" s="82">
        <v>166</v>
      </c>
      <c r="E1390" s="82">
        <f t="shared" si="351"/>
        <v>8</v>
      </c>
      <c r="F1390" s="82">
        <v>61</v>
      </c>
      <c r="G1390" s="82">
        <v>2</v>
      </c>
      <c r="H1390" s="82">
        <v>3</v>
      </c>
      <c r="I1390" s="73">
        <f t="shared" si="344"/>
        <v>16</v>
      </c>
      <c r="J1390" s="73">
        <f t="shared" si="345"/>
        <v>161</v>
      </c>
      <c r="K1390" s="73">
        <f t="shared" si="352"/>
        <v>161</v>
      </c>
      <c r="L1390" s="95">
        <v>24053</v>
      </c>
      <c r="M1390" s="73">
        <f t="shared" si="346"/>
        <v>149</v>
      </c>
      <c r="N1390" s="73">
        <f t="shared" si="347"/>
        <v>2</v>
      </c>
      <c r="O1390" s="97">
        <f t="shared" si="354"/>
        <v>9</v>
      </c>
      <c r="P1390" s="82">
        <f t="shared" si="348"/>
        <v>2</v>
      </c>
      <c r="Q1390" s="90">
        <v>2</v>
      </c>
      <c r="R1390" s="98">
        <f t="shared" si="355"/>
        <v>4503</v>
      </c>
      <c r="S1390" s="100">
        <f t="shared" si="356"/>
        <v>200</v>
      </c>
      <c r="T1390" s="91" t="s">
        <v>458</v>
      </c>
      <c r="U1390" s="74" t="s">
        <v>399</v>
      </c>
      <c r="V1390" s="83" t="s">
        <v>409</v>
      </c>
      <c r="W1390" s="82">
        <f t="shared" si="353"/>
        <v>2</v>
      </c>
      <c r="X1390" s="85">
        <f t="shared" si="349"/>
        <v>2092</v>
      </c>
      <c r="Y1390" s="98">
        <v>0.55000000000000004</v>
      </c>
      <c r="Z1390" s="98">
        <v>0.17</v>
      </c>
      <c r="AA1390" s="90">
        <v>2</v>
      </c>
      <c r="AB1390" s="90">
        <v>2</v>
      </c>
      <c r="AC1390" s="90">
        <v>3</v>
      </c>
      <c r="AD1390" s="91" t="s">
        <v>450</v>
      </c>
      <c r="AE1390" s="101" t="s">
        <v>470</v>
      </c>
      <c r="AF1390" s="103" t="s">
        <v>473</v>
      </c>
      <c r="AG1390" s="95">
        <v>1000</v>
      </c>
    </row>
    <row r="1391" spans="2:33" x14ac:dyDescent="0.15">
      <c r="B1391" s="82">
        <v>1389</v>
      </c>
      <c r="C1391" s="73">
        <v>22008</v>
      </c>
      <c r="D1391" s="82">
        <v>167</v>
      </c>
      <c r="E1391" s="82">
        <f t="shared" si="351"/>
        <v>1</v>
      </c>
      <c r="F1391" s="82">
        <v>61</v>
      </c>
      <c r="G1391" s="82">
        <v>3</v>
      </c>
      <c r="H1391" s="82">
        <v>3</v>
      </c>
      <c r="I1391" s="73">
        <f t="shared" si="344"/>
        <v>16</v>
      </c>
      <c r="J1391" s="73">
        <f t="shared" si="345"/>
        <v>162</v>
      </c>
      <c r="K1391" s="73">
        <f t="shared" si="352"/>
        <v>162</v>
      </c>
      <c r="L1391" s="95">
        <v>24053</v>
      </c>
      <c r="M1391" s="73">
        <f t="shared" si="346"/>
        <v>149</v>
      </c>
      <c r="N1391" s="73">
        <f t="shared" si="347"/>
        <v>2</v>
      </c>
      <c r="O1391" s="97">
        <f t="shared" si="354"/>
        <v>9</v>
      </c>
      <c r="P1391" s="82">
        <f t="shared" si="348"/>
        <v>3</v>
      </c>
      <c r="Q1391" s="90">
        <v>2</v>
      </c>
      <c r="R1391" s="98">
        <f t="shared" si="355"/>
        <v>4536</v>
      </c>
      <c r="S1391" s="100">
        <f t="shared" si="356"/>
        <v>201</v>
      </c>
      <c r="T1391" s="91" t="s">
        <v>458</v>
      </c>
      <c r="U1391" s="74" t="s">
        <v>399</v>
      </c>
      <c r="V1391" s="83" t="s">
        <v>409</v>
      </c>
      <c r="W1391" s="82">
        <f t="shared" si="353"/>
        <v>2</v>
      </c>
      <c r="X1391" s="85">
        <f t="shared" si="349"/>
        <v>2093</v>
      </c>
      <c r="Y1391" s="98">
        <v>0.77</v>
      </c>
      <c r="Z1391" s="98">
        <v>0.05</v>
      </c>
      <c r="AA1391" s="90">
        <v>2</v>
      </c>
      <c r="AB1391" s="90">
        <v>2</v>
      </c>
      <c r="AC1391" s="90">
        <v>3</v>
      </c>
      <c r="AD1391" s="91" t="s">
        <v>450</v>
      </c>
      <c r="AE1391" s="101" t="s">
        <v>470</v>
      </c>
      <c r="AF1391" s="103" t="s">
        <v>473</v>
      </c>
      <c r="AG1391" s="95">
        <v>1000</v>
      </c>
    </row>
    <row r="1392" spans="2:33" x14ac:dyDescent="0.15">
      <c r="B1392" s="82">
        <v>1390</v>
      </c>
      <c r="C1392" s="73">
        <v>22009</v>
      </c>
      <c r="D1392" s="82">
        <v>167</v>
      </c>
      <c r="E1392" s="82">
        <f t="shared" si="351"/>
        <v>2</v>
      </c>
      <c r="F1392" s="82">
        <v>61</v>
      </c>
      <c r="G1392" s="82">
        <v>1</v>
      </c>
      <c r="H1392" s="82">
        <v>4</v>
      </c>
      <c r="I1392" s="73">
        <f t="shared" si="344"/>
        <v>16</v>
      </c>
      <c r="J1392" s="73">
        <f t="shared" si="345"/>
        <v>160</v>
      </c>
      <c r="K1392" s="73">
        <f t="shared" si="352"/>
        <v>160</v>
      </c>
      <c r="L1392" s="95">
        <v>24054</v>
      </c>
      <c r="M1392" s="73">
        <f t="shared" si="346"/>
        <v>149</v>
      </c>
      <c r="N1392" s="73">
        <f t="shared" si="347"/>
        <v>2</v>
      </c>
      <c r="O1392" s="97">
        <f t="shared" si="354"/>
        <v>9</v>
      </c>
      <c r="P1392" s="82">
        <f t="shared" si="348"/>
        <v>1</v>
      </c>
      <c r="Q1392" s="90">
        <v>3</v>
      </c>
      <c r="R1392" s="98">
        <f t="shared" si="355"/>
        <v>4569</v>
      </c>
      <c r="S1392" s="100">
        <f t="shared" si="356"/>
        <v>202</v>
      </c>
      <c r="T1392" s="91" t="s">
        <v>458</v>
      </c>
      <c r="U1392" s="74" t="s">
        <v>399</v>
      </c>
      <c r="V1392" s="83" t="s">
        <v>408</v>
      </c>
      <c r="W1392" s="82">
        <f t="shared" si="353"/>
        <v>2</v>
      </c>
      <c r="X1392" s="85">
        <f t="shared" si="349"/>
        <v>2091</v>
      </c>
      <c r="Y1392" s="98">
        <v>0.34</v>
      </c>
      <c r="Z1392" s="98">
        <v>0.32</v>
      </c>
      <c r="AA1392" s="90">
        <v>2</v>
      </c>
      <c r="AB1392" s="90">
        <v>2</v>
      </c>
      <c r="AC1392" s="90">
        <v>3</v>
      </c>
      <c r="AD1392" s="91" t="s">
        <v>450</v>
      </c>
      <c r="AE1392" s="101" t="s">
        <v>470</v>
      </c>
      <c r="AF1392" s="103" t="s">
        <v>473</v>
      </c>
      <c r="AG1392" s="95">
        <v>1000</v>
      </c>
    </row>
    <row r="1393" spans="2:33" x14ac:dyDescent="0.15">
      <c r="B1393" s="82">
        <v>1391</v>
      </c>
      <c r="C1393" s="73">
        <v>22010</v>
      </c>
      <c r="D1393" s="82">
        <v>167</v>
      </c>
      <c r="E1393" s="82">
        <f t="shared" si="351"/>
        <v>3</v>
      </c>
      <c r="F1393" s="82">
        <v>61</v>
      </c>
      <c r="G1393" s="82">
        <v>2</v>
      </c>
      <c r="H1393" s="82">
        <v>4</v>
      </c>
      <c r="I1393" s="73">
        <f t="shared" si="344"/>
        <v>16</v>
      </c>
      <c r="J1393" s="73">
        <f t="shared" si="345"/>
        <v>161</v>
      </c>
      <c r="K1393" s="73">
        <f t="shared" si="352"/>
        <v>161</v>
      </c>
      <c r="L1393" s="95">
        <v>24054</v>
      </c>
      <c r="M1393" s="73">
        <f t="shared" si="346"/>
        <v>149</v>
      </c>
      <c r="N1393" s="73">
        <f t="shared" si="347"/>
        <v>2</v>
      </c>
      <c r="O1393" s="97">
        <f t="shared" si="354"/>
        <v>9</v>
      </c>
      <c r="P1393" s="82">
        <f t="shared" si="348"/>
        <v>2</v>
      </c>
      <c r="Q1393" s="90">
        <v>3</v>
      </c>
      <c r="R1393" s="98">
        <f t="shared" si="355"/>
        <v>4602</v>
      </c>
      <c r="S1393" s="100">
        <f t="shared" si="356"/>
        <v>203</v>
      </c>
      <c r="T1393" s="91" t="s">
        <v>458</v>
      </c>
      <c r="U1393" s="74" t="s">
        <v>399</v>
      </c>
      <c r="V1393" s="83" t="s">
        <v>408</v>
      </c>
      <c r="W1393" s="82">
        <f t="shared" si="353"/>
        <v>2</v>
      </c>
      <c r="X1393" s="85">
        <f t="shared" si="349"/>
        <v>2092</v>
      </c>
      <c r="Y1393" s="98">
        <v>0.55000000000000004</v>
      </c>
      <c r="Z1393" s="98">
        <v>0.17</v>
      </c>
      <c r="AA1393" s="90">
        <v>2</v>
      </c>
      <c r="AB1393" s="90">
        <v>2</v>
      </c>
      <c r="AC1393" s="90">
        <v>3</v>
      </c>
      <c r="AD1393" s="91" t="s">
        <v>450</v>
      </c>
      <c r="AE1393" s="101" t="s">
        <v>470</v>
      </c>
      <c r="AF1393" s="103" t="s">
        <v>473</v>
      </c>
      <c r="AG1393" s="95">
        <v>1000</v>
      </c>
    </row>
    <row r="1394" spans="2:33" x14ac:dyDescent="0.15">
      <c r="B1394" s="82">
        <v>1392</v>
      </c>
      <c r="C1394" s="73">
        <v>22011</v>
      </c>
      <c r="D1394" s="82">
        <v>167</v>
      </c>
      <c r="E1394" s="82">
        <f t="shared" si="351"/>
        <v>4</v>
      </c>
      <c r="F1394" s="82">
        <v>61</v>
      </c>
      <c r="G1394" s="82">
        <v>3</v>
      </c>
      <c r="H1394" s="82">
        <v>4</v>
      </c>
      <c r="I1394" s="73">
        <f t="shared" si="344"/>
        <v>16</v>
      </c>
      <c r="J1394" s="73">
        <f t="shared" si="345"/>
        <v>162</v>
      </c>
      <c r="K1394" s="73">
        <f t="shared" si="352"/>
        <v>162</v>
      </c>
      <c r="L1394" s="95">
        <v>24054</v>
      </c>
      <c r="M1394" s="73">
        <f t="shared" si="346"/>
        <v>149</v>
      </c>
      <c r="N1394" s="73">
        <f t="shared" si="347"/>
        <v>2</v>
      </c>
      <c r="O1394" s="97">
        <f t="shared" si="354"/>
        <v>9</v>
      </c>
      <c r="P1394" s="82">
        <f t="shared" si="348"/>
        <v>3</v>
      </c>
      <c r="Q1394" s="90">
        <v>3</v>
      </c>
      <c r="R1394" s="98">
        <f t="shared" si="355"/>
        <v>4635</v>
      </c>
      <c r="S1394" s="100">
        <f t="shared" si="356"/>
        <v>204</v>
      </c>
      <c r="T1394" s="91" t="s">
        <v>458</v>
      </c>
      <c r="U1394" s="74" t="s">
        <v>399</v>
      </c>
      <c r="V1394" s="83" t="s">
        <v>408</v>
      </c>
      <c r="W1394" s="82">
        <f t="shared" si="353"/>
        <v>2</v>
      </c>
      <c r="X1394" s="85">
        <f t="shared" si="349"/>
        <v>2093</v>
      </c>
      <c r="Y1394" s="98">
        <v>0.77</v>
      </c>
      <c r="Z1394" s="98">
        <v>0.05</v>
      </c>
      <c r="AA1394" s="90">
        <v>2</v>
      </c>
      <c r="AB1394" s="90">
        <v>2</v>
      </c>
      <c r="AC1394" s="90">
        <v>3</v>
      </c>
      <c r="AD1394" s="91" t="s">
        <v>450</v>
      </c>
      <c r="AE1394" s="101" t="s">
        <v>470</v>
      </c>
      <c r="AF1394" s="103" t="s">
        <v>473</v>
      </c>
      <c r="AG1394" s="95">
        <v>1000</v>
      </c>
    </row>
    <row r="1395" spans="2:33" x14ac:dyDescent="0.15">
      <c r="B1395" s="82">
        <v>1393</v>
      </c>
      <c r="C1395" s="73">
        <v>22012</v>
      </c>
      <c r="D1395" s="82">
        <v>167</v>
      </c>
      <c r="E1395" s="82">
        <f t="shared" si="351"/>
        <v>5</v>
      </c>
      <c r="F1395" s="82">
        <v>61</v>
      </c>
      <c r="G1395" s="82">
        <v>1</v>
      </c>
      <c r="H1395" s="82">
        <v>5</v>
      </c>
      <c r="I1395" s="73">
        <f t="shared" si="344"/>
        <v>16</v>
      </c>
      <c r="J1395" s="73">
        <f t="shared" si="345"/>
        <v>160</v>
      </c>
      <c r="K1395" s="73">
        <f t="shared" si="352"/>
        <v>160</v>
      </c>
      <c r="L1395" s="95">
        <v>24055</v>
      </c>
      <c r="M1395" s="73">
        <f t="shared" si="346"/>
        <v>149</v>
      </c>
      <c r="N1395" s="73">
        <f t="shared" si="347"/>
        <v>2</v>
      </c>
      <c r="O1395" s="97">
        <f t="shared" si="354"/>
        <v>9</v>
      </c>
      <c r="P1395" s="82">
        <f t="shared" si="348"/>
        <v>1</v>
      </c>
      <c r="Q1395" s="90">
        <v>4</v>
      </c>
      <c r="R1395" s="98">
        <f t="shared" si="355"/>
        <v>4668</v>
      </c>
      <c r="S1395" s="100">
        <f t="shared" si="356"/>
        <v>205</v>
      </c>
      <c r="T1395" s="91" t="s">
        <v>458</v>
      </c>
      <c r="U1395" s="74" t="s">
        <v>399</v>
      </c>
      <c r="V1395" s="83" t="s">
        <v>409</v>
      </c>
      <c r="W1395" s="82">
        <f t="shared" si="353"/>
        <v>3</v>
      </c>
      <c r="X1395" s="85">
        <f t="shared" si="349"/>
        <v>2091</v>
      </c>
      <c r="Y1395" s="98">
        <v>0.34</v>
      </c>
      <c r="Z1395" s="98">
        <v>0.32</v>
      </c>
      <c r="AA1395" s="90">
        <v>2</v>
      </c>
      <c r="AB1395" s="90">
        <v>2</v>
      </c>
      <c r="AC1395" s="90">
        <v>3</v>
      </c>
      <c r="AD1395" s="91" t="s">
        <v>450</v>
      </c>
      <c r="AE1395" s="101" t="s">
        <v>470</v>
      </c>
      <c r="AF1395" s="103" t="s">
        <v>473</v>
      </c>
      <c r="AG1395" s="95">
        <v>1000</v>
      </c>
    </row>
    <row r="1396" spans="2:33" x14ac:dyDescent="0.15">
      <c r="B1396" s="82">
        <v>1394</v>
      </c>
      <c r="C1396" s="73">
        <v>22013</v>
      </c>
      <c r="D1396" s="82">
        <v>167</v>
      </c>
      <c r="E1396" s="82">
        <f t="shared" si="351"/>
        <v>6</v>
      </c>
      <c r="F1396" s="82">
        <v>61</v>
      </c>
      <c r="G1396" s="82">
        <v>2</v>
      </c>
      <c r="H1396" s="82">
        <v>5</v>
      </c>
      <c r="I1396" s="73">
        <f t="shared" si="344"/>
        <v>16</v>
      </c>
      <c r="J1396" s="73">
        <f t="shared" si="345"/>
        <v>161</v>
      </c>
      <c r="K1396" s="73">
        <f t="shared" si="352"/>
        <v>161</v>
      </c>
      <c r="L1396" s="95">
        <v>24055</v>
      </c>
      <c r="M1396" s="73">
        <f t="shared" si="346"/>
        <v>149</v>
      </c>
      <c r="N1396" s="73">
        <f t="shared" si="347"/>
        <v>2</v>
      </c>
      <c r="O1396" s="97">
        <f t="shared" si="354"/>
        <v>9</v>
      </c>
      <c r="P1396" s="82">
        <f t="shared" si="348"/>
        <v>2</v>
      </c>
      <c r="Q1396" s="90">
        <v>4</v>
      </c>
      <c r="R1396" s="98">
        <f t="shared" si="355"/>
        <v>4701</v>
      </c>
      <c r="S1396" s="100">
        <f t="shared" si="356"/>
        <v>206</v>
      </c>
      <c r="T1396" s="91" t="s">
        <v>458</v>
      </c>
      <c r="U1396" s="74" t="s">
        <v>399</v>
      </c>
      <c r="V1396" s="83" t="s">
        <v>409</v>
      </c>
      <c r="W1396" s="82">
        <f t="shared" si="353"/>
        <v>3</v>
      </c>
      <c r="X1396" s="85">
        <f t="shared" si="349"/>
        <v>2092</v>
      </c>
      <c r="Y1396" s="98">
        <v>0.55000000000000004</v>
      </c>
      <c r="Z1396" s="98">
        <v>0.17</v>
      </c>
      <c r="AA1396" s="90">
        <v>2</v>
      </c>
      <c r="AB1396" s="90">
        <v>2</v>
      </c>
      <c r="AC1396" s="90">
        <v>3</v>
      </c>
      <c r="AD1396" s="91" t="s">
        <v>450</v>
      </c>
      <c r="AE1396" s="101" t="s">
        <v>470</v>
      </c>
      <c r="AF1396" s="103" t="s">
        <v>473</v>
      </c>
      <c r="AG1396" s="95">
        <v>1000</v>
      </c>
    </row>
    <row r="1397" spans="2:33" x14ac:dyDescent="0.15">
      <c r="B1397" s="82">
        <v>1395</v>
      </c>
      <c r="C1397" s="73">
        <v>22014</v>
      </c>
      <c r="D1397" s="82">
        <v>167</v>
      </c>
      <c r="E1397" s="82">
        <f t="shared" si="351"/>
        <v>7</v>
      </c>
      <c r="F1397" s="82">
        <v>61</v>
      </c>
      <c r="G1397" s="82">
        <v>3</v>
      </c>
      <c r="H1397" s="82">
        <v>5</v>
      </c>
      <c r="I1397" s="73">
        <f t="shared" si="344"/>
        <v>16</v>
      </c>
      <c r="J1397" s="73">
        <f t="shared" si="345"/>
        <v>162</v>
      </c>
      <c r="K1397" s="73">
        <f t="shared" si="352"/>
        <v>162</v>
      </c>
      <c r="L1397" s="95">
        <v>24055</v>
      </c>
      <c r="M1397" s="73">
        <f t="shared" si="346"/>
        <v>149</v>
      </c>
      <c r="N1397" s="73">
        <f t="shared" si="347"/>
        <v>2</v>
      </c>
      <c r="O1397" s="97">
        <f t="shared" si="354"/>
        <v>9</v>
      </c>
      <c r="P1397" s="82">
        <f t="shared" si="348"/>
        <v>3</v>
      </c>
      <c r="Q1397" s="90">
        <v>4</v>
      </c>
      <c r="R1397" s="98">
        <f t="shared" si="355"/>
        <v>4734</v>
      </c>
      <c r="S1397" s="100">
        <f t="shared" si="356"/>
        <v>207</v>
      </c>
      <c r="T1397" s="91" t="s">
        <v>458</v>
      </c>
      <c r="U1397" s="74" t="s">
        <v>399</v>
      </c>
      <c r="V1397" s="83" t="s">
        <v>409</v>
      </c>
      <c r="W1397" s="82">
        <f t="shared" si="353"/>
        <v>3</v>
      </c>
      <c r="X1397" s="85">
        <f t="shared" si="349"/>
        <v>2093</v>
      </c>
      <c r="Y1397" s="98">
        <v>0.77</v>
      </c>
      <c r="Z1397" s="98">
        <v>0.05</v>
      </c>
      <c r="AA1397" s="90">
        <v>2</v>
      </c>
      <c r="AB1397" s="90">
        <v>2</v>
      </c>
      <c r="AC1397" s="90">
        <v>3</v>
      </c>
      <c r="AD1397" s="91" t="s">
        <v>450</v>
      </c>
      <c r="AE1397" s="101" t="s">
        <v>470</v>
      </c>
      <c r="AF1397" s="103" t="s">
        <v>473</v>
      </c>
      <c r="AG1397" s="95">
        <v>1000</v>
      </c>
    </row>
    <row r="1398" spans="2:33" x14ac:dyDescent="0.15">
      <c r="B1398" s="82">
        <v>1396</v>
      </c>
      <c r="C1398" s="73">
        <v>22015</v>
      </c>
      <c r="D1398" s="82">
        <v>167</v>
      </c>
      <c r="E1398" s="82">
        <f t="shared" si="351"/>
        <v>8</v>
      </c>
      <c r="F1398" s="82">
        <v>61</v>
      </c>
      <c r="G1398" s="82">
        <v>1</v>
      </c>
      <c r="H1398" s="82">
        <v>6</v>
      </c>
      <c r="I1398" s="73">
        <f t="shared" si="344"/>
        <v>16</v>
      </c>
      <c r="J1398" s="73">
        <f t="shared" si="345"/>
        <v>160</v>
      </c>
      <c r="K1398" s="73">
        <f t="shared" si="352"/>
        <v>160</v>
      </c>
      <c r="L1398" s="95">
        <v>24056</v>
      </c>
      <c r="M1398" s="73">
        <f t="shared" si="346"/>
        <v>149</v>
      </c>
      <c r="N1398" s="73">
        <f t="shared" si="347"/>
        <v>2</v>
      </c>
      <c r="O1398" s="97">
        <f t="shared" si="354"/>
        <v>9</v>
      </c>
      <c r="P1398" s="82">
        <f t="shared" si="348"/>
        <v>1</v>
      </c>
      <c r="Q1398" s="90">
        <v>5</v>
      </c>
      <c r="R1398" s="98">
        <f t="shared" si="355"/>
        <v>4767</v>
      </c>
      <c r="S1398" s="100">
        <f t="shared" si="356"/>
        <v>208</v>
      </c>
      <c r="T1398" s="91" t="s">
        <v>458</v>
      </c>
      <c r="U1398" s="74" t="s">
        <v>399</v>
      </c>
      <c r="V1398" s="83" t="s">
        <v>408</v>
      </c>
      <c r="W1398" s="82">
        <f t="shared" si="353"/>
        <v>3</v>
      </c>
      <c r="X1398" s="85">
        <f t="shared" si="349"/>
        <v>2091</v>
      </c>
      <c r="Y1398" s="98">
        <v>0.34</v>
      </c>
      <c r="Z1398" s="98">
        <v>0.32</v>
      </c>
      <c r="AA1398" s="90">
        <v>2</v>
      </c>
      <c r="AB1398" s="90">
        <v>2</v>
      </c>
      <c r="AC1398" s="90">
        <v>3</v>
      </c>
      <c r="AD1398" s="91" t="s">
        <v>450</v>
      </c>
      <c r="AE1398" s="101" t="s">
        <v>470</v>
      </c>
      <c r="AF1398" s="103" t="s">
        <v>473</v>
      </c>
      <c r="AG1398" s="95">
        <v>1000</v>
      </c>
    </row>
    <row r="1399" spans="2:33" x14ac:dyDescent="0.15">
      <c r="B1399" s="82">
        <v>1397</v>
      </c>
      <c r="C1399" s="73">
        <v>22016</v>
      </c>
      <c r="D1399" s="82">
        <v>176</v>
      </c>
      <c r="E1399" s="82">
        <f t="shared" si="351"/>
        <v>1</v>
      </c>
      <c r="F1399" s="82">
        <v>61</v>
      </c>
      <c r="G1399" s="82">
        <v>2</v>
      </c>
      <c r="H1399" s="82">
        <v>6</v>
      </c>
      <c r="I1399" s="73">
        <f t="shared" si="344"/>
        <v>16</v>
      </c>
      <c r="J1399" s="73">
        <f t="shared" si="345"/>
        <v>161</v>
      </c>
      <c r="K1399" s="73">
        <f t="shared" si="352"/>
        <v>161</v>
      </c>
      <c r="L1399" s="95">
        <v>24056</v>
      </c>
      <c r="M1399" s="73">
        <f t="shared" si="346"/>
        <v>149</v>
      </c>
      <c r="N1399" s="73">
        <f t="shared" si="347"/>
        <v>2</v>
      </c>
      <c r="O1399" s="97">
        <f t="shared" si="354"/>
        <v>9</v>
      </c>
      <c r="P1399" s="82">
        <f t="shared" si="348"/>
        <v>2</v>
      </c>
      <c r="Q1399" s="90">
        <v>5</v>
      </c>
      <c r="R1399" s="98">
        <f t="shared" si="355"/>
        <v>4800</v>
      </c>
      <c r="S1399" s="100">
        <f t="shared" si="356"/>
        <v>209</v>
      </c>
      <c r="T1399" s="91" t="s">
        <v>458</v>
      </c>
      <c r="U1399" s="74" t="s">
        <v>399</v>
      </c>
      <c r="V1399" s="83" t="s">
        <v>408</v>
      </c>
      <c r="W1399" s="82">
        <f t="shared" si="353"/>
        <v>3</v>
      </c>
      <c r="X1399" s="85">
        <f t="shared" si="349"/>
        <v>2092</v>
      </c>
      <c r="Y1399" s="98">
        <v>0.55000000000000004</v>
      </c>
      <c r="Z1399" s="98">
        <v>0.17</v>
      </c>
      <c r="AA1399" s="90">
        <v>2</v>
      </c>
      <c r="AB1399" s="90">
        <v>2</v>
      </c>
      <c r="AC1399" s="90">
        <v>3</v>
      </c>
      <c r="AD1399" s="91" t="s">
        <v>450</v>
      </c>
      <c r="AE1399" s="101" t="s">
        <v>470</v>
      </c>
      <c r="AF1399" s="103" t="s">
        <v>473</v>
      </c>
      <c r="AG1399" s="95">
        <v>1000</v>
      </c>
    </row>
    <row r="1400" spans="2:33" x14ac:dyDescent="0.15">
      <c r="B1400" s="82">
        <v>1398</v>
      </c>
      <c r="C1400" s="73">
        <v>22017</v>
      </c>
      <c r="D1400" s="82">
        <v>176</v>
      </c>
      <c r="E1400" s="82">
        <f t="shared" si="351"/>
        <v>2</v>
      </c>
      <c r="F1400" s="82">
        <v>61</v>
      </c>
      <c r="G1400" s="82">
        <v>3</v>
      </c>
      <c r="H1400" s="82">
        <v>6</v>
      </c>
      <c r="I1400" s="73">
        <f t="shared" si="344"/>
        <v>16</v>
      </c>
      <c r="J1400" s="73">
        <f t="shared" si="345"/>
        <v>162</v>
      </c>
      <c r="K1400" s="73">
        <f t="shared" si="352"/>
        <v>162</v>
      </c>
      <c r="L1400" s="95">
        <v>24056</v>
      </c>
      <c r="M1400" s="73">
        <f t="shared" si="346"/>
        <v>149</v>
      </c>
      <c r="N1400" s="73">
        <f t="shared" si="347"/>
        <v>2</v>
      </c>
      <c r="O1400" s="97">
        <f t="shared" si="354"/>
        <v>9</v>
      </c>
      <c r="P1400" s="82">
        <f t="shared" si="348"/>
        <v>3</v>
      </c>
      <c r="Q1400" s="90">
        <v>5</v>
      </c>
      <c r="R1400" s="98">
        <f t="shared" si="355"/>
        <v>4833</v>
      </c>
      <c r="S1400" s="100">
        <f t="shared" si="356"/>
        <v>210</v>
      </c>
      <c r="T1400" s="91" t="s">
        <v>458</v>
      </c>
      <c r="U1400" s="74" t="s">
        <v>399</v>
      </c>
      <c r="V1400" s="83" t="s">
        <v>408</v>
      </c>
      <c r="W1400" s="82">
        <f t="shared" si="353"/>
        <v>3</v>
      </c>
      <c r="X1400" s="85">
        <f t="shared" si="349"/>
        <v>2093</v>
      </c>
      <c r="Y1400" s="98">
        <v>0.77</v>
      </c>
      <c r="Z1400" s="98">
        <v>0.05</v>
      </c>
      <c r="AA1400" s="90">
        <v>2</v>
      </c>
      <c r="AB1400" s="90">
        <v>2</v>
      </c>
      <c r="AC1400" s="90">
        <v>3</v>
      </c>
      <c r="AD1400" s="91" t="s">
        <v>450</v>
      </c>
      <c r="AE1400" s="101" t="s">
        <v>470</v>
      </c>
      <c r="AF1400" s="103" t="s">
        <v>473</v>
      </c>
      <c r="AG1400" s="95">
        <v>1000</v>
      </c>
    </row>
    <row r="1401" spans="2:33" x14ac:dyDescent="0.15">
      <c r="B1401" s="82">
        <v>1399</v>
      </c>
      <c r="C1401" s="73">
        <v>22018</v>
      </c>
      <c r="D1401" s="82">
        <v>176</v>
      </c>
      <c r="E1401" s="82">
        <f t="shared" si="351"/>
        <v>3</v>
      </c>
      <c r="F1401" s="82">
        <v>61</v>
      </c>
      <c r="G1401" s="82">
        <v>1</v>
      </c>
      <c r="H1401" s="82">
        <v>7</v>
      </c>
      <c r="I1401" s="73">
        <f t="shared" si="344"/>
        <v>16</v>
      </c>
      <c r="J1401" s="73">
        <f t="shared" si="345"/>
        <v>160</v>
      </c>
      <c r="K1401" s="73">
        <f t="shared" si="352"/>
        <v>160</v>
      </c>
      <c r="L1401" s="95">
        <v>24057</v>
      </c>
      <c r="M1401" s="73">
        <f t="shared" si="346"/>
        <v>149</v>
      </c>
      <c r="N1401" s="73">
        <f t="shared" si="347"/>
        <v>2</v>
      </c>
      <c r="O1401" s="97">
        <f t="shared" si="354"/>
        <v>9</v>
      </c>
      <c r="P1401" s="82">
        <f t="shared" si="348"/>
        <v>1</v>
      </c>
      <c r="Q1401" s="90">
        <v>6</v>
      </c>
      <c r="R1401" s="98">
        <f t="shared" si="355"/>
        <v>4866</v>
      </c>
      <c r="S1401" s="100">
        <f t="shared" si="356"/>
        <v>211</v>
      </c>
      <c r="T1401" s="91" t="s">
        <v>458</v>
      </c>
      <c r="U1401" s="74" t="s">
        <v>399</v>
      </c>
      <c r="V1401" s="83" t="s">
        <v>409</v>
      </c>
      <c r="W1401" s="82">
        <f t="shared" si="353"/>
        <v>4</v>
      </c>
      <c r="X1401" s="85">
        <f t="shared" si="349"/>
        <v>2091</v>
      </c>
      <c r="Y1401" s="98">
        <v>0.34</v>
      </c>
      <c r="Z1401" s="98">
        <v>0.32</v>
      </c>
      <c r="AA1401" s="90">
        <v>2</v>
      </c>
      <c r="AB1401" s="90">
        <v>2</v>
      </c>
      <c r="AC1401" s="90">
        <v>3</v>
      </c>
      <c r="AD1401" s="91" t="s">
        <v>450</v>
      </c>
      <c r="AE1401" s="101" t="s">
        <v>470</v>
      </c>
      <c r="AF1401" s="103" t="s">
        <v>473</v>
      </c>
      <c r="AG1401" s="95">
        <v>1000</v>
      </c>
    </row>
    <row r="1402" spans="2:33" x14ac:dyDescent="0.15">
      <c r="B1402" s="82">
        <v>1400</v>
      </c>
      <c r="C1402" s="73">
        <v>22019</v>
      </c>
      <c r="D1402" s="82">
        <v>176</v>
      </c>
      <c r="E1402" s="82">
        <f t="shared" si="351"/>
        <v>4</v>
      </c>
      <c r="F1402" s="82">
        <v>61</v>
      </c>
      <c r="G1402" s="82">
        <v>2</v>
      </c>
      <c r="H1402" s="82">
        <v>7</v>
      </c>
      <c r="I1402" s="73">
        <f t="shared" si="344"/>
        <v>16</v>
      </c>
      <c r="J1402" s="73">
        <f t="shared" si="345"/>
        <v>161</v>
      </c>
      <c r="K1402" s="73">
        <f t="shared" si="352"/>
        <v>161</v>
      </c>
      <c r="L1402" s="95">
        <v>24057</v>
      </c>
      <c r="M1402" s="73">
        <f t="shared" si="346"/>
        <v>149</v>
      </c>
      <c r="N1402" s="73">
        <f t="shared" si="347"/>
        <v>2</v>
      </c>
      <c r="O1402" s="97">
        <f t="shared" si="354"/>
        <v>9</v>
      </c>
      <c r="P1402" s="82">
        <f t="shared" si="348"/>
        <v>2</v>
      </c>
      <c r="Q1402" s="90">
        <v>6</v>
      </c>
      <c r="R1402" s="98">
        <f t="shared" si="355"/>
        <v>4899</v>
      </c>
      <c r="S1402" s="100">
        <f t="shared" si="356"/>
        <v>212</v>
      </c>
      <c r="T1402" s="91" t="s">
        <v>458</v>
      </c>
      <c r="U1402" s="74" t="s">
        <v>399</v>
      </c>
      <c r="V1402" s="83" t="s">
        <v>409</v>
      </c>
      <c r="W1402" s="82">
        <f t="shared" si="353"/>
        <v>4</v>
      </c>
      <c r="X1402" s="85">
        <f t="shared" si="349"/>
        <v>2092</v>
      </c>
      <c r="Y1402" s="98">
        <v>0.55000000000000004</v>
      </c>
      <c r="Z1402" s="98">
        <v>0.17</v>
      </c>
      <c r="AA1402" s="90">
        <v>2</v>
      </c>
      <c r="AB1402" s="90">
        <v>2</v>
      </c>
      <c r="AC1402" s="90">
        <v>3</v>
      </c>
      <c r="AD1402" s="91" t="s">
        <v>450</v>
      </c>
      <c r="AE1402" s="101" t="s">
        <v>470</v>
      </c>
      <c r="AF1402" s="103" t="s">
        <v>473</v>
      </c>
      <c r="AG1402" s="95">
        <v>1000</v>
      </c>
    </row>
    <row r="1403" spans="2:33" x14ac:dyDescent="0.15">
      <c r="B1403" s="82">
        <v>1401</v>
      </c>
      <c r="C1403" s="73">
        <v>22020</v>
      </c>
      <c r="D1403" s="82">
        <v>176</v>
      </c>
      <c r="E1403" s="82">
        <f t="shared" si="351"/>
        <v>5</v>
      </c>
      <c r="F1403" s="82">
        <v>61</v>
      </c>
      <c r="G1403" s="82">
        <v>3</v>
      </c>
      <c r="H1403" s="82">
        <v>7</v>
      </c>
      <c r="I1403" s="73">
        <f t="shared" si="344"/>
        <v>16</v>
      </c>
      <c r="J1403" s="73">
        <f t="shared" si="345"/>
        <v>162</v>
      </c>
      <c r="K1403" s="73">
        <f t="shared" si="352"/>
        <v>162</v>
      </c>
      <c r="L1403" s="95">
        <v>24057</v>
      </c>
      <c r="M1403" s="73">
        <f t="shared" si="346"/>
        <v>149</v>
      </c>
      <c r="N1403" s="73">
        <f t="shared" si="347"/>
        <v>2</v>
      </c>
      <c r="O1403" s="97">
        <f t="shared" si="354"/>
        <v>9</v>
      </c>
      <c r="P1403" s="82">
        <f t="shared" si="348"/>
        <v>3</v>
      </c>
      <c r="Q1403" s="90">
        <v>6</v>
      </c>
      <c r="R1403" s="98">
        <f t="shared" si="355"/>
        <v>4932</v>
      </c>
      <c r="S1403" s="100">
        <f t="shared" si="356"/>
        <v>213</v>
      </c>
      <c r="T1403" s="91" t="s">
        <v>458</v>
      </c>
      <c r="U1403" s="74" t="s">
        <v>399</v>
      </c>
      <c r="V1403" s="83" t="s">
        <v>409</v>
      </c>
      <c r="W1403" s="82">
        <f t="shared" si="353"/>
        <v>4</v>
      </c>
      <c r="X1403" s="85">
        <f t="shared" si="349"/>
        <v>2093</v>
      </c>
      <c r="Y1403" s="98">
        <v>0.77</v>
      </c>
      <c r="Z1403" s="98">
        <v>0.05</v>
      </c>
      <c r="AA1403" s="90">
        <v>2</v>
      </c>
      <c r="AB1403" s="90">
        <v>2</v>
      </c>
      <c r="AC1403" s="90">
        <v>3</v>
      </c>
      <c r="AD1403" s="91" t="s">
        <v>450</v>
      </c>
      <c r="AE1403" s="101" t="s">
        <v>470</v>
      </c>
      <c r="AF1403" s="103" t="s">
        <v>473</v>
      </c>
      <c r="AG1403" s="95">
        <v>1000</v>
      </c>
    </row>
    <row r="1404" spans="2:33" x14ac:dyDescent="0.15">
      <c r="B1404" s="82">
        <v>1402</v>
      </c>
      <c r="C1404" s="73">
        <v>22021</v>
      </c>
      <c r="D1404" s="82">
        <v>176</v>
      </c>
      <c r="E1404" s="82">
        <f t="shared" si="351"/>
        <v>6</v>
      </c>
      <c r="F1404" s="82">
        <v>61</v>
      </c>
      <c r="G1404" s="82">
        <v>1</v>
      </c>
      <c r="H1404" s="82">
        <v>8</v>
      </c>
      <c r="I1404" s="73">
        <f t="shared" si="344"/>
        <v>16</v>
      </c>
      <c r="J1404" s="73">
        <f t="shared" si="345"/>
        <v>160</v>
      </c>
      <c r="K1404" s="73">
        <f t="shared" si="352"/>
        <v>160</v>
      </c>
      <c r="L1404" s="95">
        <v>24058</v>
      </c>
      <c r="M1404" s="73">
        <f t="shared" si="346"/>
        <v>149</v>
      </c>
      <c r="N1404" s="73">
        <f t="shared" si="347"/>
        <v>2</v>
      </c>
      <c r="O1404" s="97">
        <f t="shared" si="354"/>
        <v>9</v>
      </c>
      <c r="P1404" s="82">
        <f t="shared" si="348"/>
        <v>1</v>
      </c>
      <c r="Q1404" s="90">
        <v>7</v>
      </c>
      <c r="R1404" s="98">
        <f t="shared" si="355"/>
        <v>4965</v>
      </c>
      <c r="S1404" s="100">
        <f t="shared" si="356"/>
        <v>214</v>
      </c>
      <c r="T1404" s="91" t="s">
        <v>458</v>
      </c>
      <c r="U1404" s="74" t="s">
        <v>399</v>
      </c>
      <c r="V1404" s="83" t="s">
        <v>408</v>
      </c>
      <c r="W1404" s="82">
        <f t="shared" si="353"/>
        <v>4</v>
      </c>
      <c r="X1404" s="85">
        <f t="shared" si="349"/>
        <v>2091</v>
      </c>
      <c r="Y1404" s="98">
        <v>0.34</v>
      </c>
      <c r="Z1404" s="98">
        <v>0.32</v>
      </c>
      <c r="AA1404" s="90">
        <v>2</v>
      </c>
      <c r="AB1404" s="90">
        <v>2</v>
      </c>
      <c r="AC1404" s="90">
        <v>3</v>
      </c>
      <c r="AD1404" s="91" t="s">
        <v>450</v>
      </c>
      <c r="AE1404" s="101" t="s">
        <v>470</v>
      </c>
      <c r="AF1404" s="103" t="s">
        <v>473</v>
      </c>
      <c r="AG1404" s="95">
        <v>1000</v>
      </c>
    </row>
    <row r="1405" spans="2:33" x14ac:dyDescent="0.15">
      <c r="B1405" s="82">
        <v>1403</v>
      </c>
      <c r="C1405" s="73">
        <v>22022</v>
      </c>
      <c r="D1405" s="82">
        <v>176</v>
      </c>
      <c r="E1405" s="82">
        <f t="shared" si="351"/>
        <v>7</v>
      </c>
      <c r="F1405" s="82">
        <v>61</v>
      </c>
      <c r="G1405" s="82">
        <v>2</v>
      </c>
      <c r="H1405" s="82">
        <v>8</v>
      </c>
      <c r="I1405" s="73">
        <f t="shared" si="344"/>
        <v>16</v>
      </c>
      <c r="J1405" s="73">
        <f t="shared" si="345"/>
        <v>161</v>
      </c>
      <c r="K1405" s="73">
        <f t="shared" si="352"/>
        <v>161</v>
      </c>
      <c r="L1405" s="95">
        <v>24058</v>
      </c>
      <c r="M1405" s="73">
        <f t="shared" si="346"/>
        <v>149</v>
      </c>
      <c r="N1405" s="73">
        <f t="shared" si="347"/>
        <v>2</v>
      </c>
      <c r="O1405" s="97">
        <f t="shared" si="354"/>
        <v>9</v>
      </c>
      <c r="P1405" s="82">
        <f t="shared" si="348"/>
        <v>2</v>
      </c>
      <c r="Q1405" s="90">
        <v>7</v>
      </c>
      <c r="R1405" s="98">
        <f t="shared" si="355"/>
        <v>4998</v>
      </c>
      <c r="S1405" s="100">
        <f t="shared" si="356"/>
        <v>215</v>
      </c>
      <c r="T1405" s="91" t="s">
        <v>458</v>
      </c>
      <c r="U1405" s="74" t="s">
        <v>399</v>
      </c>
      <c r="V1405" s="83" t="s">
        <v>408</v>
      </c>
      <c r="W1405" s="82">
        <f t="shared" si="353"/>
        <v>4</v>
      </c>
      <c r="X1405" s="85">
        <f t="shared" si="349"/>
        <v>2092</v>
      </c>
      <c r="Y1405" s="98">
        <v>0.55000000000000004</v>
      </c>
      <c r="Z1405" s="98">
        <v>0.17</v>
      </c>
      <c r="AA1405" s="90">
        <v>2</v>
      </c>
      <c r="AB1405" s="90">
        <v>2</v>
      </c>
      <c r="AC1405" s="90">
        <v>3</v>
      </c>
      <c r="AD1405" s="91" t="s">
        <v>450</v>
      </c>
      <c r="AE1405" s="101" t="s">
        <v>470</v>
      </c>
      <c r="AF1405" s="103" t="s">
        <v>473</v>
      </c>
      <c r="AG1405" s="95">
        <v>1000</v>
      </c>
    </row>
    <row r="1406" spans="2:33" x14ac:dyDescent="0.15">
      <c r="B1406" s="82">
        <v>1404</v>
      </c>
      <c r="C1406" s="73">
        <v>22023</v>
      </c>
      <c r="D1406" s="82">
        <v>176</v>
      </c>
      <c r="E1406" s="82">
        <f t="shared" si="351"/>
        <v>8</v>
      </c>
      <c r="F1406" s="82">
        <v>61</v>
      </c>
      <c r="G1406" s="82">
        <v>3</v>
      </c>
      <c r="H1406" s="82">
        <v>8</v>
      </c>
      <c r="I1406" s="73">
        <f t="shared" si="344"/>
        <v>16</v>
      </c>
      <c r="J1406" s="73">
        <f t="shared" si="345"/>
        <v>162</v>
      </c>
      <c r="K1406" s="73">
        <f t="shared" si="352"/>
        <v>162</v>
      </c>
      <c r="L1406" s="95">
        <v>24058</v>
      </c>
      <c r="M1406" s="73">
        <f t="shared" si="346"/>
        <v>149</v>
      </c>
      <c r="N1406" s="73">
        <f t="shared" si="347"/>
        <v>2</v>
      </c>
      <c r="O1406" s="97">
        <f t="shared" si="354"/>
        <v>9</v>
      </c>
      <c r="P1406" s="82">
        <f t="shared" si="348"/>
        <v>3</v>
      </c>
      <c r="Q1406" s="90">
        <v>7</v>
      </c>
      <c r="R1406" s="98">
        <f t="shared" si="355"/>
        <v>5031</v>
      </c>
      <c r="S1406" s="100">
        <f t="shared" si="356"/>
        <v>216</v>
      </c>
      <c r="T1406" s="91" t="s">
        <v>458</v>
      </c>
      <c r="U1406" s="74" t="s">
        <v>399</v>
      </c>
      <c r="V1406" s="83" t="s">
        <v>408</v>
      </c>
      <c r="W1406" s="82">
        <f t="shared" si="353"/>
        <v>4</v>
      </c>
      <c r="X1406" s="85">
        <f t="shared" si="349"/>
        <v>2093</v>
      </c>
      <c r="Y1406" s="98">
        <v>0.77</v>
      </c>
      <c r="Z1406" s="98">
        <v>0.05</v>
      </c>
      <c r="AA1406" s="90">
        <v>2</v>
      </c>
      <c r="AB1406" s="90">
        <v>2</v>
      </c>
      <c r="AC1406" s="90">
        <v>3</v>
      </c>
      <c r="AD1406" s="91" t="s">
        <v>450</v>
      </c>
      <c r="AE1406" s="101" t="s">
        <v>470</v>
      </c>
      <c r="AF1406" s="103" t="s">
        <v>473</v>
      </c>
      <c r="AG1406" s="95">
        <v>1000</v>
      </c>
    </row>
    <row r="1407" spans="2:33" x14ac:dyDescent="0.15">
      <c r="B1407" s="82">
        <v>1405</v>
      </c>
      <c r="C1407" s="73">
        <v>22024</v>
      </c>
      <c r="D1407" s="82">
        <v>177</v>
      </c>
      <c r="E1407" s="82">
        <f t="shared" si="351"/>
        <v>1</v>
      </c>
      <c r="F1407" s="82">
        <v>61</v>
      </c>
      <c r="G1407" s="82">
        <v>1</v>
      </c>
      <c r="H1407" s="82">
        <v>9</v>
      </c>
      <c r="I1407" s="73">
        <f t="shared" si="344"/>
        <v>16</v>
      </c>
      <c r="J1407" s="73">
        <f t="shared" si="345"/>
        <v>160</v>
      </c>
      <c r="K1407" s="73">
        <f t="shared" si="352"/>
        <v>160</v>
      </c>
      <c r="L1407" s="95">
        <v>24059</v>
      </c>
      <c r="M1407" s="73">
        <f t="shared" si="346"/>
        <v>149</v>
      </c>
      <c r="N1407" s="73">
        <f t="shared" si="347"/>
        <v>2</v>
      </c>
      <c r="O1407" s="97">
        <f t="shared" si="354"/>
        <v>9</v>
      </c>
      <c r="P1407" s="82">
        <f t="shared" si="348"/>
        <v>1</v>
      </c>
      <c r="Q1407" s="90">
        <v>8</v>
      </c>
      <c r="R1407" s="98">
        <f t="shared" si="355"/>
        <v>5064</v>
      </c>
      <c r="S1407" s="100">
        <f t="shared" si="356"/>
        <v>217</v>
      </c>
      <c r="T1407" s="91" t="s">
        <v>458</v>
      </c>
      <c r="U1407" s="74" t="s">
        <v>399</v>
      </c>
      <c r="V1407" s="83" t="s">
        <v>409</v>
      </c>
      <c r="W1407" s="82">
        <f t="shared" si="353"/>
        <v>5</v>
      </c>
      <c r="X1407" s="85">
        <f t="shared" si="349"/>
        <v>2091</v>
      </c>
      <c r="Y1407" s="98">
        <v>0.34</v>
      </c>
      <c r="Z1407" s="98">
        <v>0.32</v>
      </c>
      <c r="AA1407" s="90">
        <v>2</v>
      </c>
      <c r="AB1407" s="90">
        <v>2</v>
      </c>
      <c r="AC1407" s="90">
        <v>3</v>
      </c>
      <c r="AD1407" s="91" t="s">
        <v>450</v>
      </c>
      <c r="AE1407" s="101" t="s">
        <v>470</v>
      </c>
      <c r="AF1407" s="103" t="s">
        <v>473</v>
      </c>
      <c r="AG1407" s="95">
        <v>1000</v>
      </c>
    </row>
    <row r="1408" spans="2:33" x14ac:dyDescent="0.15">
      <c r="B1408" s="82">
        <v>1406</v>
      </c>
      <c r="C1408" s="73">
        <v>22025</v>
      </c>
      <c r="D1408" s="82">
        <v>177</v>
      </c>
      <c r="E1408" s="82">
        <f t="shared" si="351"/>
        <v>2</v>
      </c>
      <c r="F1408" s="82">
        <v>61</v>
      </c>
      <c r="G1408" s="82">
        <v>2</v>
      </c>
      <c r="H1408" s="82">
        <v>9</v>
      </c>
      <c r="I1408" s="73">
        <f t="shared" si="344"/>
        <v>16</v>
      </c>
      <c r="J1408" s="73">
        <f t="shared" si="345"/>
        <v>161</v>
      </c>
      <c r="K1408" s="73">
        <f t="shared" si="352"/>
        <v>161</v>
      </c>
      <c r="L1408" s="95">
        <v>24059</v>
      </c>
      <c r="M1408" s="73">
        <f t="shared" si="346"/>
        <v>149</v>
      </c>
      <c r="N1408" s="73">
        <f t="shared" si="347"/>
        <v>2</v>
      </c>
      <c r="O1408" s="97">
        <f t="shared" si="354"/>
        <v>9</v>
      </c>
      <c r="P1408" s="82">
        <f t="shared" si="348"/>
        <v>2</v>
      </c>
      <c r="Q1408" s="90">
        <v>8</v>
      </c>
      <c r="R1408" s="98">
        <f t="shared" si="355"/>
        <v>5097</v>
      </c>
      <c r="S1408" s="100">
        <f t="shared" si="356"/>
        <v>218</v>
      </c>
      <c r="T1408" s="91" t="s">
        <v>458</v>
      </c>
      <c r="U1408" s="74" t="s">
        <v>399</v>
      </c>
      <c r="V1408" s="83" t="s">
        <v>409</v>
      </c>
      <c r="W1408" s="82">
        <f t="shared" si="353"/>
        <v>5</v>
      </c>
      <c r="X1408" s="85">
        <f t="shared" si="349"/>
        <v>2092</v>
      </c>
      <c r="Y1408" s="98">
        <v>0.55000000000000004</v>
      </c>
      <c r="Z1408" s="98">
        <v>0.17</v>
      </c>
      <c r="AA1408" s="90">
        <v>2</v>
      </c>
      <c r="AB1408" s="90">
        <v>2</v>
      </c>
      <c r="AC1408" s="90">
        <v>3</v>
      </c>
      <c r="AD1408" s="91" t="s">
        <v>450</v>
      </c>
      <c r="AE1408" s="101" t="s">
        <v>470</v>
      </c>
      <c r="AF1408" s="103" t="s">
        <v>473</v>
      </c>
      <c r="AG1408" s="95">
        <v>1000</v>
      </c>
    </row>
    <row r="1409" spans="2:33" x14ac:dyDescent="0.15">
      <c r="B1409" s="82">
        <v>1407</v>
      </c>
      <c r="C1409" s="73">
        <v>22026</v>
      </c>
      <c r="D1409" s="82">
        <v>177</v>
      </c>
      <c r="E1409" s="82">
        <f t="shared" si="351"/>
        <v>3</v>
      </c>
      <c r="F1409" s="82">
        <v>61</v>
      </c>
      <c r="G1409" s="82">
        <v>3</v>
      </c>
      <c r="H1409" s="82">
        <v>9</v>
      </c>
      <c r="I1409" s="73">
        <f t="shared" si="344"/>
        <v>16</v>
      </c>
      <c r="J1409" s="73">
        <f t="shared" si="345"/>
        <v>162</v>
      </c>
      <c r="K1409" s="73">
        <f t="shared" si="352"/>
        <v>162</v>
      </c>
      <c r="L1409" s="95">
        <v>24059</v>
      </c>
      <c r="M1409" s="73">
        <f t="shared" si="346"/>
        <v>149</v>
      </c>
      <c r="N1409" s="73">
        <f t="shared" si="347"/>
        <v>2</v>
      </c>
      <c r="O1409" s="97">
        <f t="shared" si="354"/>
        <v>9</v>
      </c>
      <c r="P1409" s="82">
        <f t="shared" si="348"/>
        <v>3</v>
      </c>
      <c r="Q1409" s="90">
        <v>8</v>
      </c>
      <c r="R1409" s="98">
        <f t="shared" si="355"/>
        <v>5130</v>
      </c>
      <c r="S1409" s="100">
        <f t="shared" si="356"/>
        <v>219</v>
      </c>
      <c r="T1409" s="91" t="s">
        <v>458</v>
      </c>
      <c r="U1409" s="74" t="s">
        <v>399</v>
      </c>
      <c r="V1409" s="83" t="s">
        <v>409</v>
      </c>
      <c r="W1409" s="82">
        <f t="shared" si="353"/>
        <v>5</v>
      </c>
      <c r="X1409" s="85">
        <f t="shared" si="349"/>
        <v>2093</v>
      </c>
      <c r="Y1409" s="98">
        <v>0.77</v>
      </c>
      <c r="Z1409" s="98">
        <v>0.05</v>
      </c>
      <c r="AA1409" s="90">
        <v>2</v>
      </c>
      <c r="AB1409" s="90">
        <v>2</v>
      </c>
      <c r="AC1409" s="90">
        <v>3</v>
      </c>
      <c r="AD1409" s="91" t="s">
        <v>450</v>
      </c>
      <c r="AE1409" s="101" t="s">
        <v>470</v>
      </c>
      <c r="AF1409" s="103" t="s">
        <v>473</v>
      </c>
      <c r="AG1409" s="95">
        <v>1000</v>
      </c>
    </row>
    <row r="1410" spans="2:33" x14ac:dyDescent="0.15">
      <c r="B1410" s="82">
        <v>1408</v>
      </c>
      <c r="C1410" s="73">
        <v>22027</v>
      </c>
      <c r="D1410" s="82">
        <v>177</v>
      </c>
      <c r="E1410" s="82">
        <f t="shared" si="351"/>
        <v>4</v>
      </c>
      <c r="F1410" s="82">
        <v>61</v>
      </c>
      <c r="G1410" s="82">
        <v>1</v>
      </c>
      <c r="H1410" s="82">
        <v>10</v>
      </c>
      <c r="I1410" s="73">
        <f t="shared" si="344"/>
        <v>16</v>
      </c>
      <c r="J1410" s="73">
        <f t="shared" si="345"/>
        <v>160</v>
      </c>
      <c r="K1410" s="73">
        <f t="shared" si="352"/>
        <v>160</v>
      </c>
      <c r="L1410" s="95">
        <v>24060</v>
      </c>
      <c r="M1410" s="73">
        <f t="shared" si="346"/>
        <v>149</v>
      </c>
      <c r="N1410" s="73">
        <f t="shared" si="347"/>
        <v>2</v>
      </c>
      <c r="O1410" s="97">
        <f t="shared" si="354"/>
        <v>9</v>
      </c>
      <c r="P1410" s="82">
        <f t="shared" si="348"/>
        <v>1</v>
      </c>
      <c r="Q1410" s="90">
        <v>9</v>
      </c>
      <c r="R1410" s="98">
        <f t="shared" si="355"/>
        <v>5163</v>
      </c>
      <c r="S1410" s="100">
        <f t="shared" si="356"/>
        <v>220</v>
      </c>
      <c r="T1410" s="91" t="s">
        <v>458</v>
      </c>
      <c r="U1410" s="74" t="s">
        <v>399</v>
      </c>
      <c r="V1410" s="83" t="s">
        <v>408</v>
      </c>
      <c r="W1410" s="82">
        <f t="shared" si="353"/>
        <v>5</v>
      </c>
      <c r="X1410" s="85">
        <f t="shared" si="349"/>
        <v>2091</v>
      </c>
      <c r="Y1410" s="98">
        <v>0.34</v>
      </c>
      <c r="Z1410" s="98">
        <v>0.32</v>
      </c>
      <c r="AA1410" s="90">
        <v>2</v>
      </c>
      <c r="AB1410" s="90">
        <v>2</v>
      </c>
      <c r="AC1410" s="90">
        <v>3</v>
      </c>
      <c r="AD1410" s="91" t="s">
        <v>450</v>
      </c>
      <c r="AE1410" s="101" t="s">
        <v>470</v>
      </c>
      <c r="AF1410" s="103" t="s">
        <v>473</v>
      </c>
      <c r="AG1410" s="95">
        <v>1000</v>
      </c>
    </row>
    <row r="1411" spans="2:33" x14ac:dyDescent="0.15">
      <c r="B1411" s="82">
        <v>1409</v>
      </c>
      <c r="C1411" s="73">
        <v>22028</v>
      </c>
      <c r="D1411" s="82">
        <v>177</v>
      </c>
      <c r="E1411" s="82">
        <f t="shared" si="351"/>
        <v>5</v>
      </c>
      <c r="F1411" s="82">
        <v>61</v>
      </c>
      <c r="G1411" s="82">
        <v>2</v>
      </c>
      <c r="H1411" s="82">
        <v>10</v>
      </c>
      <c r="I1411" s="73">
        <f t="shared" ref="I1411:I1474" si="357">INT(K1411/10)</f>
        <v>16</v>
      </c>
      <c r="J1411" s="73">
        <f t="shared" ref="J1411:J1474" si="358">K1411</f>
        <v>161</v>
      </c>
      <c r="K1411" s="73">
        <f t="shared" si="352"/>
        <v>161</v>
      </c>
      <c r="L1411" s="95">
        <v>24060</v>
      </c>
      <c r="M1411" s="73">
        <f t="shared" ref="M1411:M1474" si="359">(N1411-1)*60+89</f>
        <v>149</v>
      </c>
      <c r="N1411" s="73">
        <f t="shared" ref="N1411:N1474" si="360">INT(C1411/10000)</f>
        <v>2</v>
      </c>
      <c r="O1411" s="97">
        <f t="shared" si="354"/>
        <v>9</v>
      </c>
      <c r="P1411" s="82">
        <f t="shared" ref="P1411:P1474" si="361">MOD(J1411,10)+1</f>
        <v>2</v>
      </c>
      <c r="Q1411" s="90">
        <v>9</v>
      </c>
      <c r="R1411" s="98">
        <f t="shared" si="355"/>
        <v>5196</v>
      </c>
      <c r="S1411" s="100">
        <f t="shared" si="356"/>
        <v>221</v>
      </c>
      <c r="T1411" s="91" t="s">
        <v>458</v>
      </c>
      <c r="U1411" s="74" t="s">
        <v>399</v>
      </c>
      <c r="V1411" s="83" t="s">
        <v>408</v>
      </c>
      <c r="W1411" s="82">
        <f t="shared" si="353"/>
        <v>5</v>
      </c>
      <c r="X1411" s="85">
        <f t="shared" si="349"/>
        <v>2092</v>
      </c>
      <c r="Y1411" s="98">
        <v>0.55000000000000004</v>
      </c>
      <c r="Z1411" s="98">
        <v>0.17</v>
      </c>
      <c r="AA1411" s="90">
        <v>2</v>
      </c>
      <c r="AB1411" s="90">
        <v>2</v>
      </c>
      <c r="AC1411" s="90">
        <v>3</v>
      </c>
      <c r="AD1411" s="91" t="s">
        <v>450</v>
      </c>
      <c r="AE1411" s="101" t="s">
        <v>470</v>
      </c>
      <c r="AF1411" s="103" t="s">
        <v>473</v>
      </c>
      <c r="AG1411" s="95">
        <v>1000</v>
      </c>
    </row>
    <row r="1412" spans="2:33" x14ac:dyDescent="0.15">
      <c r="B1412" s="82">
        <v>1410</v>
      </c>
      <c r="C1412" s="73">
        <v>22029</v>
      </c>
      <c r="D1412" s="82">
        <v>177</v>
      </c>
      <c r="E1412" s="82">
        <f t="shared" si="351"/>
        <v>6</v>
      </c>
      <c r="F1412" s="82">
        <v>61</v>
      </c>
      <c r="G1412" s="82">
        <v>3</v>
      </c>
      <c r="H1412" s="82">
        <v>10</v>
      </c>
      <c r="I1412" s="73">
        <f t="shared" si="357"/>
        <v>16</v>
      </c>
      <c r="J1412" s="73">
        <f t="shared" si="358"/>
        <v>162</v>
      </c>
      <c r="K1412" s="73">
        <f t="shared" si="352"/>
        <v>162</v>
      </c>
      <c r="L1412" s="95">
        <v>24060</v>
      </c>
      <c r="M1412" s="73">
        <f t="shared" si="359"/>
        <v>149</v>
      </c>
      <c r="N1412" s="73">
        <f t="shared" si="360"/>
        <v>2</v>
      </c>
      <c r="O1412" s="97">
        <f t="shared" si="354"/>
        <v>9</v>
      </c>
      <c r="P1412" s="82">
        <f t="shared" si="361"/>
        <v>3</v>
      </c>
      <c r="Q1412" s="90">
        <v>9</v>
      </c>
      <c r="R1412" s="98">
        <f t="shared" si="355"/>
        <v>5229</v>
      </c>
      <c r="S1412" s="100">
        <f t="shared" si="356"/>
        <v>222</v>
      </c>
      <c r="T1412" s="91" t="s">
        <v>458</v>
      </c>
      <c r="U1412" s="74" t="s">
        <v>399</v>
      </c>
      <c r="V1412" s="83" t="s">
        <v>408</v>
      </c>
      <c r="W1412" s="82">
        <f t="shared" si="353"/>
        <v>5</v>
      </c>
      <c r="X1412" s="85">
        <f t="shared" ref="X1412:X1475" si="362">N1412*1000+O1412*10+P1412</f>
        <v>2093</v>
      </c>
      <c r="Y1412" s="98">
        <v>0.77</v>
      </c>
      <c r="Z1412" s="98">
        <v>0.05</v>
      </c>
      <c r="AA1412" s="90">
        <v>2</v>
      </c>
      <c r="AB1412" s="90">
        <v>2</v>
      </c>
      <c r="AC1412" s="90">
        <v>3</v>
      </c>
      <c r="AD1412" s="91" t="s">
        <v>450</v>
      </c>
      <c r="AE1412" s="101" t="s">
        <v>470</v>
      </c>
      <c r="AF1412" s="103" t="s">
        <v>473</v>
      </c>
      <c r="AG1412" s="95">
        <v>1000</v>
      </c>
    </row>
    <row r="1413" spans="2:33" x14ac:dyDescent="0.15">
      <c r="B1413" s="82">
        <v>1411</v>
      </c>
      <c r="C1413" s="73">
        <v>22030</v>
      </c>
      <c r="D1413" s="82">
        <v>177</v>
      </c>
      <c r="E1413" s="82">
        <f t="shared" si="351"/>
        <v>7</v>
      </c>
      <c r="F1413" s="82">
        <v>61</v>
      </c>
      <c r="G1413" s="82">
        <v>1</v>
      </c>
      <c r="H1413" s="82">
        <v>11</v>
      </c>
      <c r="I1413" s="73">
        <f t="shared" si="357"/>
        <v>16</v>
      </c>
      <c r="J1413" s="73">
        <f t="shared" si="358"/>
        <v>160</v>
      </c>
      <c r="K1413" s="73">
        <f t="shared" si="352"/>
        <v>160</v>
      </c>
      <c r="L1413" s="95">
        <v>24061</v>
      </c>
      <c r="M1413" s="73">
        <f t="shared" si="359"/>
        <v>149</v>
      </c>
      <c r="N1413" s="73">
        <f t="shared" si="360"/>
        <v>2</v>
      </c>
      <c r="O1413" s="97">
        <f t="shared" si="354"/>
        <v>9</v>
      </c>
      <c r="P1413" s="82">
        <f t="shared" si="361"/>
        <v>1</v>
      </c>
      <c r="Q1413" s="90">
        <v>10</v>
      </c>
      <c r="R1413" s="98">
        <f t="shared" si="355"/>
        <v>5262</v>
      </c>
      <c r="S1413" s="100">
        <f t="shared" si="356"/>
        <v>223</v>
      </c>
      <c r="T1413" s="91" t="s">
        <v>458</v>
      </c>
      <c r="U1413" s="74" t="s">
        <v>399</v>
      </c>
      <c r="V1413" s="83" t="s">
        <v>409</v>
      </c>
      <c r="W1413" s="82">
        <f t="shared" si="353"/>
        <v>6</v>
      </c>
      <c r="X1413" s="85">
        <f t="shared" si="362"/>
        <v>2091</v>
      </c>
      <c r="Y1413" s="98">
        <v>0.34</v>
      </c>
      <c r="Z1413" s="98">
        <v>0.32</v>
      </c>
      <c r="AA1413" s="90">
        <v>2</v>
      </c>
      <c r="AB1413" s="90">
        <v>2</v>
      </c>
      <c r="AC1413" s="90">
        <v>3</v>
      </c>
      <c r="AD1413" s="91" t="s">
        <v>450</v>
      </c>
      <c r="AE1413" s="101" t="s">
        <v>470</v>
      </c>
      <c r="AF1413" s="103" t="s">
        <v>473</v>
      </c>
      <c r="AG1413" s="95">
        <v>1000</v>
      </c>
    </row>
    <row r="1414" spans="2:33" x14ac:dyDescent="0.15">
      <c r="B1414" s="82">
        <v>1412</v>
      </c>
      <c r="C1414" s="73">
        <v>22031</v>
      </c>
      <c r="D1414" s="82">
        <v>177</v>
      </c>
      <c r="E1414" s="82">
        <f t="shared" si="351"/>
        <v>8</v>
      </c>
      <c r="F1414" s="82">
        <v>61</v>
      </c>
      <c r="G1414" s="82">
        <v>2</v>
      </c>
      <c r="H1414" s="82">
        <v>11</v>
      </c>
      <c r="I1414" s="73">
        <f t="shared" si="357"/>
        <v>16</v>
      </c>
      <c r="J1414" s="73">
        <f t="shared" si="358"/>
        <v>161</v>
      </c>
      <c r="K1414" s="73">
        <f t="shared" si="352"/>
        <v>161</v>
      </c>
      <c r="L1414" s="95">
        <v>24061</v>
      </c>
      <c r="M1414" s="73">
        <f t="shared" si="359"/>
        <v>149</v>
      </c>
      <c r="N1414" s="73">
        <f t="shared" si="360"/>
        <v>2</v>
      </c>
      <c r="O1414" s="97">
        <f t="shared" si="354"/>
        <v>9</v>
      </c>
      <c r="P1414" s="82">
        <f t="shared" si="361"/>
        <v>2</v>
      </c>
      <c r="Q1414" s="90">
        <v>10</v>
      </c>
      <c r="R1414" s="98">
        <f t="shared" si="355"/>
        <v>5295</v>
      </c>
      <c r="S1414" s="100">
        <f t="shared" si="356"/>
        <v>224</v>
      </c>
      <c r="T1414" s="91" t="s">
        <v>458</v>
      </c>
      <c r="U1414" s="74" t="s">
        <v>399</v>
      </c>
      <c r="V1414" s="83" t="s">
        <v>409</v>
      </c>
      <c r="W1414" s="82">
        <f t="shared" si="353"/>
        <v>6</v>
      </c>
      <c r="X1414" s="85">
        <f t="shared" si="362"/>
        <v>2092</v>
      </c>
      <c r="Y1414" s="98">
        <v>0.55000000000000004</v>
      </c>
      <c r="Z1414" s="98">
        <v>0.17</v>
      </c>
      <c r="AA1414" s="90">
        <v>2</v>
      </c>
      <c r="AB1414" s="90">
        <v>2</v>
      </c>
      <c r="AC1414" s="90">
        <v>3</v>
      </c>
      <c r="AD1414" s="91" t="s">
        <v>450</v>
      </c>
      <c r="AE1414" s="101" t="s">
        <v>470</v>
      </c>
      <c r="AF1414" s="103" t="s">
        <v>473</v>
      </c>
      <c r="AG1414" s="95">
        <v>1000</v>
      </c>
    </row>
    <row r="1415" spans="2:33" x14ac:dyDescent="0.15">
      <c r="B1415" s="82">
        <v>1413</v>
      </c>
      <c r="C1415" s="73">
        <v>22032</v>
      </c>
      <c r="D1415" s="82">
        <v>195</v>
      </c>
      <c r="E1415" s="82">
        <f t="shared" si="351"/>
        <v>1</v>
      </c>
      <c r="F1415" s="82">
        <v>61</v>
      </c>
      <c r="G1415" s="82">
        <v>3</v>
      </c>
      <c r="H1415" s="82">
        <v>11</v>
      </c>
      <c r="I1415" s="73">
        <f t="shared" si="357"/>
        <v>16</v>
      </c>
      <c r="J1415" s="73">
        <f t="shared" si="358"/>
        <v>162</v>
      </c>
      <c r="K1415" s="73">
        <f t="shared" si="352"/>
        <v>162</v>
      </c>
      <c r="L1415" s="95">
        <v>24061</v>
      </c>
      <c r="M1415" s="73">
        <f t="shared" si="359"/>
        <v>149</v>
      </c>
      <c r="N1415" s="73">
        <f t="shared" si="360"/>
        <v>2</v>
      </c>
      <c r="O1415" s="97">
        <f t="shared" si="354"/>
        <v>9</v>
      </c>
      <c r="P1415" s="82">
        <f t="shared" si="361"/>
        <v>3</v>
      </c>
      <c r="Q1415" s="90">
        <v>10</v>
      </c>
      <c r="R1415" s="98">
        <f t="shared" si="355"/>
        <v>5328</v>
      </c>
      <c r="S1415" s="100">
        <f t="shared" si="356"/>
        <v>225</v>
      </c>
      <c r="T1415" s="91" t="s">
        <v>458</v>
      </c>
      <c r="U1415" s="74" t="s">
        <v>399</v>
      </c>
      <c r="V1415" s="83" t="s">
        <v>409</v>
      </c>
      <c r="W1415" s="82">
        <f t="shared" si="353"/>
        <v>6</v>
      </c>
      <c r="X1415" s="85">
        <f t="shared" si="362"/>
        <v>2093</v>
      </c>
      <c r="Y1415" s="98">
        <v>0.77</v>
      </c>
      <c r="Z1415" s="98">
        <v>0.05</v>
      </c>
      <c r="AA1415" s="90">
        <v>2</v>
      </c>
      <c r="AB1415" s="90">
        <v>2</v>
      </c>
      <c r="AC1415" s="90">
        <v>3</v>
      </c>
      <c r="AD1415" s="91" t="s">
        <v>450</v>
      </c>
      <c r="AE1415" s="101" t="s">
        <v>470</v>
      </c>
      <c r="AF1415" s="103" t="s">
        <v>473</v>
      </c>
      <c r="AG1415" s="95">
        <v>1000</v>
      </c>
    </row>
    <row r="1416" spans="2:33" x14ac:dyDescent="0.15">
      <c r="B1416" s="82">
        <v>1414</v>
      </c>
      <c r="C1416" s="73">
        <v>22033</v>
      </c>
      <c r="D1416" s="82">
        <v>195</v>
      </c>
      <c r="E1416" s="82">
        <f t="shared" si="351"/>
        <v>2</v>
      </c>
      <c r="F1416" s="82">
        <v>61</v>
      </c>
      <c r="G1416" s="82">
        <v>1</v>
      </c>
      <c r="H1416" s="82">
        <v>12</v>
      </c>
      <c r="I1416" s="73">
        <f t="shared" si="357"/>
        <v>16</v>
      </c>
      <c r="J1416" s="73">
        <f t="shared" si="358"/>
        <v>160</v>
      </c>
      <c r="K1416" s="73">
        <f t="shared" si="352"/>
        <v>160</v>
      </c>
      <c r="L1416" s="95">
        <v>24062</v>
      </c>
      <c r="M1416" s="73">
        <f t="shared" si="359"/>
        <v>149</v>
      </c>
      <c r="N1416" s="73">
        <f t="shared" si="360"/>
        <v>2</v>
      </c>
      <c r="O1416" s="97">
        <f t="shared" si="354"/>
        <v>9</v>
      </c>
      <c r="P1416" s="82">
        <f t="shared" si="361"/>
        <v>1</v>
      </c>
      <c r="Q1416" s="90">
        <v>11</v>
      </c>
      <c r="R1416" s="98">
        <f t="shared" si="355"/>
        <v>5361</v>
      </c>
      <c r="S1416" s="100">
        <f t="shared" si="356"/>
        <v>226</v>
      </c>
      <c r="T1416" s="91" t="s">
        <v>458</v>
      </c>
      <c r="U1416" s="74" t="s">
        <v>399</v>
      </c>
      <c r="V1416" s="83" t="s">
        <v>408</v>
      </c>
      <c r="W1416" s="82">
        <f t="shared" si="353"/>
        <v>6</v>
      </c>
      <c r="X1416" s="85">
        <f t="shared" si="362"/>
        <v>2091</v>
      </c>
      <c r="Y1416" s="98">
        <v>0.34</v>
      </c>
      <c r="Z1416" s="98">
        <v>0.32</v>
      </c>
      <c r="AA1416" s="90">
        <v>2</v>
      </c>
      <c r="AB1416" s="90">
        <v>2</v>
      </c>
      <c r="AC1416" s="90">
        <v>3</v>
      </c>
      <c r="AD1416" s="91" t="s">
        <v>450</v>
      </c>
      <c r="AE1416" s="101" t="s">
        <v>470</v>
      </c>
      <c r="AF1416" s="103" t="s">
        <v>473</v>
      </c>
      <c r="AG1416" s="95">
        <v>1000</v>
      </c>
    </row>
    <row r="1417" spans="2:33" x14ac:dyDescent="0.15">
      <c r="B1417" s="82">
        <v>1415</v>
      </c>
      <c r="C1417" s="73">
        <v>22034</v>
      </c>
      <c r="D1417" s="82">
        <v>195</v>
      </c>
      <c r="E1417" s="82">
        <f t="shared" si="351"/>
        <v>3</v>
      </c>
      <c r="F1417" s="82">
        <v>61</v>
      </c>
      <c r="G1417" s="82">
        <v>2</v>
      </c>
      <c r="H1417" s="82">
        <v>12</v>
      </c>
      <c r="I1417" s="73">
        <f t="shared" si="357"/>
        <v>16</v>
      </c>
      <c r="J1417" s="73">
        <f t="shared" si="358"/>
        <v>161</v>
      </c>
      <c r="K1417" s="73">
        <f t="shared" si="352"/>
        <v>161</v>
      </c>
      <c r="L1417" s="95">
        <v>24062</v>
      </c>
      <c r="M1417" s="73">
        <f t="shared" si="359"/>
        <v>149</v>
      </c>
      <c r="N1417" s="73">
        <f t="shared" si="360"/>
        <v>2</v>
      </c>
      <c r="O1417" s="97">
        <f t="shared" si="354"/>
        <v>9</v>
      </c>
      <c r="P1417" s="82">
        <f t="shared" si="361"/>
        <v>2</v>
      </c>
      <c r="Q1417" s="90">
        <v>11</v>
      </c>
      <c r="R1417" s="98">
        <f t="shared" si="355"/>
        <v>5394</v>
      </c>
      <c r="S1417" s="100">
        <f t="shared" si="356"/>
        <v>227</v>
      </c>
      <c r="T1417" s="91" t="s">
        <v>458</v>
      </c>
      <c r="U1417" s="74" t="s">
        <v>399</v>
      </c>
      <c r="V1417" s="83" t="s">
        <v>408</v>
      </c>
      <c r="W1417" s="82">
        <f t="shared" si="353"/>
        <v>6</v>
      </c>
      <c r="X1417" s="85">
        <f t="shared" si="362"/>
        <v>2092</v>
      </c>
      <c r="Y1417" s="98">
        <v>0.55000000000000004</v>
      </c>
      <c r="Z1417" s="98">
        <v>0.17</v>
      </c>
      <c r="AA1417" s="90">
        <v>2</v>
      </c>
      <c r="AB1417" s="90">
        <v>2</v>
      </c>
      <c r="AC1417" s="90">
        <v>3</v>
      </c>
      <c r="AD1417" s="91" t="s">
        <v>450</v>
      </c>
      <c r="AE1417" s="101" t="s">
        <v>470</v>
      </c>
      <c r="AF1417" s="103" t="s">
        <v>473</v>
      </c>
      <c r="AG1417" s="95">
        <v>1000</v>
      </c>
    </row>
    <row r="1418" spans="2:33" x14ac:dyDescent="0.15">
      <c r="B1418" s="82">
        <v>1416</v>
      </c>
      <c r="C1418" s="73">
        <v>22035</v>
      </c>
      <c r="D1418" s="82">
        <v>195</v>
      </c>
      <c r="E1418" s="82">
        <f t="shared" si="351"/>
        <v>4</v>
      </c>
      <c r="F1418" s="82">
        <v>61</v>
      </c>
      <c r="G1418" s="82">
        <v>3</v>
      </c>
      <c r="H1418" s="82">
        <v>12</v>
      </c>
      <c r="I1418" s="73">
        <f t="shared" si="357"/>
        <v>16</v>
      </c>
      <c r="J1418" s="73">
        <f t="shared" si="358"/>
        <v>162</v>
      </c>
      <c r="K1418" s="73">
        <f t="shared" si="352"/>
        <v>162</v>
      </c>
      <c r="L1418" s="95">
        <v>24062</v>
      </c>
      <c r="M1418" s="73">
        <f t="shared" si="359"/>
        <v>149</v>
      </c>
      <c r="N1418" s="73">
        <f t="shared" si="360"/>
        <v>2</v>
      </c>
      <c r="O1418" s="97">
        <f t="shared" si="354"/>
        <v>9</v>
      </c>
      <c r="P1418" s="82">
        <f t="shared" si="361"/>
        <v>3</v>
      </c>
      <c r="Q1418" s="90">
        <v>11</v>
      </c>
      <c r="R1418" s="98">
        <f t="shared" si="355"/>
        <v>5427</v>
      </c>
      <c r="S1418" s="100">
        <f t="shared" si="356"/>
        <v>228</v>
      </c>
      <c r="T1418" s="91" t="s">
        <v>458</v>
      </c>
      <c r="U1418" s="74" t="s">
        <v>399</v>
      </c>
      <c r="V1418" s="83" t="s">
        <v>408</v>
      </c>
      <c r="W1418" s="82">
        <f t="shared" si="353"/>
        <v>6</v>
      </c>
      <c r="X1418" s="85">
        <f t="shared" si="362"/>
        <v>2093</v>
      </c>
      <c r="Y1418" s="98">
        <v>0.77</v>
      </c>
      <c r="Z1418" s="98">
        <v>0.05</v>
      </c>
      <c r="AA1418" s="90">
        <v>2</v>
      </c>
      <c r="AB1418" s="90">
        <v>2</v>
      </c>
      <c r="AC1418" s="90">
        <v>3</v>
      </c>
      <c r="AD1418" s="91" t="s">
        <v>450</v>
      </c>
      <c r="AE1418" s="101" t="s">
        <v>470</v>
      </c>
      <c r="AF1418" s="103" t="s">
        <v>473</v>
      </c>
      <c r="AG1418" s="95">
        <v>1000</v>
      </c>
    </row>
    <row r="1419" spans="2:33" x14ac:dyDescent="0.15">
      <c r="B1419" s="82">
        <v>1417</v>
      </c>
      <c r="C1419" s="73">
        <v>22036</v>
      </c>
      <c r="D1419" s="82">
        <v>195</v>
      </c>
      <c r="E1419" s="82">
        <f t="shared" si="351"/>
        <v>5</v>
      </c>
      <c r="F1419" s="82">
        <v>61</v>
      </c>
      <c r="G1419" s="82">
        <v>1</v>
      </c>
      <c r="H1419" s="82">
        <v>13</v>
      </c>
      <c r="I1419" s="73">
        <f t="shared" si="357"/>
        <v>16</v>
      </c>
      <c r="J1419" s="73">
        <f t="shared" si="358"/>
        <v>160</v>
      </c>
      <c r="K1419" s="73">
        <f t="shared" si="352"/>
        <v>160</v>
      </c>
      <c r="L1419" s="95">
        <v>24063</v>
      </c>
      <c r="M1419" s="73">
        <f t="shared" si="359"/>
        <v>149</v>
      </c>
      <c r="N1419" s="73">
        <f t="shared" si="360"/>
        <v>2</v>
      </c>
      <c r="O1419" s="97">
        <f t="shared" si="354"/>
        <v>9</v>
      </c>
      <c r="P1419" s="82">
        <f t="shared" si="361"/>
        <v>1</v>
      </c>
      <c r="Q1419" s="90">
        <v>12</v>
      </c>
      <c r="R1419" s="98">
        <f t="shared" si="355"/>
        <v>5460</v>
      </c>
      <c r="S1419" s="100">
        <f t="shared" si="356"/>
        <v>229</v>
      </c>
      <c r="T1419" s="91" t="s">
        <v>458</v>
      </c>
      <c r="U1419" s="74" t="s">
        <v>399</v>
      </c>
      <c r="V1419" s="83" t="s">
        <v>409</v>
      </c>
      <c r="W1419" s="82">
        <f t="shared" si="353"/>
        <v>7</v>
      </c>
      <c r="X1419" s="85">
        <f t="shared" si="362"/>
        <v>2091</v>
      </c>
      <c r="Y1419" s="98">
        <v>0.34</v>
      </c>
      <c r="Z1419" s="98">
        <v>0.32</v>
      </c>
      <c r="AA1419" s="90">
        <v>2</v>
      </c>
      <c r="AB1419" s="90">
        <v>2</v>
      </c>
      <c r="AC1419" s="90">
        <v>3</v>
      </c>
      <c r="AD1419" s="91" t="s">
        <v>450</v>
      </c>
      <c r="AE1419" s="101" t="s">
        <v>470</v>
      </c>
      <c r="AF1419" s="103" t="s">
        <v>473</v>
      </c>
      <c r="AG1419" s="95">
        <v>1000</v>
      </c>
    </row>
    <row r="1420" spans="2:33" x14ac:dyDescent="0.15">
      <c r="B1420" s="82">
        <v>1418</v>
      </c>
      <c r="C1420" s="73">
        <v>22037</v>
      </c>
      <c r="D1420" s="82">
        <v>195</v>
      </c>
      <c r="E1420" s="82">
        <f t="shared" si="351"/>
        <v>6</v>
      </c>
      <c r="F1420" s="82">
        <v>61</v>
      </c>
      <c r="G1420" s="82">
        <v>2</v>
      </c>
      <c r="H1420" s="82">
        <v>13</v>
      </c>
      <c r="I1420" s="73">
        <f t="shared" si="357"/>
        <v>16</v>
      </c>
      <c r="J1420" s="73">
        <f t="shared" si="358"/>
        <v>161</v>
      </c>
      <c r="K1420" s="73">
        <f t="shared" si="352"/>
        <v>161</v>
      </c>
      <c r="L1420" s="95">
        <v>24063</v>
      </c>
      <c r="M1420" s="73">
        <f t="shared" si="359"/>
        <v>149</v>
      </c>
      <c r="N1420" s="73">
        <f t="shared" si="360"/>
        <v>2</v>
      </c>
      <c r="O1420" s="97">
        <f t="shared" si="354"/>
        <v>9</v>
      </c>
      <c r="P1420" s="82">
        <f t="shared" si="361"/>
        <v>2</v>
      </c>
      <c r="Q1420" s="90">
        <v>12</v>
      </c>
      <c r="R1420" s="98">
        <f t="shared" si="355"/>
        <v>5493</v>
      </c>
      <c r="S1420" s="100">
        <f t="shared" si="356"/>
        <v>230</v>
      </c>
      <c r="T1420" s="91" t="s">
        <v>458</v>
      </c>
      <c r="U1420" s="74" t="s">
        <v>399</v>
      </c>
      <c r="V1420" s="83" t="s">
        <v>409</v>
      </c>
      <c r="W1420" s="82">
        <f t="shared" si="353"/>
        <v>7</v>
      </c>
      <c r="X1420" s="85">
        <f t="shared" si="362"/>
        <v>2092</v>
      </c>
      <c r="Y1420" s="98">
        <v>0.55000000000000004</v>
      </c>
      <c r="Z1420" s="98">
        <v>0.17</v>
      </c>
      <c r="AA1420" s="90">
        <v>2</v>
      </c>
      <c r="AB1420" s="90">
        <v>2</v>
      </c>
      <c r="AC1420" s="90">
        <v>3</v>
      </c>
      <c r="AD1420" s="91" t="s">
        <v>450</v>
      </c>
      <c r="AE1420" s="101" t="s">
        <v>470</v>
      </c>
      <c r="AF1420" s="103" t="s">
        <v>473</v>
      </c>
      <c r="AG1420" s="95">
        <v>1000</v>
      </c>
    </row>
    <row r="1421" spans="2:33" x14ac:dyDescent="0.15">
      <c r="B1421" s="82">
        <v>1419</v>
      </c>
      <c r="C1421" s="73">
        <v>22038</v>
      </c>
      <c r="D1421" s="82">
        <v>195</v>
      </c>
      <c r="E1421" s="82">
        <f t="shared" si="351"/>
        <v>7</v>
      </c>
      <c r="F1421" s="82">
        <v>61</v>
      </c>
      <c r="G1421" s="82">
        <v>3</v>
      </c>
      <c r="H1421" s="82">
        <v>13</v>
      </c>
      <c r="I1421" s="73">
        <f t="shared" si="357"/>
        <v>16</v>
      </c>
      <c r="J1421" s="73">
        <f t="shared" si="358"/>
        <v>162</v>
      </c>
      <c r="K1421" s="73">
        <f t="shared" si="352"/>
        <v>162</v>
      </c>
      <c r="L1421" s="95">
        <v>24063</v>
      </c>
      <c r="M1421" s="73">
        <f t="shared" si="359"/>
        <v>149</v>
      </c>
      <c r="N1421" s="73">
        <f t="shared" si="360"/>
        <v>2</v>
      </c>
      <c r="O1421" s="97">
        <f t="shared" si="354"/>
        <v>9</v>
      </c>
      <c r="P1421" s="82">
        <f t="shared" si="361"/>
        <v>3</v>
      </c>
      <c r="Q1421" s="90">
        <v>12</v>
      </c>
      <c r="R1421" s="98">
        <f t="shared" si="355"/>
        <v>5526</v>
      </c>
      <c r="S1421" s="100">
        <f t="shared" si="356"/>
        <v>231</v>
      </c>
      <c r="T1421" s="91" t="s">
        <v>458</v>
      </c>
      <c r="U1421" s="74" t="s">
        <v>399</v>
      </c>
      <c r="V1421" s="83" t="s">
        <v>409</v>
      </c>
      <c r="W1421" s="82">
        <f t="shared" si="353"/>
        <v>7</v>
      </c>
      <c r="X1421" s="85">
        <f t="shared" si="362"/>
        <v>2093</v>
      </c>
      <c r="Y1421" s="98">
        <v>0.77</v>
      </c>
      <c r="Z1421" s="98">
        <v>0.05</v>
      </c>
      <c r="AA1421" s="90">
        <v>2</v>
      </c>
      <c r="AB1421" s="90">
        <v>2</v>
      </c>
      <c r="AC1421" s="90">
        <v>3</v>
      </c>
      <c r="AD1421" s="91" t="s">
        <v>450</v>
      </c>
      <c r="AE1421" s="101" t="s">
        <v>470</v>
      </c>
      <c r="AF1421" s="103" t="s">
        <v>473</v>
      </c>
      <c r="AG1421" s="95">
        <v>1000</v>
      </c>
    </row>
    <row r="1422" spans="2:33" x14ac:dyDescent="0.15">
      <c r="B1422" s="82">
        <v>1420</v>
      </c>
      <c r="C1422" s="73">
        <v>22039</v>
      </c>
      <c r="D1422" s="82">
        <v>195</v>
      </c>
      <c r="E1422" s="82">
        <f t="shared" si="351"/>
        <v>8</v>
      </c>
      <c r="F1422" s="82">
        <v>61</v>
      </c>
      <c r="G1422" s="82">
        <v>1</v>
      </c>
      <c r="H1422" s="82">
        <v>14</v>
      </c>
      <c r="I1422" s="73">
        <f t="shared" si="357"/>
        <v>16</v>
      </c>
      <c r="J1422" s="73">
        <f t="shared" si="358"/>
        <v>160</v>
      </c>
      <c r="K1422" s="73">
        <f t="shared" si="352"/>
        <v>160</v>
      </c>
      <c r="L1422" s="95">
        <v>24064</v>
      </c>
      <c r="M1422" s="73">
        <f t="shared" si="359"/>
        <v>149</v>
      </c>
      <c r="N1422" s="73">
        <f t="shared" si="360"/>
        <v>2</v>
      </c>
      <c r="O1422" s="97">
        <f t="shared" si="354"/>
        <v>9</v>
      </c>
      <c r="P1422" s="82">
        <f t="shared" si="361"/>
        <v>1</v>
      </c>
      <c r="Q1422" s="90">
        <v>13</v>
      </c>
      <c r="R1422" s="98">
        <f t="shared" si="355"/>
        <v>5559</v>
      </c>
      <c r="S1422" s="100">
        <f t="shared" si="356"/>
        <v>232</v>
      </c>
      <c r="T1422" s="91" t="s">
        <v>458</v>
      </c>
      <c r="U1422" s="74" t="s">
        <v>399</v>
      </c>
      <c r="V1422" s="83" t="s">
        <v>408</v>
      </c>
      <c r="W1422" s="82">
        <f t="shared" si="353"/>
        <v>7</v>
      </c>
      <c r="X1422" s="85">
        <f t="shared" si="362"/>
        <v>2091</v>
      </c>
      <c r="Y1422" s="98">
        <v>0.34</v>
      </c>
      <c r="Z1422" s="98">
        <v>0.32</v>
      </c>
      <c r="AA1422" s="90">
        <v>2</v>
      </c>
      <c r="AB1422" s="90">
        <v>2</v>
      </c>
      <c r="AC1422" s="90">
        <v>3</v>
      </c>
      <c r="AD1422" s="91" t="s">
        <v>450</v>
      </c>
      <c r="AE1422" s="101" t="s">
        <v>470</v>
      </c>
      <c r="AF1422" s="103" t="s">
        <v>473</v>
      </c>
      <c r="AG1422" s="95">
        <v>1000</v>
      </c>
    </row>
    <row r="1423" spans="2:33" x14ac:dyDescent="0.15">
      <c r="B1423" s="82">
        <v>1421</v>
      </c>
      <c r="C1423" s="73">
        <v>22040</v>
      </c>
      <c r="D1423" s="82">
        <v>197</v>
      </c>
      <c r="E1423" s="82">
        <f t="shared" si="351"/>
        <v>1</v>
      </c>
      <c r="F1423" s="82">
        <v>61</v>
      </c>
      <c r="G1423" s="82">
        <v>2</v>
      </c>
      <c r="H1423" s="82">
        <v>14</v>
      </c>
      <c r="I1423" s="73">
        <f t="shared" si="357"/>
        <v>16</v>
      </c>
      <c r="J1423" s="73">
        <f t="shared" si="358"/>
        <v>161</v>
      </c>
      <c r="K1423" s="73">
        <f t="shared" si="352"/>
        <v>161</v>
      </c>
      <c r="L1423" s="95">
        <v>24064</v>
      </c>
      <c r="M1423" s="73">
        <f t="shared" si="359"/>
        <v>149</v>
      </c>
      <c r="N1423" s="73">
        <f t="shared" si="360"/>
        <v>2</v>
      </c>
      <c r="O1423" s="97">
        <f t="shared" si="354"/>
        <v>9</v>
      </c>
      <c r="P1423" s="82">
        <f t="shared" si="361"/>
        <v>2</v>
      </c>
      <c r="Q1423" s="90">
        <v>13</v>
      </c>
      <c r="R1423" s="98">
        <f t="shared" si="355"/>
        <v>5592</v>
      </c>
      <c r="S1423" s="100">
        <f t="shared" si="356"/>
        <v>233</v>
      </c>
      <c r="T1423" s="91" t="s">
        <v>458</v>
      </c>
      <c r="U1423" s="74" t="s">
        <v>399</v>
      </c>
      <c r="V1423" s="83" t="s">
        <v>408</v>
      </c>
      <c r="W1423" s="82">
        <f t="shared" si="353"/>
        <v>7</v>
      </c>
      <c r="X1423" s="85">
        <f t="shared" si="362"/>
        <v>2092</v>
      </c>
      <c r="Y1423" s="98">
        <v>0.55000000000000004</v>
      </c>
      <c r="Z1423" s="98">
        <v>0.17</v>
      </c>
      <c r="AA1423" s="90">
        <v>2</v>
      </c>
      <c r="AB1423" s="90">
        <v>2</v>
      </c>
      <c r="AC1423" s="90">
        <v>3</v>
      </c>
      <c r="AD1423" s="91" t="s">
        <v>450</v>
      </c>
      <c r="AE1423" s="101" t="s">
        <v>470</v>
      </c>
      <c r="AF1423" s="103" t="s">
        <v>473</v>
      </c>
      <c r="AG1423" s="95">
        <v>1000</v>
      </c>
    </row>
    <row r="1424" spans="2:33" x14ac:dyDescent="0.15">
      <c r="B1424" s="82">
        <v>1422</v>
      </c>
      <c r="C1424" s="73">
        <v>22041</v>
      </c>
      <c r="D1424" s="82">
        <v>197</v>
      </c>
      <c r="E1424" s="82">
        <f t="shared" si="351"/>
        <v>2</v>
      </c>
      <c r="F1424" s="82">
        <v>61</v>
      </c>
      <c r="G1424" s="82">
        <v>3</v>
      </c>
      <c r="H1424" s="82">
        <v>14</v>
      </c>
      <c r="I1424" s="73">
        <f t="shared" si="357"/>
        <v>16</v>
      </c>
      <c r="J1424" s="73">
        <f t="shared" si="358"/>
        <v>162</v>
      </c>
      <c r="K1424" s="73">
        <f t="shared" si="352"/>
        <v>162</v>
      </c>
      <c r="L1424" s="95">
        <v>24064</v>
      </c>
      <c r="M1424" s="73">
        <f t="shared" si="359"/>
        <v>149</v>
      </c>
      <c r="N1424" s="73">
        <f t="shared" si="360"/>
        <v>2</v>
      </c>
      <c r="O1424" s="97">
        <f t="shared" si="354"/>
        <v>9</v>
      </c>
      <c r="P1424" s="82">
        <f t="shared" si="361"/>
        <v>3</v>
      </c>
      <c r="Q1424" s="90">
        <v>13</v>
      </c>
      <c r="R1424" s="98">
        <f t="shared" si="355"/>
        <v>5625</v>
      </c>
      <c r="S1424" s="100">
        <f t="shared" si="356"/>
        <v>234</v>
      </c>
      <c r="T1424" s="91" t="s">
        <v>458</v>
      </c>
      <c r="U1424" s="74" t="s">
        <v>399</v>
      </c>
      <c r="V1424" s="83" t="s">
        <v>408</v>
      </c>
      <c r="W1424" s="82">
        <f t="shared" si="353"/>
        <v>7</v>
      </c>
      <c r="X1424" s="85">
        <f t="shared" si="362"/>
        <v>2093</v>
      </c>
      <c r="Y1424" s="98">
        <v>0.77</v>
      </c>
      <c r="Z1424" s="98">
        <v>0.05</v>
      </c>
      <c r="AA1424" s="90">
        <v>2</v>
      </c>
      <c r="AB1424" s="90">
        <v>2</v>
      </c>
      <c r="AC1424" s="90">
        <v>3</v>
      </c>
      <c r="AD1424" s="91" t="s">
        <v>450</v>
      </c>
      <c r="AE1424" s="101" t="s">
        <v>470</v>
      </c>
      <c r="AF1424" s="103" t="s">
        <v>473</v>
      </c>
      <c r="AG1424" s="95">
        <v>1000</v>
      </c>
    </row>
    <row r="1425" spans="2:33" x14ac:dyDescent="0.15">
      <c r="B1425" s="82">
        <v>1423</v>
      </c>
      <c r="C1425" s="73">
        <v>22042</v>
      </c>
      <c r="D1425" s="82">
        <v>197</v>
      </c>
      <c r="E1425" s="82">
        <f t="shared" si="351"/>
        <v>3</v>
      </c>
      <c r="F1425" s="82">
        <v>61</v>
      </c>
      <c r="G1425" s="82">
        <v>1</v>
      </c>
      <c r="H1425" s="82">
        <v>15</v>
      </c>
      <c r="I1425" s="73">
        <f t="shared" si="357"/>
        <v>16</v>
      </c>
      <c r="J1425" s="73">
        <f t="shared" si="358"/>
        <v>160</v>
      </c>
      <c r="K1425" s="73">
        <f t="shared" si="352"/>
        <v>160</v>
      </c>
      <c r="L1425" s="95">
        <v>24065</v>
      </c>
      <c r="M1425" s="73">
        <f t="shared" si="359"/>
        <v>149</v>
      </c>
      <c r="N1425" s="73">
        <f t="shared" si="360"/>
        <v>2</v>
      </c>
      <c r="O1425" s="97">
        <f t="shared" si="354"/>
        <v>9</v>
      </c>
      <c r="P1425" s="82">
        <f t="shared" si="361"/>
        <v>1</v>
      </c>
      <c r="Q1425" s="90">
        <v>14</v>
      </c>
      <c r="R1425" s="98">
        <f t="shared" si="355"/>
        <v>5658</v>
      </c>
      <c r="S1425" s="100">
        <f t="shared" si="356"/>
        <v>235</v>
      </c>
      <c r="T1425" s="91" t="s">
        <v>458</v>
      </c>
      <c r="U1425" s="74" t="s">
        <v>399</v>
      </c>
      <c r="V1425" s="83" t="s">
        <v>409</v>
      </c>
      <c r="W1425" s="82">
        <f t="shared" si="353"/>
        <v>8</v>
      </c>
      <c r="X1425" s="85">
        <f t="shared" si="362"/>
        <v>2091</v>
      </c>
      <c r="Y1425" s="98">
        <v>0.34</v>
      </c>
      <c r="Z1425" s="98">
        <v>0.32</v>
      </c>
      <c r="AA1425" s="90">
        <v>2</v>
      </c>
      <c r="AB1425" s="90">
        <v>2</v>
      </c>
      <c r="AC1425" s="90">
        <v>3</v>
      </c>
      <c r="AD1425" s="91" t="s">
        <v>450</v>
      </c>
      <c r="AE1425" s="101" t="s">
        <v>470</v>
      </c>
      <c r="AF1425" s="103" t="s">
        <v>473</v>
      </c>
      <c r="AG1425" s="95">
        <v>1000</v>
      </c>
    </row>
    <row r="1426" spans="2:33" x14ac:dyDescent="0.15">
      <c r="B1426" s="82">
        <v>1424</v>
      </c>
      <c r="C1426" s="73">
        <v>22043</v>
      </c>
      <c r="D1426" s="82">
        <v>197</v>
      </c>
      <c r="E1426" s="82">
        <f t="shared" si="351"/>
        <v>4</v>
      </c>
      <c r="F1426" s="82">
        <v>61</v>
      </c>
      <c r="G1426" s="82">
        <v>2</v>
      </c>
      <c r="H1426" s="82">
        <v>15</v>
      </c>
      <c r="I1426" s="73">
        <f t="shared" si="357"/>
        <v>16</v>
      </c>
      <c r="J1426" s="73">
        <f t="shared" si="358"/>
        <v>161</v>
      </c>
      <c r="K1426" s="73">
        <f t="shared" si="352"/>
        <v>161</v>
      </c>
      <c r="L1426" s="95">
        <v>24065</v>
      </c>
      <c r="M1426" s="73">
        <f t="shared" si="359"/>
        <v>149</v>
      </c>
      <c r="N1426" s="73">
        <f t="shared" si="360"/>
        <v>2</v>
      </c>
      <c r="O1426" s="97">
        <f t="shared" si="354"/>
        <v>9</v>
      </c>
      <c r="P1426" s="82">
        <f t="shared" si="361"/>
        <v>2</v>
      </c>
      <c r="Q1426" s="90">
        <v>14</v>
      </c>
      <c r="R1426" s="98">
        <f t="shared" si="355"/>
        <v>5691</v>
      </c>
      <c r="S1426" s="100">
        <f t="shared" si="356"/>
        <v>236</v>
      </c>
      <c r="T1426" s="91" t="s">
        <v>458</v>
      </c>
      <c r="U1426" s="74" t="s">
        <v>399</v>
      </c>
      <c r="V1426" s="83" t="s">
        <v>409</v>
      </c>
      <c r="W1426" s="82">
        <f t="shared" si="353"/>
        <v>8</v>
      </c>
      <c r="X1426" s="85">
        <f t="shared" si="362"/>
        <v>2092</v>
      </c>
      <c r="Y1426" s="98">
        <v>0.55000000000000004</v>
      </c>
      <c r="Z1426" s="98">
        <v>0.17</v>
      </c>
      <c r="AA1426" s="90">
        <v>2</v>
      </c>
      <c r="AB1426" s="90">
        <v>2</v>
      </c>
      <c r="AC1426" s="90">
        <v>3</v>
      </c>
      <c r="AD1426" s="91" t="s">
        <v>450</v>
      </c>
      <c r="AE1426" s="101" t="s">
        <v>470</v>
      </c>
      <c r="AF1426" s="103" t="s">
        <v>473</v>
      </c>
      <c r="AG1426" s="95">
        <v>1000</v>
      </c>
    </row>
    <row r="1427" spans="2:33" x14ac:dyDescent="0.15">
      <c r="B1427" s="82">
        <v>1425</v>
      </c>
      <c r="C1427" s="73">
        <v>22044</v>
      </c>
      <c r="D1427" s="82">
        <v>197</v>
      </c>
      <c r="E1427" s="82">
        <f t="shared" si="351"/>
        <v>5</v>
      </c>
      <c r="F1427" s="82">
        <v>61</v>
      </c>
      <c r="G1427" s="82">
        <v>3</v>
      </c>
      <c r="H1427" s="82">
        <v>15</v>
      </c>
      <c r="I1427" s="73">
        <f t="shared" si="357"/>
        <v>16</v>
      </c>
      <c r="J1427" s="73">
        <f t="shared" si="358"/>
        <v>162</v>
      </c>
      <c r="K1427" s="73">
        <f t="shared" si="352"/>
        <v>162</v>
      </c>
      <c r="L1427" s="95">
        <v>24065</v>
      </c>
      <c r="M1427" s="73">
        <f t="shared" si="359"/>
        <v>149</v>
      </c>
      <c r="N1427" s="73">
        <f t="shared" si="360"/>
        <v>2</v>
      </c>
      <c r="O1427" s="97">
        <f t="shared" si="354"/>
        <v>9</v>
      </c>
      <c r="P1427" s="82">
        <f t="shared" si="361"/>
        <v>3</v>
      </c>
      <c r="Q1427" s="90">
        <v>14</v>
      </c>
      <c r="R1427" s="98">
        <f t="shared" si="355"/>
        <v>5724</v>
      </c>
      <c r="S1427" s="100">
        <f t="shared" si="356"/>
        <v>237</v>
      </c>
      <c r="T1427" s="91" t="s">
        <v>458</v>
      </c>
      <c r="U1427" s="74" t="s">
        <v>399</v>
      </c>
      <c r="V1427" s="83" t="s">
        <v>409</v>
      </c>
      <c r="W1427" s="82">
        <f t="shared" si="353"/>
        <v>8</v>
      </c>
      <c r="X1427" s="85">
        <f t="shared" si="362"/>
        <v>2093</v>
      </c>
      <c r="Y1427" s="98">
        <v>0.77</v>
      </c>
      <c r="Z1427" s="98">
        <v>0.05</v>
      </c>
      <c r="AA1427" s="90">
        <v>2</v>
      </c>
      <c r="AB1427" s="90">
        <v>2</v>
      </c>
      <c r="AC1427" s="90">
        <v>3</v>
      </c>
      <c r="AD1427" s="91" t="s">
        <v>450</v>
      </c>
      <c r="AE1427" s="101" t="s">
        <v>470</v>
      </c>
      <c r="AF1427" s="103" t="s">
        <v>473</v>
      </c>
      <c r="AG1427" s="95">
        <v>1000</v>
      </c>
    </row>
    <row r="1428" spans="2:33" x14ac:dyDescent="0.15">
      <c r="B1428" s="82">
        <v>1426</v>
      </c>
      <c r="C1428" s="73">
        <v>22045</v>
      </c>
      <c r="D1428" s="82">
        <v>197</v>
      </c>
      <c r="E1428" s="82">
        <f t="shared" si="351"/>
        <v>6</v>
      </c>
      <c r="F1428" s="82">
        <v>61</v>
      </c>
      <c r="G1428" s="82">
        <v>1</v>
      </c>
      <c r="H1428" s="82">
        <v>16</v>
      </c>
      <c r="I1428" s="73">
        <f t="shared" si="357"/>
        <v>16</v>
      </c>
      <c r="J1428" s="73">
        <f t="shared" si="358"/>
        <v>160</v>
      </c>
      <c r="K1428" s="73">
        <f t="shared" si="352"/>
        <v>160</v>
      </c>
      <c r="L1428" s="95">
        <v>24066</v>
      </c>
      <c r="M1428" s="73">
        <f t="shared" si="359"/>
        <v>149</v>
      </c>
      <c r="N1428" s="73">
        <f t="shared" si="360"/>
        <v>2</v>
      </c>
      <c r="O1428" s="97">
        <f t="shared" si="354"/>
        <v>9</v>
      </c>
      <c r="P1428" s="82">
        <f t="shared" si="361"/>
        <v>1</v>
      </c>
      <c r="Q1428" s="90">
        <v>15</v>
      </c>
      <c r="R1428" s="98">
        <f t="shared" si="355"/>
        <v>5757</v>
      </c>
      <c r="S1428" s="100">
        <f t="shared" si="356"/>
        <v>238</v>
      </c>
      <c r="T1428" s="91" t="s">
        <v>458</v>
      </c>
      <c r="U1428" s="74" t="s">
        <v>399</v>
      </c>
      <c r="V1428" s="83" t="s">
        <v>408</v>
      </c>
      <c r="W1428" s="82">
        <f t="shared" si="353"/>
        <v>8</v>
      </c>
      <c r="X1428" s="85">
        <f t="shared" si="362"/>
        <v>2091</v>
      </c>
      <c r="Y1428" s="98">
        <v>0.34</v>
      </c>
      <c r="Z1428" s="98">
        <v>0.32</v>
      </c>
      <c r="AA1428" s="90">
        <v>2</v>
      </c>
      <c r="AB1428" s="90">
        <v>2</v>
      </c>
      <c r="AC1428" s="90">
        <v>3</v>
      </c>
      <c r="AD1428" s="91" t="s">
        <v>450</v>
      </c>
      <c r="AE1428" s="101" t="s">
        <v>470</v>
      </c>
      <c r="AF1428" s="103" t="s">
        <v>473</v>
      </c>
      <c r="AG1428" s="95">
        <v>1000</v>
      </c>
    </row>
    <row r="1429" spans="2:33" x14ac:dyDescent="0.15">
      <c r="B1429" s="82">
        <v>1427</v>
      </c>
      <c r="C1429" s="73">
        <v>22046</v>
      </c>
      <c r="D1429" s="82">
        <v>197</v>
      </c>
      <c r="E1429" s="82">
        <f t="shared" si="351"/>
        <v>7</v>
      </c>
      <c r="F1429" s="82">
        <v>61</v>
      </c>
      <c r="G1429" s="82">
        <v>2</v>
      </c>
      <c r="H1429" s="82">
        <v>16</v>
      </c>
      <c r="I1429" s="73">
        <f t="shared" si="357"/>
        <v>16</v>
      </c>
      <c r="J1429" s="73">
        <f t="shared" si="358"/>
        <v>161</v>
      </c>
      <c r="K1429" s="73">
        <f t="shared" si="352"/>
        <v>161</v>
      </c>
      <c r="L1429" s="95">
        <v>24066</v>
      </c>
      <c r="M1429" s="73">
        <f t="shared" si="359"/>
        <v>149</v>
      </c>
      <c r="N1429" s="73">
        <f t="shared" si="360"/>
        <v>2</v>
      </c>
      <c r="O1429" s="97">
        <f t="shared" si="354"/>
        <v>9</v>
      </c>
      <c r="P1429" s="82">
        <f t="shared" si="361"/>
        <v>2</v>
      </c>
      <c r="Q1429" s="90">
        <v>15</v>
      </c>
      <c r="R1429" s="98">
        <f t="shared" si="355"/>
        <v>5790</v>
      </c>
      <c r="S1429" s="100">
        <f t="shared" si="356"/>
        <v>239</v>
      </c>
      <c r="T1429" s="91" t="s">
        <v>458</v>
      </c>
      <c r="U1429" s="74" t="s">
        <v>399</v>
      </c>
      <c r="V1429" s="83" t="s">
        <v>408</v>
      </c>
      <c r="W1429" s="82">
        <f t="shared" si="353"/>
        <v>8</v>
      </c>
      <c r="X1429" s="85">
        <f t="shared" si="362"/>
        <v>2092</v>
      </c>
      <c r="Y1429" s="98">
        <v>0.55000000000000004</v>
      </c>
      <c r="Z1429" s="98">
        <v>0.17</v>
      </c>
      <c r="AA1429" s="90">
        <v>2</v>
      </c>
      <c r="AB1429" s="90">
        <v>2</v>
      </c>
      <c r="AC1429" s="90">
        <v>3</v>
      </c>
      <c r="AD1429" s="91" t="s">
        <v>450</v>
      </c>
      <c r="AE1429" s="101" t="s">
        <v>470</v>
      </c>
      <c r="AF1429" s="103" t="s">
        <v>473</v>
      </c>
      <c r="AG1429" s="95">
        <v>1000</v>
      </c>
    </row>
    <row r="1430" spans="2:33" x14ac:dyDescent="0.15">
      <c r="B1430" s="82">
        <v>1428</v>
      </c>
      <c r="C1430" s="73">
        <v>22047</v>
      </c>
      <c r="D1430" s="82">
        <v>197</v>
      </c>
      <c r="E1430" s="82">
        <f t="shared" si="351"/>
        <v>8</v>
      </c>
      <c r="F1430" s="82">
        <v>61</v>
      </c>
      <c r="G1430" s="82">
        <v>3</v>
      </c>
      <c r="H1430" s="82">
        <v>16</v>
      </c>
      <c r="I1430" s="73">
        <f t="shared" si="357"/>
        <v>16</v>
      </c>
      <c r="J1430" s="73">
        <f t="shared" si="358"/>
        <v>162</v>
      </c>
      <c r="K1430" s="73">
        <f t="shared" si="352"/>
        <v>162</v>
      </c>
      <c r="L1430" s="95">
        <v>24066</v>
      </c>
      <c r="M1430" s="73">
        <f t="shared" si="359"/>
        <v>149</v>
      </c>
      <c r="N1430" s="73">
        <f t="shared" si="360"/>
        <v>2</v>
      </c>
      <c r="O1430" s="97">
        <f t="shared" si="354"/>
        <v>9</v>
      </c>
      <c r="P1430" s="82">
        <f t="shared" si="361"/>
        <v>3</v>
      </c>
      <c r="Q1430" s="90">
        <v>15</v>
      </c>
      <c r="R1430" s="98">
        <f t="shared" si="355"/>
        <v>5823</v>
      </c>
      <c r="S1430" s="100">
        <f t="shared" si="356"/>
        <v>240</v>
      </c>
      <c r="T1430" s="91" t="s">
        <v>458</v>
      </c>
      <c r="U1430" s="74" t="s">
        <v>399</v>
      </c>
      <c r="V1430" s="83" t="s">
        <v>408</v>
      </c>
      <c r="W1430" s="82">
        <f t="shared" si="353"/>
        <v>8</v>
      </c>
      <c r="X1430" s="85">
        <f t="shared" si="362"/>
        <v>2093</v>
      </c>
      <c r="Y1430" s="98">
        <v>0.77</v>
      </c>
      <c r="Z1430" s="98">
        <v>0.05</v>
      </c>
      <c r="AA1430" s="90">
        <v>2</v>
      </c>
      <c r="AB1430" s="90">
        <v>2</v>
      </c>
      <c r="AC1430" s="90">
        <v>3</v>
      </c>
      <c r="AD1430" s="91" t="s">
        <v>450</v>
      </c>
      <c r="AE1430" s="101" t="s">
        <v>470</v>
      </c>
      <c r="AF1430" s="103" t="s">
        <v>473</v>
      </c>
      <c r="AG1430" s="95">
        <v>1000</v>
      </c>
    </row>
    <row r="1431" spans="2:33" x14ac:dyDescent="0.15">
      <c r="B1431" s="82">
        <v>1429</v>
      </c>
      <c r="C1431" s="73">
        <v>22048</v>
      </c>
      <c r="D1431" s="82">
        <v>203</v>
      </c>
      <c r="E1431" s="82">
        <f t="shared" si="351"/>
        <v>1</v>
      </c>
      <c r="F1431" s="82">
        <v>61</v>
      </c>
      <c r="G1431" s="82">
        <v>7</v>
      </c>
      <c r="H1431" s="82">
        <v>1</v>
      </c>
      <c r="I1431" s="73">
        <f t="shared" si="357"/>
        <v>17</v>
      </c>
      <c r="J1431" s="73">
        <f t="shared" si="358"/>
        <v>170</v>
      </c>
      <c r="K1431" s="73">
        <f t="shared" si="352"/>
        <v>170</v>
      </c>
      <c r="L1431" s="95">
        <v>24067</v>
      </c>
      <c r="M1431" s="73">
        <f t="shared" si="359"/>
        <v>149</v>
      </c>
      <c r="N1431" s="73">
        <f t="shared" si="360"/>
        <v>2</v>
      </c>
      <c r="O1431" s="97">
        <f t="shared" si="354"/>
        <v>10</v>
      </c>
      <c r="P1431" s="82">
        <f t="shared" si="361"/>
        <v>1</v>
      </c>
      <c r="Q1431" s="90">
        <v>0</v>
      </c>
      <c r="R1431" s="98">
        <f t="shared" si="355"/>
        <v>5856</v>
      </c>
      <c r="S1431" s="100">
        <f t="shared" si="356"/>
        <v>241</v>
      </c>
      <c r="T1431" s="91" t="s">
        <v>458</v>
      </c>
      <c r="U1431" s="74" t="s">
        <v>399</v>
      </c>
      <c r="V1431" s="83" t="s">
        <v>409</v>
      </c>
      <c r="W1431" s="82">
        <f t="shared" si="353"/>
        <v>1</v>
      </c>
      <c r="X1431" s="85">
        <f t="shared" si="362"/>
        <v>2101</v>
      </c>
      <c r="Y1431" s="98">
        <v>0.34</v>
      </c>
      <c r="Z1431" s="98">
        <v>0.32</v>
      </c>
      <c r="AA1431" s="90">
        <v>2</v>
      </c>
      <c r="AB1431" s="90">
        <v>2</v>
      </c>
      <c r="AC1431" s="90">
        <v>3</v>
      </c>
      <c r="AD1431" s="91" t="s">
        <v>450</v>
      </c>
      <c r="AE1431" s="101" t="s">
        <v>470</v>
      </c>
      <c r="AF1431" s="103" t="s">
        <v>473</v>
      </c>
      <c r="AG1431" s="95">
        <v>1000</v>
      </c>
    </row>
    <row r="1432" spans="2:33" x14ac:dyDescent="0.15">
      <c r="B1432" s="82">
        <v>1430</v>
      </c>
      <c r="C1432" s="73">
        <v>22049</v>
      </c>
      <c r="D1432" s="82">
        <v>203</v>
      </c>
      <c r="E1432" s="82">
        <f t="shared" si="351"/>
        <v>2</v>
      </c>
      <c r="F1432" s="82">
        <v>61</v>
      </c>
      <c r="G1432" s="82">
        <v>8</v>
      </c>
      <c r="H1432" s="82">
        <v>1</v>
      </c>
      <c r="I1432" s="73">
        <f t="shared" si="357"/>
        <v>17</v>
      </c>
      <c r="J1432" s="73">
        <f t="shared" si="358"/>
        <v>171</v>
      </c>
      <c r="K1432" s="73">
        <f t="shared" si="352"/>
        <v>171</v>
      </c>
      <c r="L1432" s="95">
        <v>24067</v>
      </c>
      <c r="M1432" s="73">
        <f t="shared" si="359"/>
        <v>149</v>
      </c>
      <c r="N1432" s="73">
        <f t="shared" si="360"/>
        <v>2</v>
      </c>
      <c r="O1432" s="97">
        <f t="shared" si="354"/>
        <v>10</v>
      </c>
      <c r="P1432" s="82">
        <f t="shared" si="361"/>
        <v>2</v>
      </c>
      <c r="Q1432" s="90">
        <v>0</v>
      </c>
      <c r="R1432" s="98">
        <f t="shared" si="355"/>
        <v>5889</v>
      </c>
      <c r="S1432" s="100">
        <f t="shared" si="356"/>
        <v>242</v>
      </c>
      <c r="T1432" s="91" t="s">
        <v>458</v>
      </c>
      <c r="U1432" s="74" t="s">
        <v>399</v>
      </c>
      <c r="V1432" s="83" t="s">
        <v>409</v>
      </c>
      <c r="W1432" s="82">
        <f t="shared" si="353"/>
        <v>1</v>
      </c>
      <c r="X1432" s="85">
        <f t="shared" si="362"/>
        <v>2102</v>
      </c>
      <c r="Y1432" s="98">
        <v>0.55000000000000004</v>
      </c>
      <c r="Z1432" s="98">
        <v>0.17</v>
      </c>
      <c r="AA1432" s="90">
        <v>2</v>
      </c>
      <c r="AB1432" s="90">
        <v>2</v>
      </c>
      <c r="AC1432" s="90">
        <v>3</v>
      </c>
      <c r="AD1432" s="91" t="s">
        <v>450</v>
      </c>
      <c r="AE1432" s="101" t="s">
        <v>470</v>
      </c>
      <c r="AF1432" s="103" t="s">
        <v>473</v>
      </c>
      <c r="AG1432" s="95">
        <v>1000</v>
      </c>
    </row>
    <row r="1433" spans="2:33" x14ac:dyDescent="0.15">
      <c r="B1433" s="82">
        <v>1431</v>
      </c>
      <c r="C1433" s="73">
        <v>22050</v>
      </c>
      <c r="D1433" s="82">
        <v>203</v>
      </c>
      <c r="E1433" s="82">
        <f t="shared" si="351"/>
        <v>3</v>
      </c>
      <c r="F1433" s="82">
        <v>61</v>
      </c>
      <c r="G1433" s="82">
        <v>9</v>
      </c>
      <c r="H1433" s="82">
        <v>1</v>
      </c>
      <c r="I1433" s="73">
        <f t="shared" si="357"/>
        <v>17</v>
      </c>
      <c r="J1433" s="73">
        <f t="shared" si="358"/>
        <v>172</v>
      </c>
      <c r="K1433" s="73">
        <f t="shared" si="352"/>
        <v>172</v>
      </c>
      <c r="L1433" s="95">
        <v>24067</v>
      </c>
      <c r="M1433" s="73">
        <f t="shared" si="359"/>
        <v>149</v>
      </c>
      <c r="N1433" s="73">
        <f t="shared" si="360"/>
        <v>2</v>
      </c>
      <c r="O1433" s="97">
        <f t="shared" si="354"/>
        <v>10</v>
      </c>
      <c r="P1433" s="82">
        <f t="shared" si="361"/>
        <v>3</v>
      </c>
      <c r="Q1433" s="90">
        <v>0</v>
      </c>
      <c r="R1433" s="98">
        <f t="shared" si="355"/>
        <v>5922</v>
      </c>
      <c r="S1433" s="100">
        <f t="shared" si="356"/>
        <v>243</v>
      </c>
      <c r="T1433" s="91" t="s">
        <v>458</v>
      </c>
      <c r="U1433" s="74" t="s">
        <v>399</v>
      </c>
      <c r="V1433" s="83" t="s">
        <v>409</v>
      </c>
      <c r="W1433" s="82">
        <f t="shared" si="353"/>
        <v>1</v>
      </c>
      <c r="X1433" s="85">
        <f t="shared" si="362"/>
        <v>2103</v>
      </c>
      <c r="Y1433" s="98">
        <v>0.77</v>
      </c>
      <c r="Z1433" s="98">
        <v>0.05</v>
      </c>
      <c r="AA1433" s="90">
        <v>2</v>
      </c>
      <c r="AB1433" s="90">
        <v>2</v>
      </c>
      <c r="AC1433" s="90">
        <v>3</v>
      </c>
      <c r="AD1433" s="91" t="s">
        <v>450</v>
      </c>
      <c r="AE1433" s="101" t="s">
        <v>470</v>
      </c>
      <c r="AF1433" s="103" t="s">
        <v>473</v>
      </c>
      <c r="AG1433" s="95">
        <v>1000</v>
      </c>
    </row>
    <row r="1434" spans="2:33" x14ac:dyDescent="0.15">
      <c r="B1434" s="82">
        <v>1432</v>
      </c>
      <c r="C1434" s="73">
        <v>22051</v>
      </c>
      <c r="D1434" s="82">
        <v>203</v>
      </c>
      <c r="E1434" s="82">
        <f t="shared" si="351"/>
        <v>4</v>
      </c>
      <c r="F1434" s="82">
        <v>61</v>
      </c>
      <c r="G1434" s="82">
        <v>7</v>
      </c>
      <c r="H1434" s="82">
        <v>2</v>
      </c>
      <c r="I1434" s="73">
        <f t="shared" si="357"/>
        <v>17</v>
      </c>
      <c r="J1434" s="73">
        <f t="shared" si="358"/>
        <v>170</v>
      </c>
      <c r="K1434" s="73">
        <f t="shared" si="352"/>
        <v>170</v>
      </c>
      <c r="L1434" s="95">
        <v>24068</v>
      </c>
      <c r="M1434" s="73">
        <f t="shared" si="359"/>
        <v>149</v>
      </c>
      <c r="N1434" s="73">
        <f t="shared" si="360"/>
        <v>2</v>
      </c>
      <c r="O1434" s="97">
        <f t="shared" si="354"/>
        <v>10</v>
      </c>
      <c r="P1434" s="82">
        <f t="shared" si="361"/>
        <v>1</v>
      </c>
      <c r="Q1434" s="90">
        <v>1</v>
      </c>
      <c r="R1434" s="98">
        <f t="shared" si="355"/>
        <v>5955</v>
      </c>
      <c r="S1434" s="100">
        <f t="shared" si="356"/>
        <v>244</v>
      </c>
      <c r="T1434" s="91" t="s">
        <v>458</v>
      </c>
      <c r="U1434" s="74" t="s">
        <v>399</v>
      </c>
      <c r="V1434" s="83" t="s">
        <v>408</v>
      </c>
      <c r="W1434" s="82">
        <f t="shared" si="353"/>
        <v>1</v>
      </c>
      <c r="X1434" s="85">
        <f t="shared" si="362"/>
        <v>2101</v>
      </c>
      <c r="Y1434" s="98">
        <v>0.34</v>
      </c>
      <c r="Z1434" s="98">
        <v>0.32</v>
      </c>
      <c r="AA1434" s="90">
        <v>2</v>
      </c>
      <c r="AB1434" s="90">
        <v>2</v>
      </c>
      <c r="AC1434" s="90">
        <v>3</v>
      </c>
      <c r="AD1434" s="91" t="s">
        <v>450</v>
      </c>
      <c r="AE1434" s="101" t="s">
        <v>470</v>
      </c>
      <c r="AF1434" s="103" t="s">
        <v>473</v>
      </c>
      <c r="AG1434" s="95">
        <v>1000</v>
      </c>
    </row>
    <row r="1435" spans="2:33" x14ac:dyDescent="0.15">
      <c r="B1435" s="82">
        <v>1433</v>
      </c>
      <c r="C1435" s="73">
        <v>22052</v>
      </c>
      <c r="D1435" s="82">
        <v>203</v>
      </c>
      <c r="E1435" s="82">
        <f t="shared" si="351"/>
        <v>5</v>
      </c>
      <c r="F1435" s="82">
        <v>61</v>
      </c>
      <c r="G1435" s="82">
        <v>8</v>
      </c>
      <c r="H1435" s="82">
        <v>2</v>
      </c>
      <c r="I1435" s="73">
        <f t="shared" si="357"/>
        <v>17</v>
      </c>
      <c r="J1435" s="73">
        <f t="shared" si="358"/>
        <v>171</v>
      </c>
      <c r="K1435" s="73">
        <f t="shared" si="352"/>
        <v>171</v>
      </c>
      <c r="L1435" s="95">
        <v>24068</v>
      </c>
      <c r="M1435" s="73">
        <f t="shared" si="359"/>
        <v>149</v>
      </c>
      <c r="N1435" s="73">
        <f t="shared" si="360"/>
        <v>2</v>
      </c>
      <c r="O1435" s="97">
        <f t="shared" si="354"/>
        <v>10</v>
      </c>
      <c r="P1435" s="82">
        <f t="shared" si="361"/>
        <v>2</v>
      </c>
      <c r="Q1435" s="90">
        <v>1</v>
      </c>
      <c r="R1435" s="98">
        <f t="shared" si="355"/>
        <v>5988</v>
      </c>
      <c r="S1435" s="100">
        <f t="shared" si="356"/>
        <v>245</v>
      </c>
      <c r="T1435" s="91" t="s">
        <v>458</v>
      </c>
      <c r="U1435" s="74" t="s">
        <v>399</v>
      </c>
      <c r="V1435" s="83" t="s">
        <v>408</v>
      </c>
      <c r="W1435" s="82">
        <f t="shared" si="353"/>
        <v>1</v>
      </c>
      <c r="X1435" s="85">
        <f t="shared" si="362"/>
        <v>2102</v>
      </c>
      <c r="Y1435" s="98">
        <v>0.55000000000000004</v>
      </c>
      <c r="Z1435" s="98">
        <v>0.17</v>
      </c>
      <c r="AA1435" s="90">
        <v>2</v>
      </c>
      <c r="AB1435" s="90">
        <v>2</v>
      </c>
      <c r="AC1435" s="90">
        <v>3</v>
      </c>
      <c r="AD1435" s="91" t="s">
        <v>450</v>
      </c>
      <c r="AE1435" s="101" t="s">
        <v>470</v>
      </c>
      <c r="AF1435" s="103" t="s">
        <v>473</v>
      </c>
      <c r="AG1435" s="95">
        <v>1000</v>
      </c>
    </row>
    <row r="1436" spans="2:33" x14ac:dyDescent="0.15">
      <c r="B1436" s="82">
        <v>1434</v>
      </c>
      <c r="C1436" s="73">
        <v>22053</v>
      </c>
      <c r="D1436" s="82">
        <v>203</v>
      </c>
      <c r="E1436" s="82">
        <f t="shared" si="351"/>
        <v>6</v>
      </c>
      <c r="F1436" s="82">
        <v>61</v>
      </c>
      <c r="G1436" s="82">
        <v>9</v>
      </c>
      <c r="H1436" s="82">
        <v>2</v>
      </c>
      <c r="I1436" s="73">
        <f t="shared" si="357"/>
        <v>17</v>
      </c>
      <c r="J1436" s="73">
        <f t="shared" si="358"/>
        <v>172</v>
      </c>
      <c r="K1436" s="73">
        <f t="shared" si="352"/>
        <v>172</v>
      </c>
      <c r="L1436" s="95">
        <v>24068</v>
      </c>
      <c r="M1436" s="73">
        <f t="shared" si="359"/>
        <v>149</v>
      </c>
      <c r="N1436" s="73">
        <f t="shared" si="360"/>
        <v>2</v>
      </c>
      <c r="O1436" s="97">
        <f t="shared" si="354"/>
        <v>10</v>
      </c>
      <c r="P1436" s="82">
        <f t="shared" si="361"/>
        <v>3</v>
      </c>
      <c r="Q1436" s="90">
        <v>1</v>
      </c>
      <c r="R1436" s="98">
        <f t="shared" si="355"/>
        <v>6021</v>
      </c>
      <c r="S1436" s="100">
        <f t="shared" si="356"/>
        <v>246</v>
      </c>
      <c r="T1436" s="91" t="s">
        <v>458</v>
      </c>
      <c r="U1436" s="74" t="s">
        <v>399</v>
      </c>
      <c r="V1436" s="83" t="s">
        <v>408</v>
      </c>
      <c r="W1436" s="82">
        <f t="shared" si="353"/>
        <v>1</v>
      </c>
      <c r="X1436" s="85">
        <f t="shared" si="362"/>
        <v>2103</v>
      </c>
      <c r="Y1436" s="98">
        <v>0.77</v>
      </c>
      <c r="Z1436" s="98">
        <v>0.05</v>
      </c>
      <c r="AA1436" s="90">
        <v>2</v>
      </c>
      <c r="AB1436" s="90">
        <v>2</v>
      </c>
      <c r="AC1436" s="90">
        <v>3</v>
      </c>
      <c r="AD1436" s="91" t="s">
        <v>450</v>
      </c>
      <c r="AE1436" s="101" t="s">
        <v>470</v>
      </c>
      <c r="AF1436" s="103" t="s">
        <v>473</v>
      </c>
      <c r="AG1436" s="95">
        <v>1000</v>
      </c>
    </row>
    <row r="1437" spans="2:33" x14ac:dyDescent="0.15">
      <c r="B1437" s="82">
        <v>1435</v>
      </c>
      <c r="C1437" s="73">
        <v>22054</v>
      </c>
      <c r="D1437" s="82">
        <v>203</v>
      </c>
      <c r="E1437" s="82">
        <f t="shared" si="351"/>
        <v>7</v>
      </c>
      <c r="F1437" s="82">
        <v>61</v>
      </c>
      <c r="G1437" s="82">
        <v>7</v>
      </c>
      <c r="H1437" s="82">
        <v>3</v>
      </c>
      <c r="I1437" s="73">
        <f t="shared" si="357"/>
        <v>17</v>
      </c>
      <c r="J1437" s="73">
        <f t="shared" si="358"/>
        <v>170</v>
      </c>
      <c r="K1437" s="73">
        <f t="shared" si="352"/>
        <v>170</v>
      </c>
      <c r="L1437" s="95">
        <v>24069</v>
      </c>
      <c r="M1437" s="73">
        <f t="shared" si="359"/>
        <v>149</v>
      </c>
      <c r="N1437" s="73">
        <f t="shared" si="360"/>
        <v>2</v>
      </c>
      <c r="O1437" s="97">
        <f t="shared" si="354"/>
        <v>10</v>
      </c>
      <c r="P1437" s="82">
        <f t="shared" si="361"/>
        <v>1</v>
      </c>
      <c r="Q1437" s="90">
        <v>2</v>
      </c>
      <c r="R1437" s="98">
        <f t="shared" si="355"/>
        <v>6054</v>
      </c>
      <c r="S1437" s="100">
        <f t="shared" si="356"/>
        <v>247</v>
      </c>
      <c r="T1437" s="91" t="s">
        <v>458</v>
      </c>
      <c r="U1437" s="74" t="s">
        <v>399</v>
      </c>
      <c r="V1437" s="83" t="s">
        <v>409</v>
      </c>
      <c r="W1437" s="82">
        <f t="shared" si="353"/>
        <v>2</v>
      </c>
      <c r="X1437" s="85">
        <f t="shared" si="362"/>
        <v>2101</v>
      </c>
      <c r="Y1437" s="98">
        <v>0.34</v>
      </c>
      <c r="Z1437" s="98">
        <v>0.32</v>
      </c>
      <c r="AA1437" s="90">
        <v>2</v>
      </c>
      <c r="AB1437" s="90">
        <v>2</v>
      </c>
      <c r="AC1437" s="90">
        <v>3</v>
      </c>
      <c r="AD1437" s="91" t="s">
        <v>450</v>
      </c>
      <c r="AE1437" s="101" t="s">
        <v>470</v>
      </c>
      <c r="AF1437" s="103" t="s">
        <v>473</v>
      </c>
      <c r="AG1437" s="95">
        <v>1000</v>
      </c>
    </row>
    <row r="1438" spans="2:33" x14ac:dyDescent="0.15">
      <c r="B1438" s="82">
        <v>1436</v>
      </c>
      <c r="C1438" s="73">
        <v>22055</v>
      </c>
      <c r="D1438" s="82">
        <v>203</v>
      </c>
      <c r="E1438" s="82">
        <f t="shared" si="351"/>
        <v>8</v>
      </c>
      <c r="F1438" s="82">
        <v>61</v>
      </c>
      <c r="G1438" s="82">
        <v>8</v>
      </c>
      <c r="H1438" s="82">
        <v>3</v>
      </c>
      <c r="I1438" s="73">
        <f t="shared" si="357"/>
        <v>17</v>
      </c>
      <c r="J1438" s="73">
        <f t="shared" si="358"/>
        <v>171</v>
      </c>
      <c r="K1438" s="73">
        <f t="shared" si="352"/>
        <v>171</v>
      </c>
      <c r="L1438" s="95">
        <v>24069</v>
      </c>
      <c r="M1438" s="73">
        <f t="shared" si="359"/>
        <v>149</v>
      </c>
      <c r="N1438" s="73">
        <f t="shared" si="360"/>
        <v>2</v>
      </c>
      <c r="O1438" s="97">
        <f t="shared" si="354"/>
        <v>10</v>
      </c>
      <c r="P1438" s="82">
        <f t="shared" si="361"/>
        <v>2</v>
      </c>
      <c r="Q1438" s="90">
        <v>2</v>
      </c>
      <c r="R1438" s="98">
        <f t="shared" si="355"/>
        <v>6087</v>
      </c>
      <c r="S1438" s="100">
        <f t="shared" si="356"/>
        <v>248</v>
      </c>
      <c r="T1438" s="91" t="s">
        <v>458</v>
      </c>
      <c r="U1438" s="74" t="s">
        <v>399</v>
      </c>
      <c r="V1438" s="83" t="s">
        <v>409</v>
      </c>
      <c r="W1438" s="82">
        <f t="shared" si="353"/>
        <v>2</v>
      </c>
      <c r="X1438" s="85">
        <f t="shared" si="362"/>
        <v>2102</v>
      </c>
      <c r="Y1438" s="98">
        <v>0.55000000000000004</v>
      </c>
      <c r="Z1438" s="98">
        <v>0.17</v>
      </c>
      <c r="AA1438" s="90">
        <v>2</v>
      </c>
      <c r="AB1438" s="90">
        <v>2</v>
      </c>
      <c r="AC1438" s="90">
        <v>3</v>
      </c>
      <c r="AD1438" s="91" t="s">
        <v>450</v>
      </c>
      <c r="AE1438" s="101" t="s">
        <v>470</v>
      </c>
      <c r="AF1438" s="103" t="s">
        <v>473</v>
      </c>
      <c r="AG1438" s="95">
        <v>1000</v>
      </c>
    </row>
    <row r="1439" spans="2:33" x14ac:dyDescent="0.15">
      <c r="B1439" s="82">
        <v>1437</v>
      </c>
      <c r="C1439" s="73">
        <v>22056</v>
      </c>
      <c r="D1439" s="82">
        <v>212</v>
      </c>
      <c r="E1439" s="82">
        <f t="shared" si="351"/>
        <v>1</v>
      </c>
      <c r="F1439" s="82">
        <v>61</v>
      </c>
      <c r="G1439" s="82">
        <v>9</v>
      </c>
      <c r="H1439" s="82">
        <v>3</v>
      </c>
      <c r="I1439" s="73">
        <f t="shared" si="357"/>
        <v>17</v>
      </c>
      <c r="J1439" s="73">
        <f t="shared" si="358"/>
        <v>172</v>
      </c>
      <c r="K1439" s="73">
        <f t="shared" si="352"/>
        <v>172</v>
      </c>
      <c r="L1439" s="95">
        <v>24069</v>
      </c>
      <c r="M1439" s="73">
        <f t="shared" si="359"/>
        <v>149</v>
      </c>
      <c r="N1439" s="73">
        <f t="shared" si="360"/>
        <v>2</v>
      </c>
      <c r="O1439" s="97">
        <f t="shared" si="354"/>
        <v>10</v>
      </c>
      <c r="P1439" s="82">
        <f t="shared" si="361"/>
        <v>3</v>
      </c>
      <c r="Q1439" s="90">
        <v>2</v>
      </c>
      <c r="R1439" s="98">
        <f t="shared" si="355"/>
        <v>6120</v>
      </c>
      <c r="S1439" s="100">
        <f t="shared" si="356"/>
        <v>249</v>
      </c>
      <c r="T1439" s="91" t="s">
        <v>458</v>
      </c>
      <c r="U1439" s="74" t="s">
        <v>399</v>
      </c>
      <c r="V1439" s="83" t="s">
        <v>409</v>
      </c>
      <c r="W1439" s="82">
        <f t="shared" si="353"/>
        <v>2</v>
      </c>
      <c r="X1439" s="85">
        <f t="shared" si="362"/>
        <v>2103</v>
      </c>
      <c r="Y1439" s="98">
        <v>0.77</v>
      </c>
      <c r="Z1439" s="98">
        <v>0.05</v>
      </c>
      <c r="AA1439" s="90">
        <v>2</v>
      </c>
      <c r="AB1439" s="90">
        <v>2</v>
      </c>
      <c r="AC1439" s="90">
        <v>3</v>
      </c>
      <c r="AD1439" s="91" t="s">
        <v>450</v>
      </c>
      <c r="AE1439" s="101" t="s">
        <v>470</v>
      </c>
      <c r="AF1439" s="103" t="s">
        <v>473</v>
      </c>
      <c r="AG1439" s="95">
        <v>1000</v>
      </c>
    </row>
    <row r="1440" spans="2:33" x14ac:dyDescent="0.15">
      <c r="B1440" s="82">
        <v>1438</v>
      </c>
      <c r="C1440" s="73">
        <v>22057</v>
      </c>
      <c r="D1440" s="82">
        <v>212</v>
      </c>
      <c r="E1440" s="82">
        <f t="shared" si="351"/>
        <v>2</v>
      </c>
      <c r="F1440" s="82">
        <v>61</v>
      </c>
      <c r="G1440" s="82">
        <v>7</v>
      </c>
      <c r="H1440" s="82">
        <v>4</v>
      </c>
      <c r="I1440" s="73">
        <f t="shared" si="357"/>
        <v>17</v>
      </c>
      <c r="J1440" s="73">
        <f t="shared" si="358"/>
        <v>170</v>
      </c>
      <c r="K1440" s="73">
        <f t="shared" si="352"/>
        <v>170</v>
      </c>
      <c r="L1440" s="95">
        <v>24070</v>
      </c>
      <c r="M1440" s="73">
        <f t="shared" si="359"/>
        <v>149</v>
      </c>
      <c r="N1440" s="73">
        <f t="shared" si="360"/>
        <v>2</v>
      </c>
      <c r="O1440" s="97">
        <f t="shared" si="354"/>
        <v>10</v>
      </c>
      <c r="P1440" s="82">
        <f t="shared" si="361"/>
        <v>1</v>
      </c>
      <c r="Q1440" s="90">
        <v>3</v>
      </c>
      <c r="R1440" s="98">
        <f t="shared" si="355"/>
        <v>6153</v>
      </c>
      <c r="S1440" s="100">
        <f t="shared" si="356"/>
        <v>250</v>
      </c>
      <c r="T1440" s="91" t="s">
        <v>458</v>
      </c>
      <c r="U1440" s="74" t="s">
        <v>399</v>
      </c>
      <c r="V1440" s="83" t="s">
        <v>408</v>
      </c>
      <c r="W1440" s="82">
        <f t="shared" si="353"/>
        <v>2</v>
      </c>
      <c r="X1440" s="85">
        <f t="shared" si="362"/>
        <v>2101</v>
      </c>
      <c r="Y1440" s="98">
        <v>0.34</v>
      </c>
      <c r="Z1440" s="98">
        <v>0.32</v>
      </c>
      <c r="AA1440" s="90">
        <v>2</v>
      </c>
      <c r="AB1440" s="90">
        <v>2</v>
      </c>
      <c r="AC1440" s="90">
        <v>3</v>
      </c>
      <c r="AD1440" s="91" t="s">
        <v>450</v>
      </c>
      <c r="AE1440" s="101" t="s">
        <v>470</v>
      </c>
      <c r="AF1440" s="103" t="s">
        <v>473</v>
      </c>
      <c r="AG1440" s="95">
        <v>1000</v>
      </c>
    </row>
    <row r="1441" spans="2:33" x14ac:dyDescent="0.15">
      <c r="B1441" s="82">
        <v>1439</v>
      </c>
      <c r="C1441" s="73">
        <v>22058</v>
      </c>
      <c r="D1441" s="82">
        <v>212</v>
      </c>
      <c r="E1441" s="82">
        <f t="shared" si="351"/>
        <v>3</v>
      </c>
      <c r="F1441" s="82">
        <v>61</v>
      </c>
      <c r="G1441" s="82">
        <v>8</v>
      </c>
      <c r="H1441" s="82">
        <v>4</v>
      </c>
      <c r="I1441" s="73">
        <f t="shared" si="357"/>
        <v>17</v>
      </c>
      <c r="J1441" s="73">
        <f t="shared" si="358"/>
        <v>171</v>
      </c>
      <c r="K1441" s="73">
        <f t="shared" si="352"/>
        <v>171</v>
      </c>
      <c r="L1441" s="95">
        <v>24070</v>
      </c>
      <c r="M1441" s="73">
        <f t="shared" si="359"/>
        <v>149</v>
      </c>
      <c r="N1441" s="73">
        <f t="shared" si="360"/>
        <v>2</v>
      </c>
      <c r="O1441" s="97">
        <f t="shared" si="354"/>
        <v>10</v>
      </c>
      <c r="P1441" s="82">
        <f t="shared" si="361"/>
        <v>2</v>
      </c>
      <c r="Q1441" s="90">
        <v>3</v>
      </c>
      <c r="R1441" s="98">
        <f t="shared" si="355"/>
        <v>6186</v>
      </c>
      <c r="S1441" s="100">
        <f t="shared" si="356"/>
        <v>251</v>
      </c>
      <c r="T1441" s="91" t="s">
        <v>458</v>
      </c>
      <c r="U1441" s="74" t="s">
        <v>399</v>
      </c>
      <c r="V1441" s="83" t="s">
        <v>408</v>
      </c>
      <c r="W1441" s="82">
        <f t="shared" si="353"/>
        <v>2</v>
      </c>
      <c r="X1441" s="85">
        <f t="shared" si="362"/>
        <v>2102</v>
      </c>
      <c r="Y1441" s="98">
        <v>0.55000000000000004</v>
      </c>
      <c r="Z1441" s="98">
        <v>0.17</v>
      </c>
      <c r="AA1441" s="90">
        <v>2</v>
      </c>
      <c r="AB1441" s="90">
        <v>2</v>
      </c>
      <c r="AC1441" s="90">
        <v>3</v>
      </c>
      <c r="AD1441" s="91" t="s">
        <v>450</v>
      </c>
      <c r="AE1441" s="101" t="s">
        <v>470</v>
      </c>
      <c r="AF1441" s="103" t="s">
        <v>473</v>
      </c>
      <c r="AG1441" s="95">
        <v>1000</v>
      </c>
    </row>
    <row r="1442" spans="2:33" x14ac:dyDescent="0.15">
      <c r="B1442" s="82">
        <v>1440</v>
      </c>
      <c r="C1442" s="73">
        <v>22059</v>
      </c>
      <c r="D1442" s="82">
        <v>212</v>
      </c>
      <c r="E1442" s="82">
        <f t="shared" si="351"/>
        <v>4</v>
      </c>
      <c r="F1442" s="82">
        <v>61</v>
      </c>
      <c r="G1442" s="82">
        <v>9</v>
      </c>
      <c r="H1442" s="82">
        <v>4</v>
      </c>
      <c r="I1442" s="73">
        <f t="shared" si="357"/>
        <v>17</v>
      </c>
      <c r="J1442" s="73">
        <f t="shared" si="358"/>
        <v>172</v>
      </c>
      <c r="K1442" s="73">
        <f t="shared" si="352"/>
        <v>172</v>
      </c>
      <c r="L1442" s="95">
        <v>24070</v>
      </c>
      <c r="M1442" s="73">
        <f t="shared" si="359"/>
        <v>149</v>
      </c>
      <c r="N1442" s="73">
        <f t="shared" si="360"/>
        <v>2</v>
      </c>
      <c r="O1442" s="97">
        <f t="shared" si="354"/>
        <v>10</v>
      </c>
      <c r="P1442" s="82">
        <f t="shared" si="361"/>
        <v>3</v>
      </c>
      <c r="Q1442" s="90">
        <v>3</v>
      </c>
      <c r="R1442" s="98">
        <f t="shared" si="355"/>
        <v>6219</v>
      </c>
      <c r="S1442" s="100">
        <f t="shared" si="356"/>
        <v>252</v>
      </c>
      <c r="T1442" s="91" t="s">
        <v>458</v>
      </c>
      <c r="U1442" s="74" t="s">
        <v>399</v>
      </c>
      <c r="V1442" s="83" t="s">
        <v>408</v>
      </c>
      <c r="W1442" s="82">
        <f t="shared" si="353"/>
        <v>2</v>
      </c>
      <c r="X1442" s="85">
        <f t="shared" si="362"/>
        <v>2103</v>
      </c>
      <c r="Y1442" s="98">
        <v>0.77</v>
      </c>
      <c r="Z1442" s="98">
        <v>0.05</v>
      </c>
      <c r="AA1442" s="90">
        <v>2</v>
      </c>
      <c r="AB1442" s="90">
        <v>2</v>
      </c>
      <c r="AC1442" s="90">
        <v>3</v>
      </c>
      <c r="AD1442" s="91" t="s">
        <v>450</v>
      </c>
      <c r="AE1442" s="101" t="s">
        <v>470</v>
      </c>
      <c r="AF1442" s="103" t="s">
        <v>473</v>
      </c>
      <c r="AG1442" s="95">
        <v>1000</v>
      </c>
    </row>
    <row r="1443" spans="2:33" x14ac:dyDescent="0.15">
      <c r="B1443" s="82">
        <v>1441</v>
      </c>
      <c r="C1443" s="73">
        <v>22060</v>
      </c>
      <c r="D1443" s="82">
        <v>212</v>
      </c>
      <c r="E1443" s="82">
        <f t="shared" si="351"/>
        <v>5</v>
      </c>
      <c r="F1443" s="82">
        <v>61</v>
      </c>
      <c r="G1443" s="82">
        <v>7</v>
      </c>
      <c r="H1443" s="82">
        <v>5</v>
      </c>
      <c r="I1443" s="73">
        <f t="shared" si="357"/>
        <v>17</v>
      </c>
      <c r="J1443" s="73">
        <f t="shared" si="358"/>
        <v>170</v>
      </c>
      <c r="K1443" s="73">
        <f t="shared" si="352"/>
        <v>170</v>
      </c>
      <c r="L1443" s="95">
        <v>24071</v>
      </c>
      <c r="M1443" s="73">
        <f t="shared" si="359"/>
        <v>149</v>
      </c>
      <c r="N1443" s="73">
        <f t="shared" si="360"/>
        <v>2</v>
      </c>
      <c r="O1443" s="97">
        <f t="shared" si="354"/>
        <v>10</v>
      </c>
      <c r="P1443" s="82">
        <f t="shared" si="361"/>
        <v>1</v>
      </c>
      <c r="Q1443" s="90">
        <v>4</v>
      </c>
      <c r="R1443" s="98">
        <f t="shared" si="355"/>
        <v>6252</v>
      </c>
      <c r="S1443" s="100">
        <f t="shared" si="356"/>
        <v>253</v>
      </c>
      <c r="T1443" s="91" t="s">
        <v>458</v>
      </c>
      <c r="U1443" s="74" t="s">
        <v>399</v>
      </c>
      <c r="V1443" s="83" t="s">
        <v>409</v>
      </c>
      <c r="W1443" s="82">
        <f t="shared" si="353"/>
        <v>3</v>
      </c>
      <c r="X1443" s="85">
        <f t="shared" si="362"/>
        <v>2101</v>
      </c>
      <c r="Y1443" s="98">
        <v>0.34</v>
      </c>
      <c r="Z1443" s="98">
        <v>0.32</v>
      </c>
      <c r="AA1443" s="90">
        <v>2</v>
      </c>
      <c r="AB1443" s="90">
        <v>2</v>
      </c>
      <c r="AC1443" s="90">
        <v>3</v>
      </c>
      <c r="AD1443" s="91" t="s">
        <v>450</v>
      </c>
      <c r="AE1443" s="101" t="s">
        <v>470</v>
      </c>
      <c r="AF1443" s="103" t="s">
        <v>473</v>
      </c>
      <c r="AG1443" s="95">
        <v>1000</v>
      </c>
    </row>
    <row r="1444" spans="2:33" x14ac:dyDescent="0.15">
      <c r="B1444" s="82">
        <v>1442</v>
      </c>
      <c r="C1444" s="73">
        <v>22061</v>
      </c>
      <c r="D1444" s="82">
        <v>212</v>
      </c>
      <c r="E1444" s="82">
        <f t="shared" si="351"/>
        <v>6</v>
      </c>
      <c r="F1444" s="82">
        <v>61</v>
      </c>
      <c r="G1444" s="82">
        <v>8</v>
      </c>
      <c r="H1444" s="82">
        <v>5</v>
      </c>
      <c r="I1444" s="73">
        <f t="shared" si="357"/>
        <v>17</v>
      </c>
      <c r="J1444" s="73">
        <f t="shared" si="358"/>
        <v>171</v>
      </c>
      <c r="K1444" s="73">
        <f t="shared" si="352"/>
        <v>171</v>
      </c>
      <c r="L1444" s="95">
        <v>24071</v>
      </c>
      <c r="M1444" s="73">
        <f t="shared" si="359"/>
        <v>149</v>
      </c>
      <c r="N1444" s="73">
        <f t="shared" si="360"/>
        <v>2</v>
      </c>
      <c r="O1444" s="97">
        <f t="shared" si="354"/>
        <v>10</v>
      </c>
      <c r="P1444" s="82">
        <f t="shared" si="361"/>
        <v>2</v>
      </c>
      <c r="Q1444" s="90">
        <v>4</v>
      </c>
      <c r="R1444" s="98">
        <f t="shared" si="355"/>
        <v>6285</v>
      </c>
      <c r="S1444" s="100">
        <f t="shared" si="356"/>
        <v>254</v>
      </c>
      <c r="T1444" s="91" t="s">
        <v>458</v>
      </c>
      <c r="U1444" s="74" t="s">
        <v>399</v>
      </c>
      <c r="V1444" s="83" t="s">
        <v>409</v>
      </c>
      <c r="W1444" s="82">
        <f t="shared" si="353"/>
        <v>3</v>
      </c>
      <c r="X1444" s="85">
        <f t="shared" si="362"/>
        <v>2102</v>
      </c>
      <c r="Y1444" s="98">
        <v>0.55000000000000004</v>
      </c>
      <c r="Z1444" s="98">
        <v>0.17</v>
      </c>
      <c r="AA1444" s="90">
        <v>2</v>
      </c>
      <c r="AB1444" s="90">
        <v>2</v>
      </c>
      <c r="AC1444" s="90">
        <v>3</v>
      </c>
      <c r="AD1444" s="91" t="s">
        <v>450</v>
      </c>
      <c r="AE1444" s="101" t="s">
        <v>470</v>
      </c>
      <c r="AF1444" s="103" t="s">
        <v>473</v>
      </c>
      <c r="AG1444" s="95">
        <v>1000</v>
      </c>
    </row>
    <row r="1445" spans="2:33" x14ac:dyDescent="0.15">
      <c r="B1445" s="82">
        <v>1443</v>
      </c>
      <c r="C1445" s="73">
        <v>22062</v>
      </c>
      <c r="D1445" s="82">
        <v>212</v>
      </c>
      <c r="E1445" s="82">
        <f t="shared" si="351"/>
        <v>7</v>
      </c>
      <c r="F1445" s="82">
        <v>61</v>
      </c>
      <c r="G1445" s="82">
        <v>9</v>
      </c>
      <c r="H1445" s="82">
        <v>5</v>
      </c>
      <c r="I1445" s="73">
        <f t="shared" si="357"/>
        <v>17</v>
      </c>
      <c r="J1445" s="73">
        <f t="shared" si="358"/>
        <v>172</v>
      </c>
      <c r="K1445" s="73">
        <f t="shared" si="352"/>
        <v>172</v>
      </c>
      <c r="L1445" s="95">
        <v>24071</v>
      </c>
      <c r="M1445" s="73">
        <f t="shared" si="359"/>
        <v>149</v>
      </c>
      <c r="N1445" s="73">
        <f t="shared" si="360"/>
        <v>2</v>
      </c>
      <c r="O1445" s="97">
        <f t="shared" si="354"/>
        <v>10</v>
      </c>
      <c r="P1445" s="82">
        <f t="shared" si="361"/>
        <v>3</v>
      </c>
      <c r="Q1445" s="90">
        <v>4</v>
      </c>
      <c r="R1445" s="98">
        <f t="shared" si="355"/>
        <v>6318</v>
      </c>
      <c r="S1445" s="100">
        <f t="shared" si="356"/>
        <v>255</v>
      </c>
      <c r="T1445" s="91" t="s">
        <v>458</v>
      </c>
      <c r="U1445" s="74" t="s">
        <v>399</v>
      </c>
      <c r="V1445" s="83" t="s">
        <v>409</v>
      </c>
      <c r="W1445" s="82">
        <f t="shared" si="353"/>
        <v>3</v>
      </c>
      <c r="X1445" s="85">
        <f t="shared" si="362"/>
        <v>2103</v>
      </c>
      <c r="Y1445" s="98">
        <v>0.77</v>
      </c>
      <c r="Z1445" s="98">
        <v>0.05</v>
      </c>
      <c r="AA1445" s="90">
        <v>2</v>
      </c>
      <c r="AB1445" s="90">
        <v>2</v>
      </c>
      <c r="AC1445" s="90">
        <v>3</v>
      </c>
      <c r="AD1445" s="91" t="s">
        <v>450</v>
      </c>
      <c r="AE1445" s="101" t="s">
        <v>470</v>
      </c>
      <c r="AF1445" s="103" t="s">
        <v>473</v>
      </c>
      <c r="AG1445" s="95">
        <v>1000</v>
      </c>
    </row>
    <row r="1446" spans="2:33" x14ac:dyDescent="0.15">
      <c r="B1446" s="82">
        <v>1444</v>
      </c>
      <c r="C1446" s="73">
        <v>22063</v>
      </c>
      <c r="D1446" s="82">
        <v>212</v>
      </c>
      <c r="E1446" s="82">
        <f t="shared" si="351"/>
        <v>8</v>
      </c>
      <c r="F1446" s="82">
        <v>61</v>
      </c>
      <c r="G1446" s="82">
        <v>7</v>
      </c>
      <c r="H1446" s="82">
        <v>6</v>
      </c>
      <c r="I1446" s="73">
        <f t="shared" si="357"/>
        <v>17</v>
      </c>
      <c r="J1446" s="73">
        <f t="shared" si="358"/>
        <v>170</v>
      </c>
      <c r="K1446" s="73">
        <f t="shared" si="352"/>
        <v>170</v>
      </c>
      <c r="L1446" s="95">
        <v>24072</v>
      </c>
      <c r="M1446" s="73">
        <f t="shared" si="359"/>
        <v>149</v>
      </c>
      <c r="N1446" s="73">
        <f t="shared" si="360"/>
        <v>2</v>
      </c>
      <c r="O1446" s="97">
        <f t="shared" si="354"/>
        <v>10</v>
      </c>
      <c r="P1446" s="82">
        <f t="shared" si="361"/>
        <v>1</v>
      </c>
      <c r="Q1446" s="90">
        <v>5</v>
      </c>
      <c r="R1446" s="98">
        <f t="shared" si="355"/>
        <v>6351</v>
      </c>
      <c r="S1446" s="100">
        <f t="shared" si="356"/>
        <v>256</v>
      </c>
      <c r="T1446" s="91" t="s">
        <v>458</v>
      </c>
      <c r="U1446" s="74" t="s">
        <v>399</v>
      </c>
      <c r="V1446" s="83" t="s">
        <v>408</v>
      </c>
      <c r="W1446" s="82">
        <f t="shared" si="353"/>
        <v>3</v>
      </c>
      <c r="X1446" s="85">
        <f t="shared" si="362"/>
        <v>2101</v>
      </c>
      <c r="Y1446" s="98">
        <v>0.34</v>
      </c>
      <c r="Z1446" s="98">
        <v>0.32</v>
      </c>
      <c r="AA1446" s="90">
        <v>2</v>
      </c>
      <c r="AB1446" s="90">
        <v>2</v>
      </c>
      <c r="AC1446" s="90">
        <v>3</v>
      </c>
      <c r="AD1446" s="91" t="s">
        <v>450</v>
      </c>
      <c r="AE1446" s="101" t="s">
        <v>470</v>
      </c>
      <c r="AF1446" s="103" t="s">
        <v>473</v>
      </c>
      <c r="AG1446" s="95">
        <v>1000</v>
      </c>
    </row>
    <row r="1447" spans="2:33" x14ac:dyDescent="0.15">
      <c r="B1447" s="82">
        <v>1445</v>
      </c>
      <c r="C1447" s="73">
        <v>22064</v>
      </c>
      <c r="D1447" s="82">
        <v>213</v>
      </c>
      <c r="E1447" s="82">
        <f t="shared" ref="E1447:E1510" si="363">MOD((C1447-9999),8)+INT((8-MOD((C1447-9999),8))/8)*8</f>
        <v>1</v>
      </c>
      <c r="F1447" s="82">
        <v>61</v>
      </c>
      <c r="G1447" s="82">
        <v>8</v>
      </c>
      <c r="H1447" s="82">
        <v>6</v>
      </c>
      <c r="I1447" s="73">
        <f t="shared" si="357"/>
        <v>17</v>
      </c>
      <c r="J1447" s="73">
        <f t="shared" si="358"/>
        <v>171</v>
      </c>
      <c r="K1447" s="73">
        <f t="shared" ref="K1447:K1510" si="364">MOD((C1447-22000),3)+160+10*INT(MOD((C1447-22000),120)/48)+INT(((C1447-22000)/120))*3</f>
        <v>171</v>
      </c>
      <c r="L1447" s="95">
        <v>24072</v>
      </c>
      <c r="M1447" s="73">
        <f t="shared" si="359"/>
        <v>149</v>
      </c>
      <c r="N1447" s="73">
        <f t="shared" si="360"/>
        <v>2</v>
      </c>
      <c r="O1447" s="97">
        <f t="shared" si="354"/>
        <v>10</v>
      </c>
      <c r="P1447" s="82">
        <f t="shared" si="361"/>
        <v>2</v>
      </c>
      <c r="Q1447" s="90">
        <v>5</v>
      </c>
      <c r="R1447" s="98">
        <f t="shared" si="355"/>
        <v>6384</v>
      </c>
      <c r="S1447" s="100">
        <f t="shared" si="356"/>
        <v>257</v>
      </c>
      <c r="T1447" s="91" t="s">
        <v>458</v>
      </c>
      <c r="U1447" s="74" t="s">
        <v>399</v>
      </c>
      <c r="V1447" s="83" t="s">
        <v>408</v>
      </c>
      <c r="W1447" s="82">
        <f t="shared" ref="W1447:W1510" si="365">INT((H1447+1)/2)</f>
        <v>3</v>
      </c>
      <c r="X1447" s="85">
        <f t="shared" si="362"/>
        <v>2102</v>
      </c>
      <c r="Y1447" s="98">
        <v>0.55000000000000004</v>
      </c>
      <c r="Z1447" s="98">
        <v>0.17</v>
      </c>
      <c r="AA1447" s="90">
        <v>2</v>
      </c>
      <c r="AB1447" s="90">
        <v>2</v>
      </c>
      <c r="AC1447" s="90">
        <v>3</v>
      </c>
      <c r="AD1447" s="91" t="s">
        <v>450</v>
      </c>
      <c r="AE1447" s="101" t="s">
        <v>470</v>
      </c>
      <c r="AF1447" s="103" t="s">
        <v>473</v>
      </c>
      <c r="AG1447" s="95">
        <v>1000</v>
      </c>
    </row>
    <row r="1448" spans="2:33" x14ac:dyDescent="0.15">
      <c r="B1448" s="82">
        <v>1446</v>
      </c>
      <c r="C1448" s="73">
        <v>22065</v>
      </c>
      <c r="D1448" s="82">
        <v>213</v>
      </c>
      <c r="E1448" s="82">
        <f t="shared" si="363"/>
        <v>2</v>
      </c>
      <c r="F1448" s="82">
        <v>61</v>
      </c>
      <c r="G1448" s="82">
        <v>9</v>
      </c>
      <c r="H1448" s="82">
        <v>6</v>
      </c>
      <c r="I1448" s="73">
        <f t="shared" si="357"/>
        <v>17</v>
      </c>
      <c r="J1448" s="73">
        <f t="shared" si="358"/>
        <v>172</v>
      </c>
      <c r="K1448" s="73">
        <f t="shared" si="364"/>
        <v>172</v>
      </c>
      <c r="L1448" s="95">
        <v>24072</v>
      </c>
      <c r="M1448" s="73">
        <f t="shared" si="359"/>
        <v>149</v>
      </c>
      <c r="N1448" s="73">
        <f t="shared" si="360"/>
        <v>2</v>
      </c>
      <c r="O1448" s="97">
        <f t="shared" ref="O1448:O1511" si="366">I1448-10+3</f>
        <v>10</v>
      </c>
      <c r="P1448" s="82">
        <f t="shared" si="361"/>
        <v>3</v>
      </c>
      <c r="Q1448" s="90">
        <v>5</v>
      </c>
      <c r="R1448" s="98">
        <f t="shared" si="355"/>
        <v>6417</v>
      </c>
      <c r="S1448" s="100">
        <f t="shared" si="356"/>
        <v>258</v>
      </c>
      <c r="T1448" s="91" t="s">
        <v>458</v>
      </c>
      <c r="U1448" s="74" t="s">
        <v>399</v>
      </c>
      <c r="V1448" s="83" t="s">
        <v>408</v>
      </c>
      <c r="W1448" s="82">
        <f t="shared" si="365"/>
        <v>3</v>
      </c>
      <c r="X1448" s="85">
        <f t="shared" si="362"/>
        <v>2103</v>
      </c>
      <c r="Y1448" s="98">
        <v>0.77</v>
      </c>
      <c r="Z1448" s="98">
        <v>0.05</v>
      </c>
      <c r="AA1448" s="90">
        <v>2</v>
      </c>
      <c r="AB1448" s="90">
        <v>2</v>
      </c>
      <c r="AC1448" s="90">
        <v>3</v>
      </c>
      <c r="AD1448" s="91" t="s">
        <v>450</v>
      </c>
      <c r="AE1448" s="101" t="s">
        <v>470</v>
      </c>
      <c r="AF1448" s="103" t="s">
        <v>473</v>
      </c>
      <c r="AG1448" s="95">
        <v>1000</v>
      </c>
    </row>
    <row r="1449" spans="2:33" x14ac:dyDescent="0.15">
      <c r="B1449" s="82">
        <v>1447</v>
      </c>
      <c r="C1449" s="73">
        <v>22066</v>
      </c>
      <c r="D1449" s="82">
        <v>213</v>
      </c>
      <c r="E1449" s="82">
        <f t="shared" si="363"/>
        <v>3</v>
      </c>
      <c r="F1449" s="82">
        <v>61</v>
      </c>
      <c r="G1449" s="82">
        <v>7</v>
      </c>
      <c r="H1449" s="82">
        <v>7</v>
      </c>
      <c r="I1449" s="73">
        <f t="shared" si="357"/>
        <v>17</v>
      </c>
      <c r="J1449" s="73">
        <f t="shared" si="358"/>
        <v>170</v>
      </c>
      <c r="K1449" s="73">
        <f t="shared" si="364"/>
        <v>170</v>
      </c>
      <c r="L1449" s="95">
        <v>24073</v>
      </c>
      <c r="M1449" s="73">
        <f t="shared" si="359"/>
        <v>149</v>
      </c>
      <c r="N1449" s="73">
        <f t="shared" si="360"/>
        <v>2</v>
      </c>
      <c r="O1449" s="97">
        <f t="shared" si="366"/>
        <v>10</v>
      </c>
      <c r="P1449" s="82">
        <f t="shared" si="361"/>
        <v>1</v>
      </c>
      <c r="Q1449" s="90">
        <v>6</v>
      </c>
      <c r="R1449" s="98">
        <f t="shared" ref="R1449:R1502" si="367">R1448+33</f>
        <v>6450</v>
      </c>
      <c r="S1449" s="100">
        <f t="shared" ref="S1449:S1512" si="368">S1448+1</f>
        <v>259</v>
      </c>
      <c r="T1449" s="91" t="s">
        <v>458</v>
      </c>
      <c r="U1449" s="74" t="s">
        <v>399</v>
      </c>
      <c r="V1449" s="83" t="s">
        <v>409</v>
      </c>
      <c r="W1449" s="82">
        <f t="shared" si="365"/>
        <v>4</v>
      </c>
      <c r="X1449" s="85">
        <f t="shared" si="362"/>
        <v>2101</v>
      </c>
      <c r="Y1449" s="98">
        <v>0.34</v>
      </c>
      <c r="Z1449" s="98">
        <v>0.32</v>
      </c>
      <c r="AA1449" s="90">
        <v>2</v>
      </c>
      <c r="AB1449" s="90">
        <v>2</v>
      </c>
      <c r="AC1449" s="90">
        <v>3</v>
      </c>
      <c r="AD1449" s="91" t="s">
        <v>450</v>
      </c>
      <c r="AE1449" s="101" t="s">
        <v>470</v>
      </c>
      <c r="AF1449" s="103" t="s">
        <v>473</v>
      </c>
      <c r="AG1449" s="95">
        <v>1000</v>
      </c>
    </row>
    <row r="1450" spans="2:33" x14ac:dyDescent="0.15">
      <c r="B1450" s="82">
        <v>1448</v>
      </c>
      <c r="C1450" s="73">
        <v>22067</v>
      </c>
      <c r="D1450" s="82">
        <v>213</v>
      </c>
      <c r="E1450" s="82">
        <f t="shared" si="363"/>
        <v>4</v>
      </c>
      <c r="F1450" s="82">
        <v>61</v>
      </c>
      <c r="G1450" s="82">
        <v>8</v>
      </c>
      <c r="H1450" s="82">
        <v>7</v>
      </c>
      <c r="I1450" s="73">
        <f t="shared" si="357"/>
        <v>17</v>
      </c>
      <c r="J1450" s="73">
        <f t="shared" si="358"/>
        <v>171</v>
      </c>
      <c r="K1450" s="73">
        <f t="shared" si="364"/>
        <v>171</v>
      </c>
      <c r="L1450" s="95">
        <v>24073</v>
      </c>
      <c r="M1450" s="73">
        <f t="shared" si="359"/>
        <v>149</v>
      </c>
      <c r="N1450" s="73">
        <f t="shared" si="360"/>
        <v>2</v>
      </c>
      <c r="O1450" s="97">
        <f t="shared" si="366"/>
        <v>10</v>
      </c>
      <c r="P1450" s="82">
        <f t="shared" si="361"/>
        <v>2</v>
      </c>
      <c r="Q1450" s="90">
        <v>6</v>
      </c>
      <c r="R1450" s="98">
        <f t="shared" si="367"/>
        <v>6483</v>
      </c>
      <c r="S1450" s="100">
        <f t="shared" si="368"/>
        <v>260</v>
      </c>
      <c r="T1450" s="91" t="s">
        <v>458</v>
      </c>
      <c r="U1450" s="74" t="s">
        <v>399</v>
      </c>
      <c r="V1450" s="83" t="s">
        <v>409</v>
      </c>
      <c r="W1450" s="82">
        <f t="shared" si="365"/>
        <v>4</v>
      </c>
      <c r="X1450" s="85">
        <f t="shared" si="362"/>
        <v>2102</v>
      </c>
      <c r="Y1450" s="98">
        <v>0.55000000000000004</v>
      </c>
      <c r="Z1450" s="98">
        <v>0.17</v>
      </c>
      <c r="AA1450" s="90">
        <v>2</v>
      </c>
      <c r="AB1450" s="90">
        <v>2</v>
      </c>
      <c r="AC1450" s="90">
        <v>3</v>
      </c>
      <c r="AD1450" s="91" t="s">
        <v>450</v>
      </c>
      <c r="AE1450" s="101" t="s">
        <v>470</v>
      </c>
      <c r="AF1450" s="103" t="s">
        <v>473</v>
      </c>
      <c r="AG1450" s="95">
        <v>1000</v>
      </c>
    </row>
    <row r="1451" spans="2:33" x14ac:dyDescent="0.15">
      <c r="B1451" s="82">
        <v>1449</v>
      </c>
      <c r="C1451" s="73">
        <v>22068</v>
      </c>
      <c r="D1451" s="82">
        <v>213</v>
      </c>
      <c r="E1451" s="82">
        <f t="shared" si="363"/>
        <v>5</v>
      </c>
      <c r="F1451" s="82">
        <v>61</v>
      </c>
      <c r="G1451" s="82">
        <v>9</v>
      </c>
      <c r="H1451" s="82">
        <v>7</v>
      </c>
      <c r="I1451" s="73">
        <f t="shared" si="357"/>
        <v>17</v>
      </c>
      <c r="J1451" s="73">
        <f t="shared" si="358"/>
        <v>172</v>
      </c>
      <c r="K1451" s="73">
        <f t="shared" si="364"/>
        <v>172</v>
      </c>
      <c r="L1451" s="95">
        <v>24073</v>
      </c>
      <c r="M1451" s="73">
        <f t="shared" si="359"/>
        <v>149</v>
      </c>
      <c r="N1451" s="73">
        <f t="shared" si="360"/>
        <v>2</v>
      </c>
      <c r="O1451" s="97">
        <f t="shared" si="366"/>
        <v>10</v>
      </c>
      <c r="P1451" s="82">
        <f t="shared" si="361"/>
        <v>3</v>
      </c>
      <c r="Q1451" s="90">
        <v>6</v>
      </c>
      <c r="R1451" s="98">
        <f t="shared" si="367"/>
        <v>6516</v>
      </c>
      <c r="S1451" s="100">
        <f t="shared" si="368"/>
        <v>261</v>
      </c>
      <c r="T1451" s="91" t="s">
        <v>458</v>
      </c>
      <c r="U1451" s="74" t="s">
        <v>399</v>
      </c>
      <c r="V1451" s="83" t="s">
        <v>409</v>
      </c>
      <c r="W1451" s="82">
        <f t="shared" si="365"/>
        <v>4</v>
      </c>
      <c r="X1451" s="85">
        <f t="shared" si="362"/>
        <v>2103</v>
      </c>
      <c r="Y1451" s="98">
        <v>0.77</v>
      </c>
      <c r="Z1451" s="98">
        <v>0.05</v>
      </c>
      <c r="AA1451" s="90">
        <v>2</v>
      </c>
      <c r="AB1451" s="90">
        <v>2</v>
      </c>
      <c r="AC1451" s="90">
        <v>3</v>
      </c>
      <c r="AD1451" s="91" t="s">
        <v>450</v>
      </c>
      <c r="AE1451" s="101" t="s">
        <v>470</v>
      </c>
      <c r="AF1451" s="103" t="s">
        <v>473</v>
      </c>
      <c r="AG1451" s="95">
        <v>1000</v>
      </c>
    </row>
    <row r="1452" spans="2:33" x14ac:dyDescent="0.15">
      <c r="B1452" s="82">
        <v>1450</v>
      </c>
      <c r="C1452" s="73">
        <v>22069</v>
      </c>
      <c r="D1452" s="82">
        <v>213</v>
      </c>
      <c r="E1452" s="82">
        <f t="shared" si="363"/>
        <v>6</v>
      </c>
      <c r="F1452" s="82">
        <v>61</v>
      </c>
      <c r="G1452" s="82">
        <v>7</v>
      </c>
      <c r="H1452" s="82">
        <v>8</v>
      </c>
      <c r="I1452" s="73">
        <f t="shared" si="357"/>
        <v>17</v>
      </c>
      <c r="J1452" s="73">
        <f t="shared" si="358"/>
        <v>170</v>
      </c>
      <c r="K1452" s="73">
        <f t="shared" si="364"/>
        <v>170</v>
      </c>
      <c r="L1452" s="95">
        <v>24074</v>
      </c>
      <c r="M1452" s="73">
        <f t="shared" si="359"/>
        <v>149</v>
      </c>
      <c r="N1452" s="73">
        <f t="shared" si="360"/>
        <v>2</v>
      </c>
      <c r="O1452" s="97">
        <f t="shared" si="366"/>
        <v>10</v>
      </c>
      <c r="P1452" s="82">
        <f t="shared" si="361"/>
        <v>1</v>
      </c>
      <c r="Q1452" s="90">
        <v>7</v>
      </c>
      <c r="R1452" s="98">
        <f t="shared" si="367"/>
        <v>6549</v>
      </c>
      <c r="S1452" s="100">
        <f t="shared" si="368"/>
        <v>262</v>
      </c>
      <c r="T1452" s="91" t="s">
        <v>458</v>
      </c>
      <c r="U1452" s="74" t="s">
        <v>399</v>
      </c>
      <c r="V1452" s="83" t="s">
        <v>408</v>
      </c>
      <c r="W1452" s="82">
        <f t="shared" si="365"/>
        <v>4</v>
      </c>
      <c r="X1452" s="85">
        <f t="shared" si="362"/>
        <v>2101</v>
      </c>
      <c r="Y1452" s="98">
        <v>0.34</v>
      </c>
      <c r="Z1452" s="98">
        <v>0.32</v>
      </c>
      <c r="AA1452" s="90">
        <v>2</v>
      </c>
      <c r="AB1452" s="90">
        <v>2</v>
      </c>
      <c r="AC1452" s="90">
        <v>3</v>
      </c>
      <c r="AD1452" s="91" t="s">
        <v>450</v>
      </c>
      <c r="AE1452" s="101" t="s">
        <v>470</v>
      </c>
      <c r="AF1452" s="103" t="s">
        <v>473</v>
      </c>
      <c r="AG1452" s="95">
        <v>1000</v>
      </c>
    </row>
    <row r="1453" spans="2:33" x14ac:dyDescent="0.15">
      <c r="B1453" s="82">
        <v>1451</v>
      </c>
      <c r="C1453" s="73">
        <v>22070</v>
      </c>
      <c r="D1453" s="82">
        <v>213</v>
      </c>
      <c r="E1453" s="82">
        <f t="shared" si="363"/>
        <v>7</v>
      </c>
      <c r="F1453" s="82">
        <v>61</v>
      </c>
      <c r="G1453" s="82">
        <v>8</v>
      </c>
      <c r="H1453" s="82">
        <v>8</v>
      </c>
      <c r="I1453" s="73">
        <f t="shared" si="357"/>
        <v>17</v>
      </c>
      <c r="J1453" s="73">
        <f t="shared" si="358"/>
        <v>171</v>
      </c>
      <c r="K1453" s="73">
        <f t="shared" si="364"/>
        <v>171</v>
      </c>
      <c r="L1453" s="95">
        <v>24074</v>
      </c>
      <c r="M1453" s="73">
        <f t="shared" si="359"/>
        <v>149</v>
      </c>
      <c r="N1453" s="73">
        <f t="shared" si="360"/>
        <v>2</v>
      </c>
      <c r="O1453" s="97">
        <f t="shared" si="366"/>
        <v>10</v>
      </c>
      <c r="P1453" s="82">
        <f t="shared" si="361"/>
        <v>2</v>
      </c>
      <c r="Q1453" s="90">
        <v>7</v>
      </c>
      <c r="R1453" s="98">
        <f t="shared" si="367"/>
        <v>6582</v>
      </c>
      <c r="S1453" s="100">
        <f t="shared" si="368"/>
        <v>263</v>
      </c>
      <c r="T1453" s="91" t="s">
        <v>458</v>
      </c>
      <c r="U1453" s="74" t="s">
        <v>399</v>
      </c>
      <c r="V1453" s="83" t="s">
        <v>408</v>
      </c>
      <c r="W1453" s="82">
        <f t="shared" si="365"/>
        <v>4</v>
      </c>
      <c r="X1453" s="85">
        <f t="shared" si="362"/>
        <v>2102</v>
      </c>
      <c r="Y1453" s="98">
        <v>0.55000000000000004</v>
      </c>
      <c r="Z1453" s="98">
        <v>0.17</v>
      </c>
      <c r="AA1453" s="90">
        <v>2</v>
      </c>
      <c r="AB1453" s="90">
        <v>2</v>
      </c>
      <c r="AC1453" s="90">
        <v>3</v>
      </c>
      <c r="AD1453" s="91" t="s">
        <v>450</v>
      </c>
      <c r="AE1453" s="101" t="s">
        <v>470</v>
      </c>
      <c r="AF1453" s="103" t="s">
        <v>473</v>
      </c>
      <c r="AG1453" s="95">
        <v>1000</v>
      </c>
    </row>
    <row r="1454" spans="2:33" x14ac:dyDescent="0.15">
      <c r="B1454" s="82">
        <v>1452</v>
      </c>
      <c r="C1454" s="73">
        <v>22071</v>
      </c>
      <c r="D1454" s="82">
        <v>213</v>
      </c>
      <c r="E1454" s="82">
        <f t="shared" si="363"/>
        <v>8</v>
      </c>
      <c r="F1454" s="82">
        <v>61</v>
      </c>
      <c r="G1454" s="82">
        <v>9</v>
      </c>
      <c r="H1454" s="82">
        <v>8</v>
      </c>
      <c r="I1454" s="73">
        <f t="shared" si="357"/>
        <v>17</v>
      </c>
      <c r="J1454" s="73">
        <f t="shared" si="358"/>
        <v>172</v>
      </c>
      <c r="K1454" s="73">
        <f t="shared" si="364"/>
        <v>172</v>
      </c>
      <c r="L1454" s="95">
        <v>24074</v>
      </c>
      <c r="M1454" s="73">
        <f t="shared" si="359"/>
        <v>149</v>
      </c>
      <c r="N1454" s="73">
        <f t="shared" si="360"/>
        <v>2</v>
      </c>
      <c r="O1454" s="97">
        <f t="shared" si="366"/>
        <v>10</v>
      </c>
      <c r="P1454" s="82">
        <f t="shared" si="361"/>
        <v>3</v>
      </c>
      <c r="Q1454" s="90">
        <v>7</v>
      </c>
      <c r="R1454" s="98">
        <f t="shared" si="367"/>
        <v>6615</v>
      </c>
      <c r="S1454" s="100">
        <f t="shared" si="368"/>
        <v>264</v>
      </c>
      <c r="T1454" s="91" t="s">
        <v>458</v>
      </c>
      <c r="U1454" s="74" t="s">
        <v>399</v>
      </c>
      <c r="V1454" s="83" t="s">
        <v>408</v>
      </c>
      <c r="W1454" s="82">
        <f t="shared" si="365"/>
        <v>4</v>
      </c>
      <c r="X1454" s="85">
        <f t="shared" si="362"/>
        <v>2103</v>
      </c>
      <c r="Y1454" s="98">
        <v>0.77</v>
      </c>
      <c r="Z1454" s="98">
        <v>0.05</v>
      </c>
      <c r="AA1454" s="90">
        <v>2</v>
      </c>
      <c r="AB1454" s="90">
        <v>2</v>
      </c>
      <c r="AC1454" s="90">
        <v>3</v>
      </c>
      <c r="AD1454" s="91" t="s">
        <v>450</v>
      </c>
      <c r="AE1454" s="101" t="s">
        <v>470</v>
      </c>
      <c r="AF1454" s="103" t="s">
        <v>473</v>
      </c>
      <c r="AG1454" s="95">
        <v>1000</v>
      </c>
    </row>
    <row r="1455" spans="2:33" x14ac:dyDescent="0.15">
      <c r="B1455" s="82">
        <v>1453</v>
      </c>
      <c r="C1455" s="73">
        <v>22072</v>
      </c>
      <c r="D1455" s="82">
        <v>223</v>
      </c>
      <c r="E1455" s="82">
        <f t="shared" si="363"/>
        <v>1</v>
      </c>
      <c r="F1455" s="82">
        <v>61</v>
      </c>
      <c r="G1455" s="82">
        <v>7</v>
      </c>
      <c r="H1455" s="82">
        <v>9</v>
      </c>
      <c r="I1455" s="73">
        <f t="shared" si="357"/>
        <v>17</v>
      </c>
      <c r="J1455" s="73">
        <f t="shared" si="358"/>
        <v>170</v>
      </c>
      <c r="K1455" s="73">
        <f t="shared" si="364"/>
        <v>170</v>
      </c>
      <c r="L1455" s="95">
        <v>24075</v>
      </c>
      <c r="M1455" s="73">
        <f t="shared" si="359"/>
        <v>149</v>
      </c>
      <c r="N1455" s="73">
        <f t="shared" si="360"/>
        <v>2</v>
      </c>
      <c r="O1455" s="97">
        <f t="shared" si="366"/>
        <v>10</v>
      </c>
      <c r="P1455" s="82">
        <f t="shared" si="361"/>
        <v>1</v>
      </c>
      <c r="Q1455" s="90">
        <v>8</v>
      </c>
      <c r="R1455" s="98">
        <f t="shared" si="367"/>
        <v>6648</v>
      </c>
      <c r="S1455" s="100">
        <f t="shared" si="368"/>
        <v>265</v>
      </c>
      <c r="T1455" s="91" t="s">
        <v>458</v>
      </c>
      <c r="U1455" s="74" t="s">
        <v>399</v>
      </c>
      <c r="V1455" s="83" t="s">
        <v>409</v>
      </c>
      <c r="W1455" s="82">
        <f t="shared" si="365"/>
        <v>5</v>
      </c>
      <c r="X1455" s="85">
        <f t="shared" si="362"/>
        <v>2101</v>
      </c>
      <c r="Y1455" s="98">
        <v>0.34</v>
      </c>
      <c r="Z1455" s="98">
        <v>0.32</v>
      </c>
      <c r="AA1455" s="90">
        <v>2</v>
      </c>
      <c r="AB1455" s="90">
        <v>2</v>
      </c>
      <c r="AC1455" s="90">
        <v>3</v>
      </c>
      <c r="AD1455" s="91" t="s">
        <v>450</v>
      </c>
      <c r="AE1455" s="101" t="s">
        <v>470</v>
      </c>
      <c r="AF1455" s="103" t="s">
        <v>473</v>
      </c>
      <c r="AG1455" s="95">
        <v>1000</v>
      </c>
    </row>
    <row r="1456" spans="2:33" x14ac:dyDescent="0.15">
      <c r="B1456" s="82">
        <v>1454</v>
      </c>
      <c r="C1456" s="73">
        <v>22073</v>
      </c>
      <c r="D1456" s="82">
        <v>223</v>
      </c>
      <c r="E1456" s="82">
        <f t="shared" si="363"/>
        <v>2</v>
      </c>
      <c r="F1456" s="82">
        <v>61</v>
      </c>
      <c r="G1456" s="82">
        <v>8</v>
      </c>
      <c r="H1456" s="82">
        <v>9</v>
      </c>
      <c r="I1456" s="73">
        <f t="shared" si="357"/>
        <v>17</v>
      </c>
      <c r="J1456" s="73">
        <f t="shared" si="358"/>
        <v>171</v>
      </c>
      <c r="K1456" s="73">
        <f t="shared" si="364"/>
        <v>171</v>
      </c>
      <c r="L1456" s="95">
        <v>24075</v>
      </c>
      <c r="M1456" s="73">
        <f t="shared" si="359"/>
        <v>149</v>
      </c>
      <c r="N1456" s="73">
        <f t="shared" si="360"/>
        <v>2</v>
      </c>
      <c r="O1456" s="97">
        <f t="shared" si="366"/>
        <v>10</v>
      </c>
      <c r="P1456" s="82">
        <f t="shared" si="361"/>
        <v>2</v>
      </c>
      <c r="Q1456" s="90">
        <v>8</v>
      </c>
      <c r="R1456" s="98">
        <f t="shared" si="367"/>
        <v>6681</v>
      </c>
      <c r="S1456" s="100">
        <f t="shared" si="368"/>
        <v>266</v>
      </c>
      <c r="T1456" s="91" t="s">
        <v>458</v>
      </c>
      <c r="U1456" s="74" t="s">
        <v>399</v>
      </c>
      <c r="V1456" s="83" t="s">
        <v>409</v>
      </c>
      <c r="W1456" s="82">
        <f t="shared" si="365"/>
        <v>5</v>
      </c>
      <c r="X1456" s="85">
        <f t="shared" si="362"/>
        <v>2102</v>
      </c>
      <c r="Y1456" s="98">
        <v>0.55000000000000004</v>
      </c>
      <c r="Z1456" s="98">
        <v>0.17</v>
      </c>
      <c r="AA1456" s="90">
        <v>2</v>
      </c>
      <c r="AB1456" s="90">
        <v>2</v>
      </c>
      <c r="AC1456" s="90">
        <v>3</v>
      </c>
      <c r="AD1456" s="91" t="s">
        <v>450</v>
      </c>
      <c r="AE1456" s="101" t="s">
        <v>470</v>
      </c>
      <c r="AF1456" s="103" t="s">
        <v>473</v>
      </c>
      <c r="AG1456" s="95">
        <v>1000</v>
      </c>
    </row>
    <row r="1457" spans="2:33" x14ac:dyDescent="0.15">
      <c r="B1457" s="82">
        <v>1455</v>
      </c>
      <c r="C1457" s="73">
        <v>22074</v>
      </c>
      <c r="D1457" s="82">
        <v>223</v>
      </c>
      <c r="E1457" s="82">
        <f t="shared" si="363"/>
        <v>3</v>
      </c>
      <c r="F1457" s="82">
        <v>61</v>
      </c>
      <c r="G1457" s="82">
        <v>9</v>
      </c>
      <c r="H1457" s="82">
        <v>9</v>
      </c>
      <c r="I1457" s="73">
        <f t="shared" si="357"/>
        <v>17</v>
      </c>
      <c r="J1457" s="73">
        <f t="shared" si="358"/>
        <v>172</v>
      </c>
      <c r="K1457" s="73">
        <f t="shared" si="364"/>
        <v>172</v>
      </c>
      <c r="L1457" s="95">
        <v>24075</v>
      </c>
      <c r="M1457" s="73">
        <f t="shared" si="359"/>
        <v>149</v>
      </c>
      <c r="N1457" s="73">
        <f t="shared" si="360"/>
        <v>2</v>
      </c>
      <c r="O1457" s="97">
        <f t="shared" si="366"/>
        <v>10</v>
      </c>
      <c r="P1457" s="82">
        <f t="shared" si="361"/>
        <v>3</v>
      </c>
      <c r="Q1457" s="90">
        <v>8</v>
      </c>
      <c r="R1457" s="98">
        <f t="shared" si="367"/>
        <v>6714</v>
      </c>
      <c r="S1457" s="100">
        <f t="shared" si="368"/>
        <v>267</v>
      </c>
      <c r="T1457" s="91" t="s">
        <v>458</v>
      </c>
      <c r="U1457" s="74" t="s">
        <v>399</v>
      </c>
      <c r="V1457" s="83" t="s">
        <v>409</v>
      </c>
      <c r="W1457" s="82">
        <f t="shared" si="365"/>
        <v>5</v>
      </c>
      <c r="X1457" s="85">
        <f t="shared" si="362"/>
        <v>2103</v>
      </c>
      <c r="Y1457" s="98">
        <v>0.77</v>
      </c>
      <c r="Z1457" s="98">
        <v>0.05</v>
      </c>
      <c r="AA1457" s="90">
        <v>2</v>
      </c>
      <c r="AB1457" s="90">
        <v>2</v>
      </c>
      <c r="AC1457" s="90">
        <v>3</v>
      </c>
      <c r="AD1457" s="91" t="s">
        <v>450</v>
      </c>
      <c r="AE1457" s="101" t="s">
        <v>470</v>
      </c>
      <c r="AF1457" s="103" t="s">
        <v>473</v>
      </c>
      <c r="AG1457" s="95">
        <v>1000</v>
      </c>
    </row>
    <row r="1458" spans="2:33" x14ac:dyDescent="0.15">
      <c r="B1458" s="82">
        <v>1456</v>
      </c>
      <c r="C1458" s="73">
        <v>22075</v>
      </c>
      <c r="D1458" s="82">
        <v>223</v>
      </c>
      <c r="E1458" s="82">
        <f t="shared" si="363"/>
        <v>4</v>
      </c>
      <c r="F1458" s="82">
        <v>61</v>
      </c>
      <c r="G1458" s="82">
        <v>7</v>
      </c>
      <c r="H1458" s="82">
        <v>10</v>
      </c>
      <c r="I1458" s="73">
        <f t="shared" si="357"/>
        <v>17</v>
      </c>
      <c r="J1458" s="73">
        <f t="shared" si="358"/>
        <v>170</v>
      </c>
      <c r="K1458" s="73">
        <f t="shared" si="364"/>
        <v>170</v>
      </c>
      <c r="L1458" s="95">
        <v>24076</v>
      </c>
      <c r="M1458" s="73">
        <f t="shared" si="359"/>
        <v>149</v>
      </c>
      <c r="N1458" s="73">
        <f t="shared" si="360"/>
        <v>2</v>
      </c>
      <c r="O1458" s="97">
        <f t="shared" si="366"/>
        <v>10</v>
      </c>
      <c r="P1458" s="82">
        <f t="shared" si="361"/>
        <v>1</v>
      </c>
      <c r="Q1458" s="90">
        <v>9</v>
      </c>
      <c r="R1458" s="98">
        <f t="shared" si="367"/>
        <v>6747</v>
      </c>
      <c r="S1458" s="100">
        <f t="shared" si="368"/>
        <v>268</v>
      </c>
      <c r="T1458" s="91" t="s">
        <v>458</v>
      </c>
      <c r="U1458" s="74" t="s">
        <v>399</v>
      </c>
      <c r="V1458" s="83" t="s">
        <v>408</v>
      </c>
      <c r="W1458" s="82">
        <f t="shared" si="365"/>
        <v>5</v>
      </c>
      <c r="X1458" s="85">
        <f t="shared" si="362"/>
        <v>2101</v>
      </c>
      <c r="Y1458" s="98">
        <v>0.34</v>
      </c>
      <c r="Z1458" s="98">
        <v>0.32</v>
      </c>
      <c r="AA1458" s="90">
        <v>2</v>
      </c>
      <c r="AB1458" s="90">
        <v>2</v>
      </c>
      <c r="AC1458" s="90">
        <v>3</v>
      </c>
      <c r="AD1458" s="91" t="s">
        <v>450</v>
      </c>
      <c r="AE1458" s="101" t="s">
        <v>470</v>
      </c>
      <c r="AF1458" s="103" t="s">
        <v>473</v>
      </c>
      <c r="AG1458" s="95">
        <v>1000</v>
      </c>
    </row>
    <row r="1459" spans="2:33" x14ac:dyDescent="0.15">
      <c r="B1459" s="82">
        <v>1457</v>
      </c>
      <c r="C1459" s="73">
        <v>22076</v>
      </c>
      <c r="D1459" s="82">
        <v>223</v>
      </c>
      <c r="E1459" s="82">
        <f t="shared" si="363"/>
        <v>5</v>
      </c>
      <c r="F1459" s="82">
        <v>61</v>
      </c>
      <c r="G1459" s="82">
        <v>8</v>
      </c>
      <c r="H1459" s="82">
        <v>10</v>
      </c>
      <c r="I1459" s="73">
        <f t="shared" si="357"/>
        <v>17</v>
      </c>
      <c r="J1459" s="73">
        <f t="shared" si="358"/>
        <v>171</v>
      </c>
      <c r="K1459" s="73">
        <f t="shared" si="364"/>
        <v>171</v>
      </c>
      <c r="L1459" s="95">
        <v>24076</v>
      </c>
      <c r="M1459" s="73">
        <f t="shared" si="359"/>
        <v>149</v>
      </c>
      <c r="N1459" s="73">
        <f t="shared" si="360"/>
        <v>2</v>
      </c>
      <c r="O1459" s="97">
        <f t="shared" si="366"/>
        <v>10</v>
      </c>
      <c r="P1459" s="82">
        <f t="shared" si="361"/>
        <v>2</v>
      </c>
      <c r="Q1459" s="90">
        <v>9</v>
      </c>
      <c r="R1459" s="98">
        <f t="shared" si="367"/>
        <v>6780</v>
      </c>
      <c r="S1459" s="100">
        <f t="shared" si="368"/>
        <v>269</v>
      </c>
      <c r="T1459" s="91" t="s">
        <v>458</v>
      </c>
      <c r="U1459" s="74" t="s">
        <v>399</v>
      </c>
      <c r="V1459" s="83" t="s">
        <v>408</v>
      </c>
      <c r="W1459" s="82">
        <f t="shared" si="365"/>
        <v>5</v>
      </c>
      <c r="X1459" s="85">
        <f t="shared" si="362"/>
        <v>2102</v>
      </c>
      <c r="Y1459" s="98">
        <v>0.55000000000000004</v>
      </c>
      <c r="Z1459" s="98">
        <v>0.17</v>
      </c>
      <c r="AA1459" s="90">
        <v>2</v>
      </c>
      <c r="AB1459" s="90">
        <v>2</v>
      </c>
      <c r="AC1459" s="90">
        <v>3</v>
      </c>
      <c r="AD1459" s="91" t="s">
        <v>450</v>
      </c>
      <c r="AE1459" s="101" t="s">
        <v>470</v>
      </c>
      <c r="AF1459" s="103" t="s">
        <v>473</v>
      </c>
      <c r="AG1459" s="95">
        <v>1000</v>
      </c>
    </row>
    <row r="1460" spans="2:33" x14ac:dyDescent="0.15">
      <c r="B1460" s="82">
        <v>1458</v>
      </c>
      <c r="C1460" s="73">
        <v>22077</v>
      </c>
      <c r="D1460" s="82">
        <v>223</v>
      </c>
      <c r="E1460" s="82">
        <f t="shared" si="363"/>
        <v>6</v>
      </c>
      <c r="F1460" s="82">
        <v>61</v>
      </c>
      <c r="G1460" s="82">
        <v>9</v>
      </c>
      <c r="H1460" s="82">
        <v>10</v>
      </c>
      <c r="I1460" s="73">
        <f t="shared" si="357"/>
        <v>17</v>
      </c>
      <c r="J1460" s="73">
        <f t="shared" si="358"/>
        <v>172</v>
      </c>
      <c r="K1460" s="73">
        <f t="shared" si="364"/>
        <v>172</v>
      </c>
      <c r="L1460" s="95">
        <v>24076</v>
      </c>
      <c r="M1460" s="73">
        <f t="shared" si="359"/>
        <v>149</v>
      </c>
      <c r="N1460" s="73">
        <f t="shared" si="360"/>
        <v>2</v>
      </c>
      <c r="O1460" s="97">
        <f t="shared" si="366"/>
        <v>10</v>
      </c>
      <c r="P1460" s="82">
        <f t="shared" si="361"/>
        <v>3</v>
      </c>
      <c r="Q1460" s="90">
        <v>9</v>
      </c>
      <c r="R1460" s="98">
        <f t="shared" si="367"/>
        <v>6813</v>
      </c>
      <c r="S1460" s="100">
        <f t="shared" si="368"/>
        <v>270</v>
      </c>
      <c r="T1460" s="91" t="s">
        <v>458</v>
      </c>
      <c r="U1460" s="74" t="s">
        <v>399</v>
      </c>
      <c r="V1460" s="83" t="s">
        <v>408</v>
      </c>
      <c r="W1460" s="82">
        <f t="shared" si="365"/>
        <v>5</v>
      </c>
      <c r="X1460" s="85">
        <f t="shared" si="362"/>
        <v>2103</v>
      </c>
      <c r="Y1460" s="98">
        <v>0.77</v>
      </c>
      <c r="Z1460" s="98">
        <v>0.05</v>
      </c>
      <c r="AA1460" s="90">
        <v>2</v>
      </c>
      <c r="AB1460" s="90">
        <v>2</v>
      </c>
      <c r="AC1460" s="90">
        <v>3</v>
      </c>
      <c r="AD1460" s="91" t="s">
        <v>450</v>
      </c>
      <c r="AE1460" s="101" t="s">
        <v>470</v>
      </c>
      <c r="AF1460" s="103" t="s">
        <v>473</v>
      </c>
      <c r="AG1460" s="95">
        <v>1000</v>
      </c>
    </row>
    <row r="1461" spans="2:33" x14ac:dyDescent="0.15">
      <c r="B1461" s="82">
        <v>1459</v>
      </c>
      <c r="C1461" s="73">
        <v>22078</v>
      </c>
      <c r="D1461" s="82">
        <v>223</v>
      </c>
      <c r="E1461" s="82">
        <f t="shared" si="363"/>
        <v>7</v>
      </c>
      <c r="F1461" s="82">
        <v>61</v>
      </c>
      <c r="G1461" s="82">
        <v>7</v>
      </c>
      <c r="H1461" s="82">
        <v>11</v>
      </c>
      <c r="I1461" s="73">
        <f t="shared" si="357"/>
        <v>17</v>
      </c>
      <c r="J1461" s="73">
        <f t="shared" si="358"/>
        <v>170</v>
      </c>
      <c r="K1461" s="73">
        <f t="shared" si="364"/>
        <v>170</v>
      </c>
      <c r="L1461" s="95">
        <v>24077</v>
      </c>
      <c r="M1461" s="73">
        <f t="shared" si="359"/>
        <v>149</v>
      </c>
      <c r="N1461" s="73">
        <f t="shared" si="360"/>
        <v>2</v>
      </c>
      <c r="O1461" s="97">
        <f t="shared" si="366"/>
        <v>10</v>
      </c>
      <c r="P1461" s="82">
        <f t="shared" si="361"/>
        <v>1</v>
      </c>
      <c r="Q1461" s="90">
        <v>10</v>
      </c>
      <c r="R1461" s="98">
        <f t="shared" si="367"/>
        <v>6846</v>
      </c>
      <c r="S1461" s="100">
        <f t="shared" si="368"/>
        <v>271</v>
      </c>
      <c r="T1461" s="91" t="s">
        <v>458</v>
      </c>
      <c r="U1461" s="74" t="s">
        <v>399</v>
      </c>
      <c r="V1461" s="83" t="s">
        <v>409</v>
      </c>
      <c r="W1461" s="82">
        <f t="shared" si="365"/>
        <v>6</v>
      </c>
      <c r="X1461" s="85">
        <f t="shared" si="362"/>
        <v>2101</v>
      </c>
      <c r="Y1461" s="98">
        <v>0.34</v>
      </c>
      <c r="Z1461" s="98">
        <v>0.32</v>
      </c>
      <c r="AA1461" s="90">
        <v>2</v>
      </c>
      <c r="AB1461" s="90">
        <v>2</v>
      </c>
      <c r="AC1461" s="90">
        <v>3</v>
      </c>
      <c r="AD1461" s="91" t="s">
        <v>450</v>
      </c>
      <c r="AE1461" s="101" t="s">
        <v>470</v>
      </c>
      <c r="AF1461" s="103" t="s">
        <v>473</v>
      </c>
      <c r="AG1461" s="95">
        <v>1000</v>
      </c>
    </row>
    <row r="1462" spans="2:33" x14ac:dyDescent="0.15">
      <c r="B1462" s="82">
        <v>1460</v>
      </c>
      <c r="C1462" s="73">
        <v>22079</v>
      </c>
      <c r="D1462" s="82">
        <v>223</v>
      </c>
      <c r="E1462" s="82">
        <f t="shared" si="363"/>
        <v>8</v>
      </c>
      <c r="F1462" s="82">
        <v>61</v>
      </c>
      <c r="G1462" s="82">
        <v>8</v>
      </c>
      <c r="H1462" s="82">
        <v>11</v>
      </c>
      <c r="I1462" s="73">
        <f t="shared" si="357"/>
        <v>17</v>
      </c>
      <c r="J1462" s="73">
        <f t="shared" si="358"/>
        <v>171</v>
      </c>
      <c r="K1462" s="73">
        <f t="shared" si="364"/>
        <v>171</v>
      </c>
      <c r="L1462" s="95">
        <v>24077</v>
      </c>
      <c r="M1462" s="73">
        <f t="shared" si="359"/>
        <v>149</v>
      </c>
      <c r="N1462" s="73">
        <f t="shared" si="360"/>
        <v>2</v>
      </c>
      <c r="O1462" s="97">
        <f t="shared" si="366"/>
        <v>10</v>
      </c>
      <c r="P1462" s="82">
        <f t="shared" si="361"/>
        <v>2</v>
      </c>
      <c r="Q1462" s="90">
        <v>10</v>
      </c>
      <c r="R1462" s="98">
        <f t="shared" si="367"/>
        <v>6879</v>
      </c>
      <c r="S1462" s="100">
        <f t="shared" si="368"/>
        <v>272</v>
      </c>
      <c r="T1462" s="91" t="s">
        <v>458</v>
      </c>
      <c r="U1462" s="74" t="s">
        <v>399</v>
      </c>
      <c r="V1462" s="83" t="s">
        <v>409</v>
      </c>
      <c r="W1462" s="82">
        <f t="shared" si="365"/>
        <v>6</v>
      </c>
      <c r="X1462" s="85">
        <f t="shared" si="362"/>
        <v>2102</v>
      </c>
      <c r="Y1462" s="98">
        <v>0.55000000000000004</v>
      </c>
      <c r="Z1462" s="98">
        <v>0.17</v>
      </c>
      <c r="AA1462" s="90">
        <v>2</v>
      </c>
      <c r="AB1462" s="90">
        <v>2</v>
      </c>
      <c r="AC1462" s="90">
        <v>3</v>
      </c>
      <c r="AD1462" s="91" t="s">
        <v>450</v>
      </c>
      <c r="AE1462" s="101" t="s">
        <v>470</v>
      </c>
      <c r="AF1462" s="103" t="s">
        <v>473</v>
      </c>
      <c r="AG1462" s="95">
        <v>1000</v>
      </c>
    </row>
    <row r="1463" spans="2:33" x14ac:dyDescent="0.15">
      <c r="B1463" s="82">
        <v>1461</v>
      </c>
      <c r="C1463" s="73">
        <v>22080</v>
      </c>
      <c r="D1463" s="82">
        <v>235</v>
      </c>
      <c r="E1463" s="82">
        <f t="shared" si="363"/>
        <v>1</v>
      </c>
      <c r="F1463" s="82">
        <v>61</v>
      </c>
      <c r="G1463" s="82">
        <v>9</v>
      </c>
      <c r="H1463" s="82">
        <v>11</v>
      </c>
      <c r="I1463" s="73">
        <f t="shared" si="357"/>
        <v>17</v>
      </c>
      <c r="J1463" s="73">
        <f t="shared" si="358"/>
        <v>172</v>
      </c>
      <c r="K1463" s="73">
        <f t="shared" si="364"/>
        <v>172</v>
      </c>
      <c r="L1463" s="95">
        <v>24077</v>
      </c>
      <c r="M1463" s="73">
        <f t="shared" si="359"/>
        <v>149</v>
      </c>
      <c r="N1463" s="73">
        <f t="shared" si="360"/>
        <v>2</v>
      </c>
      <c r="O1463" s="97">
        <f t="shared" si="366"/>
        <v>10</v>
      </c>
      <c r="P1463" s="82">
        <f t="shared" si="361"/>
        <v>3</v>
      </c>
      <c r="Q1463" s="90">
        <v>10</v>
      </c>
      <c r="R1463" s="98">
        <f t="shared" si="367"/>
        <v>6912</v>
      </c>
      <c r="S1463" s="100">
        <f t="shared" si="368"/>
        <v>273</v>
      </c>
      <c r="T1463" s="91" t="s">
        <v>458</v>
      </c>
      <c r="U1463" s="74" t="s">
        <v>399</v>
      </c>
      <c r="V1463" s="83" t="s">
        <v>409</v>
      </c>
      <c r="W1463" s="82">
        <f t="shared" si="365"/>
        <v>6</v>
      </c>
      <c r="X1463" s="85">
        <f t="shared" si="362"/>
        <v>2103</v>
      </c>
      <c r="Y1463" s="98">
        <v>0.77</v>
      </c>
      <c r="Z1463" s="98">
        <v>0.05</v>
      </c>
      <c r="AA1463" s="90">
        <v>2</v>
      </c>
      <c r="AB1463" s="90">
        <v>2</v>
      </c>
      <c r="AC1463" s="90">
        <v>3</v>
      </c>
      <c r="AD1463" s="91" t="s">
        <v>450</v>
      </c>
      <c r="AE1463" s="101" t="s">
        <v>470</v>
      </c>
      <c r="AF1463" s="103" t="s">
        <v>473</v>
      </c>
      <c r="AG1463" s="95">
        <v>1000</v>
      </c>
    </row>
    <row r="1464" spans="2:33" x14ac:dyDescent="0.15">
      <c r="B1464" s="82">
        <v>1462</v>
      </c>
      <c r="C1464" s="73">
        <v>22081</v>
      </c>
      <c r="D1464" s="82">
        <v>235</v>
      </c>
      <c r="E1464" s="82">
        <f t="shared" si="363"/>
        <v>2</v>
      </c>
      <c r="F1464" s="82">
        <v>61</v>
      </c>
      <c r="G1464" s="82">
        <v>7</v>
      </c>
      <c r="H1464" s="82">
        <v>12</v>
      </c>
      <c r="I1464" s="73">
        <f t="shared" si="357"/>
        <v>17</v>
      </c>
      <c r="J1464" s="73">
        <f t="shared" si="358"/>
        <v>170</v>
      </c>
      <c r="K1464" s="73">
        <f t="shared" si="364"/>
        <v>170</v>
      </c>
      <c r="L1464" s="95">
        <v>24078</v>
      </c>
      <c r="M1464" s="73">
        <f t="shared" si="359"/>
        <v>149</v>
      </c>
      <c r="N1464" s="73">
        <f t="shared" si="360"/>
        <v>2</v>
      </c>
      <c r="O1464" s="97">
        <f t="shared" si="366"/>
        <v>10</v>
      </c>
      <c r="P1464" s="82">
        <f t="shared" si="361"/>
        <v>1</v>
      </c>
      <c r="Q1464" s="90">
        <v>11</v>
      </c>
      <c r="R1464" s="98">
        <f t="shared" si="367"/>
        <v>6945</v>
      </c>
      <c r="S1464" s="100">
        <f t="shared" si="368"/>
        <v>274</v>
      </c>
      <c r="T1464" s="91" t="s">
        <v>458</v>
      </c>
      <c r="U1464" s="74" t="s">
        <v>399</v>
      </c>
      <c r="V1464" s="83" t="s">
        <v>408</v>
      </c>
      <c r="W1464" s="82">
        <f t="shared" si="365"/>
        <v>6</v>
      </c>
      <c r="X1464" s="85">
        <f t="shared" si="362"/>
        <v>2101</v>
      </c>
      <c r="Y1464" s="98">
        <v>0.34</v>
      </c>
      <c r="Z1464" s="98">
        <v>0.32</v>
      </c>
      <c r="AA1464" s="90">
        <v>2</v>
      </c>
      <c r="AB1464" s="90">
        <v>2</v>
      </c>
      <c r="AC1464" s="90">
        <v>3</v>
      </c>
      <c r="AD1464" s="91" t="s">
        <v>450</v>
      </c>
      <c r="AE1464" s="101" t="s">
        <v>470</v>
      </c>
      <c r="AF1464" s="103" t="s">
        <v>473</v>
      </c>
      <c r="AG1464" s="95">
        <v>1000</v>
      </c>
    </row>
    <row r="1465" spans="2:33" x14ac:dyDescent="0.15">
      <c r="B1465" s="82">
        <v>1463</v>
      </c>
      <c r="C1465" s="73">
        <v>22082</v>
      </c>
      <c r="D1465" s="82">
        <v>235</v>
      </c>
      <c r="E1465" s="82">
        <f t="shared" si="363"/>
        <v>3</v>
      </c>
      <c r="F1465" s="82">
        <v>61</v>
      </c>
      <c r="G1465" s="82">
        <v>8</v>
      </c>
      <c r="H1465" s="82">
        <v>12</v>
      </c>
      <c r="I1465" s="73">
        <f t="shared" si="357"/>
        <v>17</v>
      </c>
      <c r="J1465" s="73">
        <f t="shared" si="358"/>
        <v>171</v>
      </c>
      <c r="K1465" s="73">
        <f t="shared" si="364"/>
        <v>171</v>
      </c>
      <c r="L1465" s="95">
        <v>24078</v>
      </c>
      <c r="M1465" s="73">
        <f t="shared" si="359"/>
        <v>149</v>
      </c>
      <c r="N1465" s="73">
        <f t="shared" si="360"/>
        <v>2</v>
      </c>
      <c r="O1465" s="97">
        <f t="shared" si="366"/>
        <v>10</v>
      </c>
      <c r="P1465" s="82">
        <f t="shared" si="361"/>
        <v>2</v>
      </c>
      <c r="Q1465" s="90">
        <v>11</v>
      </c>
      <c r="R1465" s="98">
        <f t="shared" si="367"/>
        <v>6978</v>
      </c>
      <c r="S1465" s="100">
        <f t="shared" si="368"/>
        <v>275</v>
      </c>
      <c r="T1465" s="91" t="s">
        <v>458</v>
      </c>
      <c r="U1465" s="74" t="s">
        <v>399</v>
      </c>
      <c r="V1465" s="83" t="s">
        <v>408</v>
      </c>
      <c r="W1465" s="82">
        <f t="shared" si="365"/>
        <v>6</v>
      </c>
      <c r="X1465" s="85">
        <f t="shared" si="362"/>
        <v>2102</v>
      </c>
      <c r="Y1465" s="98">
        <v>0.55000000000000004</v>
      </c>
      <c r="Z1465" s="98">
        <v>0.17</v>
      </c>
      <c r="AA1465" s="90">
        <v>2</v>
      </c>
      <c r="AB1465" s="90">
        <v>2</v>
      </c>
      <c r="AC1465" s="90">
        <v>3</v>
      </c>
      <c r="AD1465" s="91" t="s">
        <v>450</v>
      </c>
      <c r="AE1465" s="101" t="s">
        <v>470</v>
      </c>
      <c r="AF1465" s="103" t="s">
        <v>473</v>
      </c>
      <c r="AG1465" s="95">
        <v>1000</v>
      </c>
    </row>
    <row r="1466" spans="2:33" x14ac:dyDescent="0.15">
      <c r="B1466" s="82">
        <v>1464</v>
      </c>
      <c r="C1466" s="73">
        <v>22083</v>
      </c>
      <c r="D1466" s="82">
        <v>235</v>
      </c>
      <c r="E1466" s="82">
        <f t="shared" si="363"/>
        <v>4</v>
      </c>
      <c r="F1466" s="82">
        <v>61</v>
      </c>
      <c r="G1466" s="82">
        <v>9</v>
      </c>
      <c r="H1466" s="82">
        <v>12</v>
      </c>
      <c r="I1466" s="73">
        <f t="shared" si="357"/>
        <v>17</v>
      </c>
      <c r="J1466" s="73">
        <f t="shared" si="358"/>
        <v>172</v>
      </c>
      <c r="K1466" s="73">
        <f t="shared" si="364"/>
        <v>172</v>
      </c>
      <c r="L1466" s="95">
        <v>24078</v>
      </c>
      <c r="M1466" s="73">
        <f t="shared" si="359"/>
        <v>149</v>
      </c>
      <c r="N1466" s="73">
        <f t="shared" si="360"/>
        <v>2</v>
      </c>
      <c r="O1466" s="97">
        <f t="shared" si="366"/>
        <v>10</v>
      </c>
      <c r="P1466" s="82">
        <f t="shared" si="361"/>
        <v>3</v>
      </c>
      <c r="Q1466" s="90">
        <v>11</v>
      </c>
      <c r="R1466" s="98">
        <f t="shared" si="367"/>
        <v>7011</v>
      </c>
      <c r="S1466" s="100">
        <f t="shared" si="368"/>
        <v>276</v>
      </c>
      <c r="T1466" s="91" t="s">
        <v>458</v>
      </c>
      <c r="U1466" s="74" t="s">
        <v>399</v>
      </c>
      <c r="V1466" s="83" t="s">
        <v>408</v>
      </c>
      <c r="W1466" s="82">
        <f t="shared" si="365"/>
        <v>6</v>
      </c>
      <c r="X1466" s="85">
        <f t="shared" si="362"/>
        <v>2103</v>
      </c>
      <c r="Y1466" s="98">
        <v>0.77</v>
      </c>
      <c r="Z1466" s="98">
        <v>0.05</v>
      </c>
      <c r="AA1466" s="90">
        <v>2</v>
      </c>
      <c r="AB1466" s="90">
        <v>2</v>
      </c>
      <c r="AC1466" s="90">
        <v>3</v>
      </c>
      <c r="AD1466" s="91" t="s">
        <v>450</v>
      </c>
      <c r="AE1466" s="101" t="s">
        <v>470</v>
      </c>
      <c r="AF1466" s="103" t="s">
        <v>473</v>
      </c>
      <c r="AG1466" s="95">
        <v>1000</v>
      </c>
    </row>
    <row r="1467" spans="2:33" x14ac:dyDescent="0.15">
      <c r="B1467" s="82">
        <v>1465</v>
      </c>
      <c r="C1467" s="73">
        <v>22084</v>
      </c>
      <c r="D1467" s="82">
        <v>235</v>
      </c>
      <c r="E1467" s="82">
        <f t="shared" si="363"/>
        <v>5</v>
      </c>
      <c r="F1467" s="82">
        <v>61</v>
      </c>
      <c r="G1467" s="82">
        <v>7</v>
      </c>
      <c r="H1467" s="82">
        <v>13</v>
      </c>
      <c r="I1467" s="73">
        <f t="shared" si="357"/>
        <v>17</v>
      </c>
      <c r="J1467" s="73">
        <f t="shared" si="358"/>
        <v>170</v>
      </c>
      <c r="K1467" s="73">
        <f t="shared" si="364"/>
        <v>170</v>
      </c>
      <c r="L1467" s="95">
        <v>24079</v>
      </c>
      <c r="M1467" s="73">
        <f t="shared" si="359"/>
        <v>149</v>
      </c>
      <c r="N1467" s="73">
        <f t="shared" si="360"/>
        <v>2</v>
      </c>
      <c r="O1467" s="97">
        <f t="shared" si="366"/>
        <v>10</v>
      </c>
      <c r="P1467" s="82">
        <f t="shared" si="361"/>
        <v>1</v>
      </c>
      <c r="Q1467" s="90">
        <v>12</v>
      </c>
      <c r="R1467" s="98">
        <f t="shared" si="367"/>
        <v>7044</v>
      </c>
      <c r="S1467" s="100">
        <f t="shared" si="368"/>
        <v>277</v>
      </c>
      <c r="T1467" s="91" t="s">
        <v>458</v>
      </c>
      <c r="U1467" s="74" t="s">
        <v>399</v>
      </c>
      <c r="V1467" s="83" t="s">
        <v>409</v>
      </c>
      <c r="W1467" s="82">
        <f t="shared" si="365"/>
        <v>7</v>
      </c>
      <c r="X1467" s="85">
        <f t="shared" si="362"/>
        <v>2101</v>
      </c>
      <c r="Y1467" s="98">
        <v>0.34</v>
      </c>
      <c r="Z1467" s="98">
        <v>0.32</v>
      </c>
      <c r="AA1467" s="90">
        <v>2</v>
      </c>
      <c r="AB1467" s="90">
        <v>2</v>
      </c>
      <c r="AC1467" s="90">
        <v>3</v>
      </c>
      <c r="AD1467" s="91" t="s">
        <v>450</v>
      </c>
      <c r="AE1467" s="101" t="s">
        <v>470</v>
      </c>
      <c r="AF1467" s="103" t="s">
        <v>473</v>
      </c>
      <c r="AG1467" s="95">
        <v>1000</v>
      </c>
    </row>
    <row r="1468" spans="2:33" x14ac:dyDescent="0.15">
      <c r="B1468" s="82">
        <v>1466</v>
      </c>
      <c r="C1468" s="73">
        <v>22085</v>
      </c>
      <c r="D1468" s="82">
        <v>235</v>
      </c>
      <c r="E1468" s="82">
        <f t="shared" si="363"/>
        <v>6</v>
      </c>
      <c r="F1468" s="82">
        <v>61</v>
      </c>
      <c r="G1468" s="82">
        <v>8</v>
      </c>
      <c r="H1468" s="82">
        <v>13</v>
      </c>
      <c r="I1468" s="73">
        <f t="shared" si="357"/>
        <v>17</v>
      </c>
      <c r="J1468" s="73">
        <f t="shared" si="358"/>
        <v>171</v>
      </c>
      <c r="K1468" s="73">
        <f t="shared" si="364"/>
        <v>171</v>
      </c>
      <c r="L1468" s="95">
        <v>24079</v>
      </c>
      <c r="M1468" s="73">
        <f t="shared" si="359"/>
        <v>149</v>
      </c>
      <c r="N1468" s="73">
        <f t="shared" si="360"/>
        <v>2</v>
      </c>
      <c r="O1468" s="97">
        <f t="shared" si="366"/>
        <v>10</v>
      </c>
      <c r="P1468" s="82">
        <f t="shared" si="361"/>
        <v>2</v>
      </c>
      <c r="Q1468" s="90">
        <v>12</v>
      </c>
      <c r="R1468" s="98">
        <f t="shared" si="367"/>
        <v>7077</v>
      </c>
      <c r="S1468" s="100">
        <f t="shared" si="368"/>
        <v>278</v>
      </c>
      <c r="T1468" s="91" t="s">
        <v>458</v>
      </c>
      <c r="U1468" s="74" t="s">
        <v>399</v>
      </c>
      <c r="V1468" s="83" t="s">
        <v>409</v>
      </c>
      <c r="W1468" s="82">
        <f t="shared" si="365"/>
        <v>7</v>
      </c>
      <c r="X1468" s="85">
        <f t="shared" si="362"/>
        <v>2102</v>
      </c>
      <c r="Y1468" s="98">
        <v>0.55000000000000004</v>
      </c>
      <c r="Z1468" s="98">
        <v>0.17</v>
      </c>
      <c r="AA1468" s="90">
        <v>2</v>
      </c>
      <c r="AB1468" s="90">
        <v>2</v>
      </c>
      <c r="AC1468" s="90">
        <v>3</v>
      </c>
      <c r="AD1468" s="91" t="s">
        <v>450</v>
      </c>
      <c r="AE1468" s="101" t="s">
        <v>470</v>
      </c>
      <c r="AF1468" s="103" t="s">
        <v>473</v>
      </c>
      <c r="AG1468" s="95">
        <v>1000</v>
      </c>
    </row>
    <row r="1469" spans="2:33" x14ac:dyDescent="0.15">
      <c r="B1469" s="82">
        <v>1467</v>
      </c>
      <c r="C1469" s="73">
        <v>22086</v>
      </c>
      <c r="D1469" s="82">
        <v>235</v>
      </c>
      <c r="E1469" s="82">
        <f t="shared" si="363"/>
        <v>7</v>
      </c>
      <c r="F1469" s="82">
        <v>61</v>
      </c>
      <c r="G1469" s="82">
        <v>9</v>
      </c>
      <c r="H1469" s="82">
        <v>13</v>
      </c>
      <c r="I1469" s="73">
        <f t="shared" si="357"/>
        <v>17</v>
      </c>
      <c r="J1469" s="73">
        <f t="shared" si="358"/>
        <v>172</v>
      </c>
      <c r="K1469" s="73">
        <f t="shared" si="364"/>
        <v>172</v>
      </c>
      <c r="L1469" s="95">
        <v>24079</v>
      </c>
      <c r="M1469" s="73">
        <f t="shared" si="359"/>
        <v>149</v>
      </c>
      <c r="N1469" s="73">
        <f t="shared" si="360"/>
        <v>2</v>
      </c>
      <c r="O1469" s="97">
        <f t="shared" si="366"/>
        <v>10</v>
      </c>
      <c r="P1469" s="82">
        <f t="shared" si="361"/>
        <v>3</v>
      </c>
      <c r="Q1469" s="90">
        <v>12</v>
      </c>
      <c r="R1469" s="98">
        <f t="shared" si="367"/>
        <v>7110</v>
      </c>
      <c r="S1469" s="100">
        <f t="shared" si="368"/>
        <v>279</v>
      </c>
      <c r="T1469" s="91" t="s">
        <v>458</v>
      </c>
      <c r="U1469" s="74" t="s">
        <v>399</v>
      </c>
      <c r="V1469" s="83" t="s">
        <v>409</v>
      </c>
      <c r="W1469" s="82">
        <f t="shared" si="365"/>
        <v>7</v>
      </c>
      <c r="X1469" s="85">
        <f t="shared" si="362"/>
        <v>2103</v>
      </c>
      <c r="Y1469" s="98">
        <v>0.77</v>
      </c>
      <c r="Z1469" s="98">
        <v>0.05</v>
      </c>
      <c r="AA1469" s="90">
        <v>2</v>
      </c>
      <c r="AB1469" s="90">
        <v>2</v>
      </c>
      <c r="AC1469" s="90">
        <v>3</v>
      </c>
      <c r="AD1469" s="91" t="s">
        <v>450</v>
      </c>
      <c r="AE1469" s="101" t="s">
        <v>470</v>
      </c>
      <c r="AF1469" s="103" t="s">
        <v>473</v>
      </c>
      <c r="AG1469" s="95">
        <v>1000</v>
      </c>
    </row>
    <row r="1470" spans="2:33" x14ac:dyDescent="0.15">
      <c r="B1470" s="82">
        <v>1468</v>
      </c>
      <c r="C1470" s="73">
        <v>22087</v>
      </c>
      <c r="D1470" s="82">
        <v>235</v>
      </c>
      <c r="E1470" s="82">
        <f t="shared" si="363"/>
        <v>8</v>
      </c>
      <c r="F1470" s="82">
        <v>61</v>
      </c>
      <c r="G1470" s="82">
        <v>7</v>
      </c>
      <c r="H1470" s="82">
        <v>14</v>
      </c>
      <c r="I1470" s="73">
        <f t="shared" si="357"/>
        <v>17</v>
      </c>
      <c r="J1470" s="73">
        <f t="shared" si="358"/>
        <v>170</v>
      </c>
      <c r="K1470" s="73">
        <f t="shared" si="364"/>
        <v>170</v>
      </c>
      <c r="L1470" s="95">
        <v>24080</v>
      </c>
      <c r="M1470" s="73">
        <f t="shared" si="359"/>
        <v>149</v>
      </c>
      <c r="N1470" s="73">
        <f t="shared" si="360"/>
        <v>2</v>
      </c>
      <c r="O1470" s="97">
        <f t="shared" si="366"/>
        <v>10</v>
      </c>
      <c r="P1470" s="82">
        <f t="shared" si="361"/>
        <v>1</v>
      </c>
      <c r="Q1470" s="90">
        <v>13</v>
      </c>
      <c r="R1470" s="98">
        <f t="shared" si="367"/>
        <v>7143</v>
      </c>
      <c r="S1470" s="100">
        <f t="shared" si="368"/>
        <v>280</v>
      </c>
      <c r="T1470" s="91" t="s">
        <v>458</v>
      </c>
      <c r="U1470" s="74" t="s">
        <v>399</v>
      </c>
      <c r="V1470" s="83" t="s">
        <v>408</v>
      </c>
      <c r="W1470" s="82">
        <f t="shared" si="365"/>
        <v>7</v>
      </c>
      <c r="X1470" s="85">
        <f t="shared" si="362"/>
        <v>2101</v>
      </c>
      <c r="Y1470" s="98">
        <v>0.34</v>
      </c>
      <c r="Z1470" s="98">
        <v>0.32</v>
      </c>
      <c r="AA1470" s="90">
        <v>2</v>
      </c>
      <c r="AB1470" s="90">
        <v>2</v>
      </c>
      <c r="AC1470" s="90">
        <v>3</v>
      </c>
      <c r="AD1470" s="91" t="s">
        <v>450</v>
      </c>
      <c r="AE1470" s="101" t="s">
        <v>470</v>
      </c>
      <c r="AF1470" s="103" t="s">
        <v>473</v>
      </c>
      <c r="AG1470" s="95">
        <v>1000</v>
      </c>
    </row>
    <row r="1471" spans="2:33" x14ac:dyDescent="0.15">
      <c r="B1471" s="82">
        <v>1469</v>
      </c>
      <c r="C1471" s="73">
        <v>22088</v>
      </c>
      <c r="D1471" s="82">
        <v>236</v>
      </c>
      <c r="E1471" s="82">
        <f t="shared" si="363"/>
        <v>1</v>
      </c>
      <c r="F1471" s="82">
        <v>61</v>
      </c>
      <c r="G1471" s="82">
        <v>8</v>
      </c>
      <c r="H1471" s="82">
        <v>14</v>
      </c>
      <c r="I1471" s="73">
        <f t="shared" si="357"/>
        <v>17</v>
      </c>
      <c r="J1471" s="73">
        <f t="shared" si="358"/>
        <v>171</v>
      </c>
      <c r="K1471" s="73">
        <f t="shared" si="364"/>
        <v>171</v>
      </c>
      <c r="L1471" s="95">
        <v>24080</v>
      </c>
      <c r="M1471" s="73">
        <f t="shared" si="359"/>
        <v>149</v>
      </c>
      <c r="N1471" s="73">
        <f t="shared" si="360"/>
        <v>2</v>
      </c>
      <c r="O1471" s="97">
        <f t="shared" si="366"/>
        <v>10</v>
      </c>
      <c r="P1471" s="82">
        <f t="shared" si="361"/>
        <v>2</v>
      </c>
      <c r="Q1471" s="90">
        <v>13</v>
      </c>
      <c r="R1471" s="98">
        <f t="shared" si="367"/>
        <v>7176</v>
      </c>
      <c r="S1471" s="100">
        <f t="shared" si="368"/>
        <v>281</v>
      </c>
      <c r="T1471" s="91" t="s">
        <v>458</v>
      </c>
      <c r="U1471" s="74" t="s">
        <v>399</v>
      </c>
      <c r="V1471" s="83" t="s">
        <v>408</v>
      </c>
      <c r="W1471" s="82">
        <f t="shared" si="365"/>
        <v>7</v>
      </c>
      <c r="X1471" s="85">
        <f t="shared" si="362"/>
        <v>2102</v>
      </c>
      <c r="Y1471" s="98">
        <v>0.55000000000000004</v>
      </c>
      <c r="Z1471" s="98">
        <v>0.17</v>
      </c>
      <c r="AA1471" s="90">
        <v>2</v>
      </c>
      <c r="AB1471" s="90">
        <v>2</v>
      </c>
      <c r="AC1471" s="90">
        <v>3</v>
      </c>
      <c r="AD1471" s="91" t="s">
        <v>450</v>
      </c>
      <c r="AE1471" s="101" t="s">
        <v>470</v>
      </c>
      <c r="AF1471" s="103" t="s">
        <v>473</v>
      </c>
      <c r="AG1471" s="95">
        <v>1000</v>
      </c>
    </row>
    <row r="1472" spans="2:33" x14ac:dyDescent="0.15">
      <c r="B1472" s="82">
        <v>1470</v>
      </c>
      <c r="C1472" s="73">
        <v>22089</v>
      </c>
      <c r="D1472" s="82">
        <v>236</v>
      </c>
      <c r="E1472" s="82">
        <f t="shared" si="363"/>
        <v>2</v>
      </c>
      <c r="F1472" s="82">
        <v>61</v>
      </c>
      <c r="G1472" s="82">
        <v>9</v>
      </c>
      <c r="H1472" s="82">
        <v>14</v>
      </c>
      <c r="I1472" s="73">
        <f t="shared" si="357"/>
        <v>17</v>
      </c>
      <c r="J1472" s="73">
        <f t="shared" si="358"/>
        <v>172</v>
      </c>
      <c r="K1472" s="73">
        <f t="shared" si="364"/>
        <v>172</v>
      </c>
      <c r="L1472" s="95">
        <v>24080</v>
      </c>
      <c r="M1472" s="73">
        <f t="shared" si="359"/>
        <v>149</v>
      </c>
      <c r="N1472" s="73">
        <f t="shared" si="360"/>
        <v>2</v>
      </c>
      <c r="O1472" s="97">
        <f t="shared" si="366"/>
        <v>10</v>
      </c>
      <c r="P1472" s="82">
        <f t="shared" si="361"/>
        <v>3</v>
      </c>
      <c r="Q1472" s="90">
        <v>13</v>
      </c>
      <c r="R1472" s="98">
        <f t="shared" si="367"/>
        <v>7209</v>
      </c>
      <c r="S1472" s="100">
        <f t="shared" si="368"/>
        <v>282</v>
      </c>
      <c r="T1472" s="91" t="s">
        <v>458</v>
      </c>
      <c r="U1472" s="74" t="s">
        <v>399</v>
      </c>
      <c r="V1472" s="83" t="s">
        <v>408</v>
      </c>
      <c r="W1472" s="82">
        <f t="shared" si="365"/>
        <v>7</v>
      </c>
      <c r="X1472" s="85">
        <f t="shared" si="362"/>
        <v>2103</v>
      </c>
      <c r="Y1472" s="98">
        <v>0.77</v>
      </c>
      <c r="Z1472" s="98">
        <v>0.05</v>
      </c>
      <c r="AA1472" s="90">
        <v>2</v>
      </c>
      <c r="AB1472" s="90">
        <v>2</v>
      </c>
      <c r="AC1472" s="90">
        <v>3</v>
      </c>
      <c r="AD1472" s="91" t="s">
        <v>450</v>
      </c>
      <c r="AE1472" s="101" t="s">
        <v>470</v>
      </c>
      <c r="AF1472" s="103" t="s">
        <v>473</v>
      </c>
      <c r="AG1472" s="95">
        <v>1000</v>
      </c>
    </row>
    <row r="1473" spans="2:33" x14ac:dyDescent="0.15">
      <c r="B1473" s="82">
        <v>1471</v>
      </c>
      <c r="C1473" s="73">
        <v>22090</v>
      </c>
      <c r="D1473" s="82">
        <v>236</v>
      </c>
      <c r="E1473" s="82">
        <f t="shared" si="363"/>
        <v>3</v>
      </c>
      <c r="F1473" s="82">
        <v>61</v>
      </c>
      <c r="G1473" s="82">
        <v>7</v>
      </c>
      <c r="H1473" s="82">
        <v>15</v>
      </c>
      <c r="I1473" s="73">
        <f t="shared" si="357"/>
        <v>17</v>
      </c>
      <c r="J1473" s="73">
        <f t="shared" si="358"/>
        <v>170</v>
      </c>
      <c r="K1473" s="73">
        <f t="shared" si="364"/>
        <v>170</v>
      </c>
      <c r="L1473" s="95">
        <v>24081</v>
      </c>
      <c r="M1473" s="73">
        <f t="shared" si="359"/>
        <v>149</v>
      </c>
      <c r="N1473" s="73">
        <f t="shared" si="360"/>
        <v>2</v>
      </c>
      <c r="O1473" s="97">
        <f t="shared" si="366"/>
        <v>10</v>
      </c>
      <c r="P1473" s="82">
        <f t="shared" si="361"/>
        <v>1</v>
      </c>
      <c r="Q1473" s="90">
        <v>14</v>
      </c>
      <c r="R1473" s="98">
        <f t="shared" si="367"/>
        <v>7242</v>
      </c>
      <c r="S1473" s="100">
        <f t="shared" si="368"/>
        <v>283</v>
      </c>
      <c r="T1473" s="91" t="s">
        <v>458</v>
      </c>
      <c r="U1473" s="74" t="s">
        <v>399</v>
      </c>
      <c r="V1473" s="83" t="s">
        <v>409</v>
      </c>
      <c r="W1473" s="82">
        <f t="shared" si="365"/>
        <v>8</v>
      </c>
      <c r="X1473" s="85">
        <f t="shared" si="362"/>
        <v>2101</v>
      </c>
      <c r="Y1473" s="98">
        <v>0.34</v>
      </c>
      <c r="Z1473" s="98">
        <v>0.32</v>
      </c>
      <c r="AA1473" s="90">
        <v>2</v>
      </c>
      <c r="AB1473" s="90">
        <v>2</v>
      </c>
      <c r="AC1473" s="90">
        <v>3</v>
      </c>
      <c r="AD1473" s="91" t="s">
        <v>450</v>
      </c>
      <c r="AE1473" s="101" t="s">
        <v>470</v>
      </c>
      <c r="AF1473" s="103" t="s">
        <v>473</v>
      </c>
      <c r="AG1473" s="95">
        <v>1000</v>
      </c>
    </row>
    <row r="1474" spans="2:33" x14ac:dyDescent="0.15">
      <c r="B1474" s="82">
        <v>1472</v>
      </c>
      <c r="C1474" s="73">
        <v>22091</v>
      </c>
      <c r="D1474" s="82">
        <v>236</v>
      </c>
      <c r="E1474" s="82">
        <f t="shared" si="363"/>
        <v>4</v>
      </c>
      <c r="F1474" s="82">
        <v>61</v>
      </c>
      <c r="G1474" s="82">
        <v>8</v>
      </c>
      <c r="H1474" s="82">
        <v>15</v>
      </c>
      <c r="I1474" s="73">
        <f t="shared" si="357"/>
        <v>17</v>
      </c>
      <c r="J1474" s="73">
        <f t="shared" si="358"/>
        <v>171</v>
      </c>
      <c r="K1474" s="73">
        <f t="shared" si="364"/>
        <v>171</v>
      </c>
      <c r="L1474" s="95">
        <v>24081</v>
      </c>
      <c r="M1474" s="73">
        <f t="shared" si="359"/>
        <v>149</v>
      </c>
      <c r="N1474" s="73">
        <f t="shared" si="360"/>
        <v>2</v>
      </c>
      <c r="O1474" s="97">
        <f t="shared" si="366"/>
        <v>10</v>
      </c>
      <c r="P1474" s="82">
        <f t="shared" si="361"/>
        <v>2</v>
      </c>
      <c r="Q1474" s="90">
        <v>14</v>
      </c>
      <c r="R1474" s="98">
        <f t="shared" si="367"/>
        <v>7275</v>
      </c>
      <c r="S1474" s="100">
        <f t="shared" si="368"/>
        <v>284</v>
      </c>
      <c r="T1474" s="91" t="s">
        <v>458</v>
      </c>
      <c r="U1474" s="74" t="s">
        <v>399</v>
      </c>
      <c r="V1474" s="83" t="s">
        <v>409</v>
      </c>
      <c r="W1474" s="82">
        <f t="shared" si="365"/>
        <v>8</v>
      </c>
      <c r="X1474" s="85">
        <f t="shared" si="362"/>
        <v>2102</v>
      </c>
      <c r="Y1474" s="98">
        <v>0.55000000000000004</v>
      </c>
      <c r="Z1474" s="98">
        <v>0.17</v>
      </c>
      <c r="AA1474" s="90">
        <v>2</v>
      </c>
      <c r="AB1474" s="90">
        <v>2</v>
      </c>
      <c r="AC1474" s="90">
        <v>3</v>
      </c>
      <c r="AD1474" s="91" t="s">
        <v>450</v>
      </c>
      <c r="AE1474" s="101" t="s">
        <v>470</v>
      </c>
      <c r="AF1474" s="103" t="s">
        <v>473</v>
      </c>
      <c r="AG1474" s="95">
        <v>1000</v>
      </c>
    </row>
    <row r="1475" spans="2:33" x14ac:dyDescent="0.15">
      <c r="B1475" s="82">
        <v>1473</v>
      </c>
      <c r="C1475" s="73">
        <v>22092</v>
      </c>
      <c r="D1475" s="82">
        <v>236</v>
      </c>
      <c r="E1475" s="82">
        <f t="shared" si="363"/>
        <v>5</v>
      </c>
      <c r="F1475" s="82">
        <v>61</v>
      </c>
      <c r="G1475" s="82">
        <v>9</v>
      </c>
      <c r="H1475" s="82">
        <v>15</v>
      </c>
      <c r="I1475" s="73">
        <f t="shared" ref="I1475:I1538" si="369">INT(K1475/10)</f>
        <v>17</v>
      </c>
      <c r="J1475" s="73">
        <f t="shared" ref="J1475:J1538" si="370">K1475</f>
        <v>172</v>
      </c>
      <c r="K1475" s="73">
        <f t="shared" si="364"/>
        <v>172</v>
      </c>
      <c r="L1475" s="95">
        <v>24081</v>
      </c>
      <c r="M1475" s="73">
        <f t="shared" ref="M1475:M1538" si="371">(N1475-1)*60+89</f>
        <v>149</v>
      </c>
      <c r="N1475" s="73">
        <f t="shared" ref="N1475:N1538" si="372">INT(C1475/10000)</f>
        <v>2</v>
      </c>
      <c r="O1475" s="97">
        <f t="shared" si="366"/>
        <v>10</v>
      </c>
      <c r="P1475" s="82">
        <f t="shared" ref="P1475:P1538" si="373">MOD(J1475,10)+1</f>
        <v>3</v>
      </c>
      <c r="Q1475" s="90">
        <v>14</v>
      </c>
      <c r="R1475" s="98">
        <f t="shared" si="367"/>
        <v>7308</v>
      </c>
      <c r="S1475" s="100">
        <f t="shared" si="368"/>
        <v>285</v>
      </c>
      <c r="T1475" s="91" t="s">
        <v>458</v>
      </c>
      <c r="U1475" s="74" t="s">
        <v>399</v>
      </c>
      <c r="V1475" s="83" t="s">
        <v>409</v>
      </c>
      <c r="W1475" s="82">
        <f t="shared" si="365"/>
        <v>8</v>
      </c>
      <c r="X1475" s="85">
        <f t="shared" si="362"/>
        <v>2103</v>
      </c>
      <c r="Y1475" s="98">
        <v>0.77</v>
      </c>
      <c r="Z1475" s="98">
        <v>0.05</v>
      </c>
      <c r="AA1475" s="90">
        <v>2</v>
      </c>
      <c r="AB1475" s="90">
        <v>2</v>
      </c>
      <c r="AC1475" s="90">
        <v>3</v>
      </c>
      <c r="AD1475" s="91" t="s">
        <v>450</v>
      </c>
      <c r="AE1475" s="101" t="s">
        <v>470</v>
      </c>
      <c r="AF1475" s="103" t="s">
        <v>473</v>
      </c>
      <c r="AG1475" s="95">
        <v>1000</v>
      </c>
    </row>
    <row r="1476" spans="2:33" x14ac:dyDescent="0.15">
      <c r="B1476" s="82">
        <v>1474</v>
      </c>
      <c r="C1476" s="73">
        <v>22093</v>
      </c>
      <c r="D1476" s="82">
        <v>236</v>
      </c>
      <c r="E1476" s="82">
        <f t="shared" si="363"/>
        <v>6</v>
      </c>
      <c r="F1476" s="82">
        <v>61</v>
      </c>
      <c r="G1476" s="82">
        <v>7</v>
      </c>
      <c r="H1476" s="82">
        <v>16</v>
      </c>
      <c r="I1476" s="73">
        <f t="shared" si="369"/>
        <v>17</v>
      </c>
      <c r="J1476" s="73">
        <f t="shared" si="370"/>
        <v>170</v>
      </c>
      <c r="K1476" s="73">
        <f t="shared" si="364"/>
        <v>170</v>
      </c>
      <c r="L1476" s="95">
        <v>24082</v>
      </c>
      <c r="M1476" s="73">
        <f t="shared" si="371"/>
        <v>149</v>
      </c>
      <c r="N1476" s="73">
        <f t="shared" si="372"/>
        <v>2</v>
      </c>
      <c r="O1476" s="97">
        <f t="shared" si="366"/>
        <v>10</v>
      </c>
      <c r="P1476" s="82">
        <f t="shared" si="373"/>
        <v>1</v>
      </c>
      <c r="Q1476" s="90">
        <v>15</v>
      </c>
      <c r="R1476" s="98">
        <f t="shared" si="367"/>
        <v>7341</v>
      </c>
      <c r="S1476" s="100">
        <f t="shared" si="368"/>
        <v>286</v>
      </c>
      <c r="T1476" s="91" t="s">
        <v>458</v>
      </c>
      <c r="U1476" s="74" t="s">
        <v>399</v>
      </c>
      <c r="V1476" s="83" t="s">
        <v>408</v>
      </c>
      <c r="W1476" s="82">
        <f t="shared" si="365"/>
        <v>8</v>
      </c>
      <c r="X1476" s="85">
        <f t="shared" ref="X1476:X1539" si="374">N1476*1000+O1476*10+P1476</f>
        <v>2101</v>
      </c>
      <c r="Y1476" s="98">
        <v>0.34</v>
      </c>
      <c r="Z1476" s="98">
        <v>0.32</v>
      </c>
      <c r="AA1476" s="90">
        <v>2</v>
      </c>
      <c r="AB1476" s="90">
        <v>2</v>
      </c>
      <c r="AC1476" s="90">
        <v>3</v>
      </c>
      <c r="AD1476" s="91" t="s">
        <v>450</v>
      </c>
      <c r="AE1476" s="101" t="s">
        <v>470</v>
      </c>
      <c r="AF1476" s="103" t="s">
        <v>473</v>
      </c>
      <c r="AG1476" s="95">
        <v>1000</v>
      </c>
    </row>
    <row r="1477" spans="2:33" x14ac:dyDescent="0.15">
      <c r="B1477" s="82">
        <v>1475</v>
      </c>
      <c r="C1477" s="73">
        <v>22094</v>
      </c>
      <c r="D1477" s="82">
        <v>236</v>
      </c>
      <c r="E1477" s="82">
        <f t="shared" si="363"/>
        <v>7</v>
      </c>
      <c r="F1477" s="82">
        <v>61</v>
      </c>
      <c r="G1477" s="82">
        <v>8</v>
      </c>
      <c r="H1477" s="82">
        <v>16</v>
      </c>
      <c r="I1477" s="73">
        <f t="shared" si="369"/>
        <v>17</v>
      </c>
      <c r="J1477" s="73">
        <f t="shared" si="370"/>
        <v>171</v>
      </c>
      <c r="K1477" s="73">
        <f t="shared" si="364"/>
        <v>171</v>
      </c>
      <c r="L1477" s="95">
        <v>24082</v>
      </c>
      <c r="M1477" s="73">
        <f t="shared" si="371"/>
        <v>149</v>
      </c>
      <c r="N1477" s="73">
        <f t="shared" si="372"/>
        <v>2</v>
      </c>
      <c r="O1477" s="97">
        <f t="shared" si="366"/>
        <v>10</v>
      </c>
      <c r="P1477" s="82">
        <f t="shared" si="373"/>
        <v>2</v>
      </c>
      <c r="Q1477" s="90">
        <v>15</v>
      </c>
      <c r="R1477" s="98">
        <f t="shared" si="367"/>
        <v>7374</v>
      </c>
      <c r="S1477" s="100">
        <f t="shared" si="368"/>
        <v>287</v>
      </c>
      <c r="T1477" s="91" t="s">
        <v>458</v>
      </c>
      <c r="U1477" s="74" t="s">
        <v>399</v>
      </c>
      <c r="V1477" s="83" t="s">
        <v>408</v>
      </c>
      <c r="W1477" s="82">
        <f t="shared" si="365"/>
        <v>8</v>
      </c>
      <c r="X1477" s="85">
        <f t="shared" si="374"/>
        <v>2102</v>
      </c>
      <c r="Y1477" s="98">
        <v>0.55000000000000004</v>
      </c>
      <c r="Z1477" s="98">
        <v>0.17</v>
      </c>
      <c r="AA1477" s="90">
        <v>2</v>
      </c>
      <c r="AB1477" s="90">
        <v>2</v>
      </c>
      <c r="AC1477" s="90">
        <v>3</v>
      </c>
      <c r="AD1477" s="91" t="s">
        <v>450</v>
      </c>
      <c r="AE1477" s="101" t="s">
        <v>470</v>
      </c>
      <c r="AF1477" s="103" t="s">
        <v>473</v>
      </c>
      <c r="AG1477" s="95">
        <v>1000</v>
      </c>
    </row>
    <row r="1478" spans="2:33" x14ac:dyDescent="0.15">
      <c r="B1478" s="82">
        <v>1476</v>
      </c>
      <c r="C1478" s="73">
        <v>22095</v>
      </c>
      <c r="D1478" s="82">
        <v>236</v>
      </c>
      <c r="E1478" s="82">
        <f t="shared" si="363"/>
        <v>8</v>
      </c>
      <c r="F1478" s="82">
        <v>61</v>
      </c>
      <c r="G1478" s="82">
        <v>9</v>
      </c>
      <c r="H1478" s="82">
        <v>16</v>
      </c>
      <c r="I1478" s="73">
        <f t="shared" si="369"/>
        <v>17</v>
      </c>
      <c r="J1478" s="73">
        <f t="shared" si="370"/>
        <v>172</v>
      </c>
      <c r="K1478" s="73">
        <f t="shared" si="364"/>
        <v>172</v>
      </c>
      <c r="L1478" s="95">
        <v>24082</v>
      </c>
      <c r="M1478" s="73">
        <f t="shared" si="371"/>
        <v>149</v>
      </c>
      <c r="N1478" s="73">
        <f t="shared" si="372"/>
        <v>2</v>
      </c>
      <c r="O1478" s="97">
        <f t="shared" si="366"/>
        <v>10</v>
      </c>
      <c r="P1478" s="82">
        <f t="shared" si="373"/>
        <v>3</v>
      </c>
      <c r="Q1478" s="90">
        <v>15</v>
      </c>
      <c r="R1478" s="98">
        <f t="shared" si="367"/>
        <v>7407</v>
      </c>
      <c r="S1478" s="100">
        <f t="shared" si="368"/>
        <v>288</v>
      </c>
      <c r="T1478" s="91" t="s">
        <v>458</v>
      </c>
      <c r="U1478" s="74" t="s">
        <v>399</v>
      </c>
      <c r="V1478" s="83" t="s">
        <v>408</v>
      </c>
      <c r="W1478" s="82">
        <f t="shared" si="365"/>
        <v>8</v>
      </c>
      <c r="X1478" s="85">
        <f t="shared" si="374"/>
        <v>2103</v>
      </c>
      <c r="Y1478" s="98">
        <v>0.77</v>
      </c>
      <c r="Z1478" s="98">
        <v>0.05</v>
      </c>
      <c r="AA1478" s="90">
        <v>2</v>
      </c>
      <c r="AB1478" s="90">
        <v>2</v>
      </c>
      <c r="AC1478" s="90">
        <v>3</v>
      </c>
      <c r="AD1478" s="91" t="s">
        <v>450</v>
      </c>
      <c r="AE1478" s="101" t="s">
        <v>470</v>
      </c>
      <c r="AF1478" s="103" t="s">
        <v>473</v>
      </c>
      <c r="AG1478" s="95">
        <v>1000</v>
      </c>
    </row>
    <row r="1479" spans="2:33" x14ac:dyDescent="0.15">
      <c r="B1479" s="82">
        <v>1477</v>
      </c>
      <c r="C1479" s="73">
        <v>22096</v>
      </c>
      <c r="D1479" s="82">
        <v>245</v>
      </c>
      <c r="E1479" s="82">
        <f t="shared" si="363"/>
        <v>1</v>
      </c>
      <c r="F1479" s="82">
        <v>62</v>
      </c>
      <c r="G1479" s="82">
        <v>3</v>
      </c>
      <c r="H1479" s="82">
        <v>1</v>
      </c>
      <c r="I1479" s="73">
        <f t="shared" si="369"/>
        <v>18</v>
      </c>
      <c r="J1479" s="73">
        <f t="shared" si="370"/>
        <v>180</v>
      </c>
      <c r="K1479" s="73">
        <f t="shared" si="364"/>
        <v>180</v>
      </c>
      <c r="L1479" s="95">
        <v>24083</v>
      </c>
      <c r="M1479" s="73">
        <f t="shared" si="371"/>
        <v>149</v>
      </c>
      <c r="N1479" s="73">
        <f t="shared" si="372"/>
        <v>2</v>
      </c>
      <c r="O1479" s="97">
        <f t="shared" si="366"/>
        <v>11</v>
      </c>
      <c r="P1479" s="82">
        <f t="shared" si="373"/>
        <v>1</v>
      </c>
      <c r="Q1479" s="90">
        <v>0</v>
      </c>
      <c r="R1479" s="98">
        <f t="shared" si="367"/>
        <v>7440</v>
      </c>
      <c r="S1479" s="100">
        <f t="shared" si="368"/>
        <v>289</v>
      </c>
      <c r="T1479" s="91" t="s">
        <v>458</v>
      </c>
      <c r="U1479" s="74" t="s">
        <v>399</v>
      </c>
      <c r="V1479" s="83" t="s">
        <v>409</v>
      </c>
      <c r="W1479" s="82">
        <f t="shared" si="365"/>
        <v>1</v>
      </c>
      <c r="X1479" s="85">
        <f t="shared" si="374"/>
        <v>2111</v>
      </c>
      <c r="Y1479" s="98">
        <v>0.34</v>
      </c>
      <c r="Z1479" s="98">
        <v>0.32</v>
      </c>
      <c r="AA1479" s="90">
        <v>2</v>
      </c>
      <c r="AB1479" s="90">
        <v>2</v>
      </c>
      <c r="AC1479" s="90">
        <v>3</v>
      </c>
      <c r="AD1479" s="91" t="s">
        <v>450</v>
      </c>
      <c r="AE1479" s="101" t="s">
        <v>470</v>
      </c>
      <c r="AF1479" s="103" t="s">
        <v>473</v>
      </c>
      <c r="AG1479" s="95">
        <v>1000</v>
      </c>
    </row>
    <row r="1480" spans="2:33" x14ac:dyDescent="0.15">
      <c r="B1480" s="82">
        <v>1478</v>
      </c>
      <c r="C1480" s="73">
        <v>22097</v>
      </c>
      <c r="D1480" s="82">
        <v>245</v>
      </c>
      <c r="E1480" s="82">
        <f t="shared" si="363"/>
        <v>2</v>
      </c>
      <c r="F1480" s="82">
        <v>62</v>
      </c>
      <c r="G1480" s="82">
        <v>4</v>
      </c>
      <c r="H1480" s="82">
        <v>1</v>
      </c>
      <c r="I1480" s="73">
        <f t="shared" si="369"/>
        <v>18</v>
      </c>
      <c r="J1480" s="73">
        <f t="shared" si="370"/>
        <v>181</v>
      </c>
      <c r="K1480" s="73">
        <f t="shared" si="364"/>
        <v>181</v>
      </c>
      <c r="L1480" s="95">
        <v>24083</v>
      </c>
      <c r="M1480" s="73">
        <f t="shared" si="371"/>
        <v>149</v>
      </c>
      <c r="N1480" s="73">
        <f t="shared" si="372"/>
        <v>2</v>
      </c>
      <c r="O1480" s="97">
        <f t="shared" si="366"/>
        <v>11</v>
      </c>
      <c r="P1480" s="82">
        <f t="shared" si="373"/>
        <v>2</v>
      </c>
      <c r="Q1480" s="90">
        <v>0</v>
      </c>
      <c r="R1480" s="98">
        <f t="shared" si="367"/>
        <v>7473</v>
      </c>
      <c r="S1480" s="100">
        <f t="shared" si="368"/>
        <v>290</v>
      </c>
      <c r="T1480" s="91" t="s">
        <v>458</v>
      </c>
      <c r="U1480" s="74" t="s">
        <v>399</v>
      </c>
      <c r="V1480" s="83" t="s">
        <v>409</v>
      </c>
      <c r="W1480" s="82">
        <f t="shared" si="365"/>
        <v>1</v>
      </c>
      <c r="X1480" s="85">
        <f t="shared" si="374"/>
        <v>2112</v>
      </c>
      <c r="Y1480" s="98">
        <v>0.55000000000000004</v>
      </c>
      <c r="Z1480" s="98">
        <v>0.17</v>
      </c>
      <c r="AA1480" s="90">
        <v>2</v>
      </c>
      <c r="AB1480" s="90">
        <v>2</v>
      </c>
      <c r="AC1480" s="90">
        <v>3</v>
      </c>
      <c r="AD1480" s="91" t="s">
        <v>450</v>
      </c>
      <c r="AE1480" s="101" t="s">
        <v>470</v>
      </c>
      <c r="AF1480" s="103" t="s">
        <v>473</v>
      </c>
      <c r="AG1480" s="95">
        <v>1000</v>
      </c>
    </row>
    <row r="1481" spans="2:33" x14ac:dyDescent="0.15">
      <c r="B1481" s="82">
        <v>1479</v>
      </c>
      <c r="C1481" s="73">
        <v>22098</v>
      </c>
      <c r="D1481" s="82">
        <v>245</v>
      </c>
      <c r="E1481" s="82">
        <f t="shared" si="363"/>
        <v>3</v>
      </c>
      <c r="F1481" s="82">
        <v>62</v>
      </c>
      <c r="G1481" s="82">
        <v>5</v>
      </c>
      <c r="H1481" s="82">
        <v>1</v>
      </c>
      <c r="I1481" s="73">
        <f t="shared" si="369"/>
        <v>18</v>
      </c>
      <c r="J1481" s="73">
        <f t="shared" si="370"/>
        <v>182</v>
      </c>
      <c r="K1481" s="73">
        <f t="shared" si="364"/>
        <v>182</v>
      </c>
      <c r="L1481" s="95">
        <v>24083</v>
      </c>
      <c r="M1481" s="73">
        <f t="shared" si="371"/>
        <v>149</v>
      </c>
      <c r="N1481" s="73">
        <f t="shared" si="372"/>
        <v>2</v>
      </c>
      <c r="O1481" s="97">
        <f t="shared" si="366"/>
        <v>11</v>
      </c>
      <c r="P1481" s="82">
        <f t="shared" si="373"/>
        <v>3</v>
      </c>
      <c r="Q1481" s="90">
        <v>0</v>
      </c>
      <c r="R1481" s="98">
        <f t="shared" si="367"/>
        <v>7506</v>
      </c>
      <c r="S1481" s="100">
        <f t="shared" si="368"/>
        <v>291</v>
      </c>
      <c r="T1481" s="91" t="s">
        <v>458</v>
      </c>
      <c r="U1481" s="74" t="s">
        <v>399</v>
      </c>
      <c r="V1481" s="83" t="s">
        <v>409</v>
      </c>
      <c r="W1481" s="82">
        <f t="shared" si="365"/>
        <v>1</v>
      </c>
      <c r="X1481" s="85">
        <f t="shared" si="374"/>
        <v>2113</v>
      </c>
      <c r="Y1481" s="98">
        <v>0.77</v>
      </c>
      <c r="Z1481" s="98">
        <v>0.05</v>
      </c>
      <c r="AA1481" s="90">
        <v>2</v>
      </c>
      <c r="AB1481" s="90">
        <v>2</v>
      </c>
      <c r="AC1481" s="90">
        <v>3</v>
      </c>
      <c r="AD1481" s="91" t="s">
        <v>450</v>
      </c>
      <c r="AE1481" s="101" t="s">
        <v>470</v>
      </c>
      <c r="AF1481" s="103" t="s">
        <v>473</v>
      </c>
      <c r="AG1481" s="95">
        <v>1000</v>
      </c>
    </row>
    <row r="1482" spans="2:33" x14ac:dyDescent="0.15">
      <c r="B1482" s="82">
        <v>1480</v>
      </c>
      <c r="C1482" s="73">
        <v>22099</v>
      </c>
      <c r="D1482" s="82">
        <v>245</v>
      </c>
      <c r="E1482" s="82">
        <f t="shared" si="363"/>
        <v>4</v>
      </c>
      <c r="F1482" s="82">
        <v>62</v>
      </c>
      <c r="G1482" s="82">
        <v>3</v>
      </c>
      <c r="H1482" s="82">
        <v>2</v>
      </c>
      <c r="I1482" s="73">
        <f t="shared" si="369"/>
        <v>18</v>
      </c>
      <c r="J1482" s="73">
        <f t="shared" si="370"/>
        <v>180</v>
      </c>
      <c r="K1482" s="73">
        <f t="shared" si="364"/>
        <v>180</v>
      </c>
      <c r="L1482" s="95">
        <v>24084</v>
      </c>
      <c r="M1482" s="73">
        <f t="shared" si="371"/>
        <v>149</v>
      </c>
      <c r="N1482" s="73">
        <f t="shared" si="372"/>
        <v>2</v>
      </c>
      <c r="O1482" s="97">
        <f t="shared" si="366"/>
        <v>11</v>
      </c>
      <c r="P1482" s="82">
        <f t="shared" si="373"/>
        <v>1</v>
      </c>
      <c r="Q1482" s="90">
        <v>1</v>
      </c>
      <c r="R1482" s="98">
        <f t="shared" si="367"/>
        <v>7539</v>
      </c>
      <c r="S1482" s="100">
        <f t="shared" si="368"/>
        <v>292</v>
      </c>
      <c r="T1482" s="91" t="s">
        <v>458</v>
      </c>
      <c r="U1482" s="74" t="s">
        <v>399</v>
      </c>
      <c r="V1482" s="83" t="s">
        <v>408</v>
      </c>
      <c r="W1482" s="82">
        <f t="shared" si="365"/>
        <v>1</v>
      </c>
      <c r="X1482" s="85">
        <f t="shared" si="374"/>
        <v>2111</v>
      </c>
      <c r="Y1482" s="98">
        <v>0.34</v>
      </c>
      <c r="Z1482" s="98">
        <v>0.32</v>
      </c>
      <c r="AA1482" s="90">
        <v>2</v>
      </c>
      <c r="AB1482" s="90">
        <v>2</v>
      </c>
      <c r="AC1482" s="90">
        <v>3</v>
      </c>
      <c r="AD1482" s="91" t="s">
        <v>450</v>
      </c>
      <c r="AE1482" s="101" t="s">
        <v>470</v>
      </c>
      <c r="AF1482" s="103" t="s">
        <v>473</v>
      </c>
      <c r="AG1482" s="95">
        <v>1000</v>
      </c>
    </row>
    <row r="1483" spans="2:33" x14ac:dyDescent="0.15">
      <c r="B1483" s="82">
        <v>1481</v>
      </c>
      <c r="C1483" s="73">
        <v>22100</v>
      </c>
      <c r="D1483" s="82">
        <v>245</v>
      </c>
      <c r="E1483" s="82">
        <f t="shared" si="363"/>
        <v>5</v>
      </c>
      <c r="F1483" s="82">
        <v>62</v>
      </c>
      <c r="G1483" s="82">
        <v>4</v>
      </c>
      <c r="H1483" s="82">
        <v>2</v>
      </c>
      <c r="I1483" s="73">
        <f t="shared" si="369"/>
        <v>18</v>
      </c>
      <c r="J1483" s="73">
        <f t="shared" si="370"/>
        <v>181</v>
      </c>
      <c r="K1483" s="73">
        <f t="shared" si="364"/>
        <v>181</v>
      </c>
      <c r="L1483" s="95">
        <v>24084</v>
      </c>
      <c r="M1483" s="73">
        <f t="shared" si="371"/>
        <v>149</v>
      </c>
      <c r="N1483" s="73">
        <f t="shared" si="372"/>
        <v>2</v>
      </c>
      <c r="O1483" s="97">
        <f t="shared" si="366"/>
        <v>11</v>
      </c>
      <c r="P1483" s="82">
        <f t="shared" si="373"/>
        <v>2</v>
      </c>
      <c r="Q1483" s="90">
        <v>1</v>
      </c>
      <c r="R1483" s="98">
        <f t="shared" si="367"/>
        <v>7572</v>
      </c>
      <c r="S1483" s="100">
        <f t="shared" si="368"/>
        <v>293</v>
      </c>
      <c r="T1483" s="91" t="s">
        <v>458</v>
      </c>
      <c r="U1483" s="74" t="s">
        <v>399</v>
      </c>
      <c r="V1483" s="83" t="s">
        <v>408</v>
      </c>
      <c r="W1483" s="82">
        <f t="shared" si="365"/>
        <v>1</v>
      </c>
      <c r="X1483" s="85">
        <f t="shared" si="374"/>
        <v>2112</v>
      </c>
      <c r="Y1483" s="98">
        <v>0.55000000000000004</v>
      </c>
      <c r="Z1483" s="98">
        <v>0.17</v>
      </c>
      <c r="AA1483" s="90">
        <v>2</v>
      </c>
      <c r="AB1483" s="90">
        <v>2</v>
      </c>
      <c r="AC1483" s="90">
        <v>3</v>
      </c>
      <c r="AD1483" s="91" t="s">
        <v>450</v>
      </c>
      <c r="AE1483" s="101" t="s">
        <v>470</v>
      </c>
      <c r="AF1483" s="103" t="s">
        <v>473</v>
      </c>
      <c r="AG1483" s="95">
        <v>1000</v>
      </c>
    </row>
    <row r="1484" spans="2:33" x14ac:dyDescent="0.15">
      <c r="B1484" s="82">
        <v>1482</v>
      </c>
      <c r="C1484" s="73">
        <v>22101</v>
      </c>
      <c r="D1484" s="82">
        <v>245</v>
      </c>
      <c r="E1484" s="82">
        <f t="shared" si="363"/>
        <v>6</v>
      </c>
      <c r="F1484" s="82">
        <v>62</v>
      </c>
      <c r="G1484" s="82">
        <v>5</v>
      </c>
      <c r="H1484" s="82">
        <v>2</v>
      </c>
      <c r="I1484" s="73">
        <f t="shared" si="369"/>
        <v>18</v>
      </c>
      <c r="J1484" s="73">
        <f t="shared" si="370"/>
        <v>182</v>
      </c>
      <c r="K1484" s="73">
        <f t="shared" si="364"/>
        <v>182</v>
      </c>
      <c r="L1484" s="95">
        <v>24084</v>
      </c>
      <c r="M1484" s="73">
        <f t="shared" si="371"/>
        <v>149</v>
      </c>
      <c r="N1484" s="73">
        <f t="shared" si="372"/>
        <v>2</v>
      </c>
      <c r="O1484" s="97">
        <f t="shared" si="366"/>
        <v>11</v>
      </c>
      <c r="P1484" s="82">
        <f t="shared" si="373"/>
        <v>3</v>
      </c>
      <c r="Q1484" s="90">
        <v>1</v>
      </c>
      <c r="R1484" s="98">
        <f t="shared" si="367"/>
        <v>7605</v>
      </c>
      <c r="S1484" s="100">
        <f t="shared" si="368"/>
        <v>294</v>
      </c>
      <c r="T1484" s="91" t="s">
        <v>458</v>
      </c>
      <c r="U1484" s="74" t="s">
        <v>399</v>
      </c>
      <c r="V1484" s="83" t="s">
        <v>408</v>
      </c>
      <c r="W1484" s="82">
        <f t="shared" si="365"/>
        <v>1</v>
      </c>
      <c r="X1484" s="85">
        <f t="shared" si="374"/>
        <v>2113</v>
      </c>
      <c r="Y1484" s="98">
        <v>0.77</v>
      </c>
      <c r="Z1484" s="98">
        <v>0.05</v>
      </c>
      <c r="AA1484" s="90">
        <v>2</v>
      </c>
      <c r="AB1484" s="90">
        <v>2</v>
      </c>
      <c r="AC1484" s="90">
        <v>3</v>
      </c>
      <c r="AD1484" s="91" t="s">
        <v>450</v>
      </c>
      <c r="AE1484" s="101" t="s">
        <v>470</v>
      </c>
      <c r="AF1484" s="103" t="s">
        <v>473</v>
      </c>
      <c r="AG1484" s="95">
        <v>1000</v>
      </c>
    </row>
    <row r="1485" spans="2:33" x14ac:dyDescent="0.15">
      <c r="B1485" s="82">
        <v>1483</v>
      </c>
      <c r="C1485" s="73">
        <v>22102</v>
      </c>
      <c r="D1485" s="82">
        <v>245</v>
      </c>
      <c r="E1485" s="82">
        <f t="shared" si="363"/>
        <v>7</v>
      </c>
      <c r="F1485" s="82">
        <v>62</v>
      </c>
      <c r="G1485" s="82">
        <v>3</v>
      </c>
      <c r="H1485" s="82">
        <v>3</v>
      </c>
      <c r="I1485" s="73">
        <f t="shared" si="369"/>
        <v>18</v>
      </c>
      <c r="J1485" s="73">
        <f t="shared" si="370"/>
        <v>180</v>
      </c>
      <c r="K1485" s="73">
        <f t="shared" si="364"/>
        <v>180</v>
      </c>
      <c r="L1485" s="95">
        <v>24085</v>
      </c>
      <c r="M1485" s="73">
        <f t="shared" si="371"/>
        <v>149</v>
      </c>
      <c r="N1485" s="73">
        <f t="shared" si="372"/>
        <v>2</v>
      </c>
      <c r="O1485" s="97">
        <f t="shared" si="366"/>
        <v>11</v>
      </c>
      <c r="P1485" s="82">
        <f t="shared" si="373"/>
        <v>1</v>
      </c>
      <c r="Q1485" s="90">
        <v>2</v>
      </c>
      <c r="R1485" s="98">
        <f t="shared" si="367"/>
        <v>7638</v>
      </c>
      <c r="S1485" s="100">
        <f t="shared" si="368"/>
        <v>295</v>
      </c>
      <c r="T1485" s="91" t="s">
        <v>458</v>
      </c>
      <c r="U1485" s="74" t="s">
        <v>399</v>
      </c>
      <c r="V1485" s="83" t="s">
        <v>409</v>
      </c>
      <c r="W1485" s="82">
        <f t="shared" si="365"/>
        <v>2</v>
      </c>
      <c r="X1485" s="85">
        <f t="shared" si="374"/>
        <v>2111</v>
      </c>
      <c r="Y1485" s="98">
        <v>0.34</v>
      </c>
      <c r="Z1485" s="98">
        <v>0.32</v>
      </c>
      <c r="AA1485" s="90">
        <v>2</v>
      </c>
      <c r="AB1485" s="90">
        <v>2</v>
      </c>
      <c r="AC1485" s="90">
        <v>3</v>
      </c>
      <c r="AD1485" s="91" t="s">
        <v>450</v>
      </c>
      <c r="AE1485" s="101" t="s">
        <v>470</v>
      </c>
      <c r="AF1485" s="103" t="s">
        <v>473</v>
      </c>
      <c r="AG1485" s="95">
        <v>1000</v>
      </c>
    </row>
    <row r="1486" spans="2:33" x14ac:dyDescent="0.15">
      <c r="B1486" s="82">
        <v>1484</v>
      </c>
      <c r="C1486" s="73">
        <v>22103</v>
      </c>
      <c r="D1486" s="82">
        <v>245</v>
      </c>
      <c r="E1486" s="82">
        <f t="shared" si="363"/>
        <v>8</v>
      </c>
      <c r="F1486" s="82">
        <v>62</v>
      </c>
      <c r="G1486" s="82">
        <v>4</v>
      </c>
      <c r="H1486" s="82">
        <v>3</v>
      </c>
      <c r="I1486" s="73">
        <f t="shared" si="369"/>
        <v>18</v>
      </c>
      <c r="J1486" s="73">
        <f t="shared" si="370"/>
        <v>181</v>
      </c>
      <c r="K1486" s="73">
        <f t="shared" si="364"/>
        <v>181</v>
      </c>
      <c r="L1486" s="95">
        <v>24085</v>
      </c>
      <c r="M1486" s="73">
        <f t="shared" si="371"/>
        <v>149</v>
      </c>
      <c r="N1486" s="73">
        <f t="shared" si="372"/>
        <v>2</v>
      </c>
      <c r="O1486" s="97">
        <f t="shared" si="366"/>
        <v>11</v>
      </c>
      <c r="P1486" s="82">
        <f t="shared" si="373"/>
        <v>2</v>
      </c>
      <c r="Q1486" s="90">
        <v>2</v>
      </c>
      <c r="R1486" s="98">
        <f t="shared" si="367"/>
        <v>7671</v>
      </c>
      <c r="S1486" s="100">
        <f t="shared" si="368"/>
        <v>296</v>
      </c>
      <c r="T1486" s="91" t="s">
        <v>458</v>
      </c>
      <c r="U1486" s="74" t="s">
        <v>399</v>
      </c>
      <c r="V1486" s="83" t="s">
        <v>409</v>
      </c>
      <c r="W1486" s="82">
        <f t="shared" si="365"/>
        <v>2</v>
      </c>
      <c r="X1486" s="85">
        <f t="shared" si="374"/>
        <v>2112</v>
      </c>
      <c r="Y1486" s="98">
        <v>0.55000000000000004</v>
      </c>
      <c r="Z1486" s="98">
        <v>0.17</v>
      </c>
      <c r="AA1486" s="90">
        <v>2</v>
      </c>
      <c r="AB1486" s="90">
        <v>2</v>
      </c>
      <c r="AC1486" s="90">
        <v>3</v>
      </c>
      <c r="AD1486" s="91" t="s">
        <v>450</v>
      </c>
      <c r="AE1486" s="101" t="s">
        <v>470</v>
      </c>
      <c r="AF1486" s="103" t="s">
        <v>473</v>
      </c>
      <c r="AG1486" s="95">
        <v>1000</v>
      </c>
    </row>
    <row r="1487" spans="2:33" x14ac:dyDescent="0.15">
      <c r="B1487" s="82">
        <v>1485</v>
      </c>
      <c r="C1487" s="73">
        <v>22104</v>
      </c>
      <c r="D1487" s="82">
        <v>246</v>
      </c>
      <c r="E1487" s="82">
        <f t="shared" si="363"/>
        <v>1</v>
      </c>
      <c r="F1487" s="82">
        <v>62</v>
      </c>
      <c r="G1487" s="82">
        <v>5</v>
      </c>
      <c r="H1487" s="82">
        <v>3</v>
      </c>
      <c r="I1487" s="73">
        <f t="shared" si="369"/>
        <v>18</v>
      </c>
      <c r="J1487" s="73">
        <f t="shared" si="370"/>
        <v>182</v>
      </c>
      <c r="K1487" s="73">
        <f t="shared" si="364"/>
        <v>182</v>
      </c>
      <c r="L1487" s="95">
        <v>24085</v>
      </c>
      <c r="M1487" s="73">
        <f t="shared" si="371"/>
        <v>149</v>
      </c>
      <c r="N1487" s="73">
        <f t="shared" si="372"/>
        <v>2</v>
      </c>
      <c r="O1487" s="97">
        <f t="shared" si="366"/>
        <v>11</v>
      </c>
      <c r="P1487" s="82">
        <f t="shared" si="373"/>
        <v>3</v>
      </c>
      <c r="Q1487" s="90">
        <v>2</v>
      </c>
      <c r="R1487" s="98">
        <f t="shared" si="367"/>
        <v>7704</v>
      </c>
      <c r="S1487" s="100">
        <f t="shared" si="368"/>
        <v>297</v>
      </c>
      <c r="T1487" s="91" t="s">
        <v>458</v>
      </c>
      <c r="U1487" s="74" t="s">
        <v>399</v>
      </c>
      <c r="V1487" s="83" t="s">
        <v>409</v>
      </c>
      <c r="W1487" s="82">
        <f t="shared" si="365"/>
        <v>2</v>
      </c>
      <c r="X1487" s="85">
        <f t="shared" si="374"/>
        <v>2113</v>
      </c>
      <c r="Y1487" s="98">
        <v>0.77</v>
      </c>
      <c r="Z1487" s="98">
        <v>0.05</v>
      </c>
      <c r="AA1487" s="90">
        <v>2</v>
      </c>
      <c r="AB1487" s="90">
        <v>2</v>
      </c>
      <c r="AC1487" s="90">
        <v>3</v>
      </c>
      <c r="AD1487" s="91" t="s">
        <v>450</v>
      </c>
      <c r="AE1487" s="101" t="s">
        <v>470</v>
      </c>
      <c r="AF1487" s="103" t="s">
        <v>473</v>
      </c>
      <c r="AG1487" s="95">
        <v>1000</v>
      </c>
    </row>
    <row r="1488" spans="2:33" x14ac:dyDescent="0.15">
      <c r="B1488" s="82">
        <v>1486</v>
      </c>
      <c r="C1488" s="73">
        <v>22105</v>
      </c>
      <c r="D1488" s="82">
        <v>246</v>
      </c>
      <c r="E1488" s="82">
        <f t="shared" si="363"/>
        <v>2</v>
      </c>
      <c r="F1488" s="82">
        <v>62</v>
      </c>
      <c r="G1488" s="82">
        <v>3</v>
      </c>
      <c r="H1488" s="82">
        <v>4</v>
      </c>
      <c r="I1488" s="73">
        <f t="shared" si="369"/>
        <v>18</v>
      </c>
      <c r="J1488" s="73">
        <f t="shared" si="370"/>
        <v>180</v>
      </c>
      <c r="K1488" s="73">
        <f t="shared" si="364"/>
        <v>180</v>
      </c>
      <c r="L1488" s="95">
        <v>24086</v>
      </c>
      <c r="M1488" s="73">
        <f t="shared" si="371"/>
        <v>149</v>
      </c>
      <c r="N1488" s="73">
        <f t="shared" si="372"/>
        <v>2</v>
      </c>
      <c r="O1488" s="97">
        <f t="shared" si="366"/>
        <v>11</v>
      </c>
      <c r="P1488" s="82">
        <f t="shared" si="373"/>
        <v>1</v>
      </c>
      <c r="Q1488" s="90">
        <v>3</v>
      </c>
      <c r="R1488" s="98">
        <f t="shared" si="367"/>
        <v>7737</v>
      </c>
      <c r="S1488" s="100">
        <f t="shared" si="368"/>
        <v>298</v>
      </c>
      <c r="T1488" s="91" t="s">
        <v>458</v>
      </c>
      <c r="U1488" s="74" t="s">
        <v>399</v>
      </c>
      <c r="V1488" s="83" t="s">
        <v>408</v>
      </c>
      <c r="W1488" s="82">
        <f t="shared" si="365"/>
        <v>2</v>
      </c>
      <c r="X1488" s="85">
        <f t="shared" si="374"/>
        <v>2111</v>
      </c>
      <c r="Y1488" s="98">
        <v>0.34</v>
      </c>
      <c r="Z1488" s="98">
        <v>0.32</v>
      </c>
      <c r="AA1488" s="90">
        <v>2</v>
      </c>
      <c r="AB1488" s="90">
        <v>2</v>
      </c>
      <c r="AC1488" s="90">
        <v>3</v>
      </c>
      <c r="AD1488" s="91" t="s">
        <v>450</v>
      </c>
      <c r="AE1488" s="101" t="s">
        <v>470</v>
      </c>
      <c r="AF1488" s="103" t="s">
        <v>473</v>
      </c>
      <c r="AG1488" s="95">
        <v>1000</v>
      </c>
    </row>
    <row r="1489" spans="2:33" x14ac:dyDescent="0.15">
      <c r="B1489" s="82">
        <v>1487</v>
      </c>
      <c r="C1489" s="73">
        <v>22106</v>
      </c>
      <c r="D1489" s="82">
        <v>246</v>
      </c>
      <c r="E1489" s="82">
        <f t="shared" si="363"/>
        <v>3</v>
      </c>
      <c r="F1489" s="82">
        <v>62</v>
      </c>
      <c r="G1489" s="82">
        <v>4</v>
      </c>
      <c r="H1489" s="82">
        <v>4</v>
      </c>
      <c r="I1489" s="73">
        <f t="shared" si="369"/>
        <v>18</v>
      </c>
      <c r="J1489" s="73">
        <f t="shared" si="370"/>
        <v>181</v>
      </c>
      <c r="K1489" s="73">
        <f t="shared" si="364"/>
        <v>181</v>
      </c>
      <c r="L1489" s="95">
        <v>24086</v>
      </c>
      <c r="M1489" s="73">
        <f t="shared" si="371"/>
        <v>149</v>
      </c>
      <c r="N1489" s="73">
        <f t="shared" si="372"/>
        <v>2</v>
      </c>
      <c r="O1489" s="97">
        <f t="shared" si="366"/>
        <v>11</v>
      </c>
      <c r="P1489" s="82">
        <f t="shared" si="373"/>
        <v>2</v>
      </c>
      <c r="Q1489" s="90">
        <v>3</v>
      </c>
      <c r="R1489" s="98">
        <f t="shared" si="367"/>
        <v>7770</v>
      </c>
      <c r="S1489" s="100">
        <f t="shared" si="368"/>
        <v>299</v>
      </c>
      <c r="T1489" s="91" t="s">
        <v>458</v>
      </c>
      <c r="U1489" s="74" t="s">
        <v>399</v>
      </c>
      <c r="V1489" s="83" t="s">
        <v>408</v>
      </c>
      <c r="W1489" s="82">
        <f t="shared" si="365"/>
        <v>2</v>
      </c>
      <c r="X1489" s="85">
        <f t="shared" si="374"/>
        <v>2112</v>
      </c>
      <c r="Y1489" s="98">
        <v>0.55000000000000004</v>
      </c>
      <c r="Z1489" s="98">
        <v>0.17</v>
      </c>
      <c r="AA1489" s="90">
        <v>2</v>
      </c>
      <c r="AB1489" s="90">
        <v>2</v>
      </c>
      <c r="AC1489" s="90">
        <v>3</v>
      </c>
      <c r="AD1489" s="91" t="s">
        <v>450</v>
      </c>
      <c r="AE1489" s="101" t="s">
        <v>470</v>
      </c>
      <c r="AF1489" s="103" t="s">
        <v>473</v>
      </c>
      <c r="AG1489" s="95">
        <v>1000</v>
      </c>
    </row>
    <row r="1490" spans="2:33" x14ac:dyDescent="0.15">
      <c r="B1490" s="82">
        <v>1488</v>
      </c>
      <c r="C1490" s="73">
        <v>22107</v>
      </c>
      <c r="D1490" s="82">
        <v>246</v>
      </c>
      <c r="E1490" s="82">
        <f t="shared" si="363"/>
        <v>4</v>
      </c>
      <c r="F1490" s="82">
        <v>62</v>
      </c>
      <c r="G1490" s="82">
        <v>5</v>
      </c>
      <c r="H1490" s="82">
        <v>4</v>
      </c>
      <c r="I1490" s="73">
        <f t="shared" si="369"/>
        <v>18</v>
      </c>
      <c r="J1490" s="73">
        <f t="shared" si="370"/>
        <v>182</v>
      </c>
      <c r="K1490" s="73">
        <f t="shared" si="364"/>
        <v>182</v>
      </c>
      <c r="L1490" s="95">
        <v>24086</v>
      </c>
      <c r="M1490" s="73">
        <f t="shared" si="371"/>
        <v>149</v>
      </c>
      <c r="N1490" s="73">
        <f t="shared" si="372"/>
        <v>2</v>
      </c>
      <c r="O1490" s="97">
        <f t="shared" si="366"/>
        <v>11</v>
      </c>
      <c r="P1490" s="82">
        <f t="shared" si="373"/>
        <v>3</v>
      </c>
      <c r="Q1490" s="90">
        <v>3</v>
      </c>
      <c r="R1490" s="98">
        <f t="shared" si="367"/>
        <v>7803</v>
      </c>
      <c r="S1490" s="100">
        <f t="shared" si="368"/>
        <v>300</v>
      </c>
      <c r="T1490" s="91" t="s">
        <v>458</v>
      </c>
      <c r="U1490" s="74" t="s">
        <v>399</v>
      </c>
      <c r="V1490" s="83" t="s">
        <v>408</v>
      </c>
      <c r="W1490" s="82">
        <f t="shared" si="365"/>
        <v>2</v>
      </c>
      <c r="X1490" s="85">
        <f t="shared" si="374"/>
        <v>2113</v>
      </c>
      <c r="Y1490" s="98">
        <v>0.77</v>
      </c>
      <c r="Z1490" s="98">
        <v>0.05</v>
      </c>
      <c r="AA1490" s="90">
        <v>2</v>
      </c>
      <c r="AB1490" s="90">
        <v>2</v>
      </c>
      <c r="AC1490" s="90">
        <v>3</v>
      </c>
      <c r="AD1490" s="91" t="s">
        <v>450</v>
      </c>
      <c r="AE1490" s="101" t="s">
        <v>470</v>
      </c>
      <c r="AF1490" s="103" t="s">
        <v>473</v>
      </c>
      <c r="AG1490" s="95">
        <v>1000</v>
      </c>
    </row>
    <row r="1491" spans="2:33" x14ac:dyDescent="0.15">
      <c r="B1491" s="82">
        <v>1489</v>
      </c>
      <c r="C1491" s="73">
        <v>22108</v>
      </c>
      <c r="D1491" s="82">
        <v>246</v>
      </c>
      <c r="E1491" s="82">
        <f t="shared" si="363"/>
        <v>5</v>
      </c>
      <c r="F1491" s="82">
        <v>62</v>
      </c>
      <c r="G1491" s="82">
        <v>3</v>
      </c>
      <c r="H1491" s="82">
        <v>5</v>
      </c>
      <c r="I1491" s="73">
        <f t="shared" si="369"/>
        <v>18</v>
      </c>
      <c r="J1491" s="73">
        <f t="shared" si="370"/>
        <v>180</v>
      </c>
      <c r="K1491" s="73">
        <f t="shared" si="364"/>
        <v>180</v>
      </c>
      <c r="L1491" s="95">
        <v>24087</v>
      </c>
      <c r="M1491" s="73">
        <f t="shared" si="371"/>
        <v>149</v>
      </c>
      <c r="N1491" s="73">
        <f t="shared" si="372"/>
        <v>2</v>
      </c>
      <c r="O1491" s="97">
        <f t="shared" si="366"/>
        <v>11</v>
      </c>
      <c r="P1491" s="82">
        <f t="shared" si="373"/>
        <v>1</v>
      </c>
      <c r="Q1491" s="90">
        <v>4</v>
      </c>
      <c r="R1491" s="98">
        <f t="shared" si="367"/>
        <v>7836</v>
      </c>
      <c r="S1491" s="100">
        <f t="shared" si="368"/>
        <v>301</v>
      </c>
      <c r="T1491" s="91" t="s">
        <v>458</v>
      </c>
      <c r="U1491" s="74" t="s">
        <v>399</v>
      </c>
      <c r="V1491" s="83" t="s">
        <v>409</v>
      </c>
      <c r="W1491" s="82">
        <f t="shared" si="365"/>
        <v>3</v>
      </c>
      <c r="X1491" s="85">
        <f t="shared" si="374"/>
        <v>2111</v>
      </c>
      <c r="Y1491" s="98">
        <v>0.34</v>
      </c>
      <c r="Z1491" s="98">
        <v>0.32</v>
      </c>
      <c r="AA1491" s="90">
        <v>2</v>
      </c>
      <c r="AB1491" s="90">
        <v>2</v>
      </c>
      <c r="AC1491" s="90">
        <v>3</v>
      </c>
      <c r="AD1491" s="91" t="s">
        <v>450</v>
      </c>
      <c r="AE1491" s="101" t="s">
        <v>470</v>
      </c>
      <c r="AF1491" s="103" t="s">
        <v>473</v>
      </c>
      <c r="AG1491" s="95">
        <v>1000</v>
      </c>
    </row>
    <row r="1492" spans="2:33" x14ac:dyDescent="0.15">
      <c r="B1492" s="82">
        <v>1490</v>
      </c>
      <c r="C1492" s="73">
        <v>22109</v>
      </c>
      <c r="D1492" s="82">
        <v>246</v>
      </c>
      <c r="E1492" s="82">
        <f t="shared" si="363"/>
        <v>6</v>
      </c>
      <c r="F1492" s="82">
        <v>62</v>
      </c>
      <c r="G1492" s="82">
        <v>4</v>
      </c>
      <c r="H1492" s="82">
        <v>5</v>
      </c>
      <c r="I1492" s="73">
        <f t="shared" si="369"/>
        <v>18</v>
      </c>
      <c r="J1492" s="73">
        <f t="shared" si="370"/>
        <v>181</v>
      </c>
      <c r="K1492" s="73">
        <f t="shared" si="364"/>
        <v>181</v>
      </c>
      <c r="L1492" s="95">
        <v>24087</v>
      </c>
      <c r="M1492" s="73">
        <f t="shared" si="371"/>
        <v>149</v>
      </c>
      <c r="N1492" s="73">
        <f t="shared" si="372"/>
        <v>2</v>
      </c>
      <c r="O1492" s="97">
        <f t="shared" si="366"/>
        <v>11</v>
      </c>
      <c r="P1492" s="82">
        <f t="shared" si="373"/>
        <v>2</v>
      </c>
      <c r="Q1492" s="90">
        <v>4</v>
      </c>
      <c r="R1492" s="98">
        <f t="shared" si="367"/>
        <v>7869</v>
      </c>
      <c r="S1492" s="100">
        <f t="shared" si="368"/>
        <v>302</v>
      </c>
      <c r="T1492" s="91" t="s">
        <v>458</v>
      </c>
      <c r="U1492" s="74" t="s">
        <v>399</v>
      </c>
      <c r="V1492" s="83" t="s">
        <v>409</v>
      </c>
      <c r="W1492" s="82">
        <f t="shared" si="365"/>
        <v>3</v>
      </c>
      <c r="X1492" s="85">
        <f t="shared" si="374"/>
        <v>2112</v>
      </c>
      <c r="Y1492" s="98">
        <v>0.55000000000000004</v>
      </c>
      <c r="Z1492" s="98">
        <v>0.17</v>
      </c>
      <c r="AA1492" s="90">
        <v>2</v>
      </c>
      <c r="AB1492" s="90">
        <v>2</v>
      </c>
      <c r="AC1492" s="90">
        <v>3</v>
      </c>
      <c r="AD1492" s="91" t="s">
        <v>450</v>
      </c>
      <c r="AE1492" s="101" t="s">
        <v>470</v>
      </c>
      <c r="AF1492" s="103" t="s">
        <v>473</v>
      </c>
      <c r="AG1492" s="95">
        <v>1000</v>
      </c>
    </row>
    <row r="1493" spans="2:33" x14ac:dyDescent="0.15">
      <c r="B1493" s="82">
        <v>1491</v>
      </c>
      <c r="C1493" s="73">
        <v>22110</v>
      </c>
      <c r="D1493" s="82">
        <v>246</v>
      </c>
      <c r="E1493" s="82">
        <f t="shared" si="363"/>
        <v>7</v>
      </c>
      <c r="F1493" s="82">
        <v>62</v>
      </c>
      <c r="G1493" s="82">
        <v>5</v>
      </c>
      <c r="H1493" s="82">
        <v>5</v>
      </c>
      <c r="I1493" s="73">
        <f t="shared" si="369"/>
        <v>18</v>
      </c>
      <c r="J1493" s="73">
        <f t="shared" si="370"/>
        <v>182</v>
      </c>
      <c r="K1493" s="73">
        <f t="shared" si="364"/>
        <v>182</v>
      </c>
      <c r="L1493" s="95">
        <v>24087</v>
      </c>
      <c r="M1493" s="73">
        <f t="shared" si="371"/>
        <v>149</v>
      </c>
      <c r="N1493" s="73">
        <f t="shared" si="372"/>
        <v>2</v>
      </c>
      <c r="O1493" s="97">
        <f t="shared" si="366"/>
        <v>11</v>
      </c>
      <c r="P1493" s="82">
        <f t="shared" si="373"/>
        <v>3</v>
      </c>
      <c r="Q1493" s="90">
        <v>4</v>
      </c>
      <c r="R1493" s="98">
        <f t="shared" si="367"/>
        <v>7902</v>
      </c>
      <c r="S1493" s="100">
        <f t="shared" si="368"/>
        <v>303</v>
      </c>
      <c r="T1493" s="91" t="s">
        <v>458</v>
      </c>
      <c r="U1493" s="74" t="s">
        <v>399</v>
      </c>
      <c r="V1493" s="83" t="s">
        <v>409</v>
      </c>
      <c r="W1493" s="82">
        <f t="shared" si="365"/>
        <v>3</v>
      </c>
      <c r="X1493" s="85">
        <f t="shared" si="374"/>
        <v>2113</v>
      </c>
      <c r="Y1493" s="98">
        <v>0.77</v>
      </c>
      <c r="Z1493" s="98">
        <v>0.05</v>
      </c>
      <c r="AA1493" s="90">
        <v>2</v>
      </c>
      <c r="AB1493" s="90">
        <v>2</v>
      </c>
      <c r="AC1493" s="90">
        <v>3</v>
      </c>
      <c r="AD1493" s="91" t="s">
        <v>450</v>
      </c>
      <c r="AE1493" s="101" t="s">
        <v>470</v>
      </c>
      <c r="AF1493" s="103" t="s">
        <v>473</v>
      </c>
      <c r="AG1493" s="95">
        <v>1000</v>
      </c>
    </row>
    <row r="1494" spans="2:33" x14ac:dyDescent="0.15">
      <c r="B1494" s="82">
        <v>1492</v>
      </c>
      <c r="C1494" s="73">
        <v>22111</v>
      </c>
      <c r="D1494" s="82">
        <v>246</v>
      </c>
      <c r="E1494" s="82">
        <f t="shared" si="363"/>
        <v>8</v>
      </c>
      <c r="F1494" s="82">
        <v>62</v>
      </c>
      <c r="G1494" s="82">
        <v>3</v>
      </c>
      <c r="H1494" s="82">
        <v>6</v>
      </c>
      <c r="I1494" s="73">
        <f t="shared" si="369"/>
        <v>18</v>
      </c>
      <c r="J1494" s="73">
        <f t="shared" si="370"/>
        <v>180</v>
      </c>
      <c r="K1494" s="73">
        <f t="shared" si="364"/>
        <v>180</v>
      </c>
      <c r="L1494" s="95">
        <v>24088</v>
      </c>
      <c r="M1494" s="73">
        <f t="shared" si="371"/>
        <v>149</v>
      </c>
      <c r="N1494" s="73">
        <f t="shared" si="372"/>
        <v>2</v>
      </c>
      <c r="O1494" s="97">
        <f t="shared" si="366"/>
        <v>11</v>
      </c>
      <c r="P1494" s="82">
        <f t="shared" si="373"/>
        <v>1</v>
      </c>
      <c r="Q1494" s="90">
        <v>5</v>
      </c>
      <c r="R1494" s="98">
        <f t="shared" si="367"/>
        <v>7935</v>
      </c>
      <c r="S1494" s="100">
        <f t="shared" si="368"/>
        <v>304</v>
      </c>
      <c r="T1494" s="91" t="s">
        <v>458</v>
      </c>
      <c r="U1494" s="74" t="s">
        <v>399</v>
      </c>
      <c r="V1494" s="83" t="s">
        <v>408</v>
      </c>
      <c r="W1494" s="82">
        <f t="shared" si="365"/>
        <v>3</v>
      </c>
      <c r="X1494" s="85">
        <f t="shared" si="374"/>
        <v>2111</v>
      </c>
      <c r="Y1494" s="98">
        <v>0.34</v>
      </c>
      <c r="Z1494" s="98">
        <v>0.32</v>
      </c>
      <c r="AA1494" s="90">
        <v>2</v>
      </c>
      <c r="AB1494" s="90">
        <v>2</v>
      </c>
      <c r="AC1494" s="90">
        <v>3</v>
      </c>
      <c r="AD1494" s="91" t="s">
        <v>450</v>
      </c>
      <c r="AE1494" s="101" t="s">
        <v>470</v>
      </c>
      <c r="AF1494" s="103" t="s">
        <v>473</v>
      </c>
      <c r="AG1494" s="95">
        <v>1000</v>
      </c>
    </row>
    <row r="1495" spans="2:33" x14ac:dyDescent="0.15">
      <c r="B1495" s="82">
        <v>1493</v>
      </c>
      <c r="C1495" s="73">
        <v>22112</v>
      </c>
      <c r="D1495" s="82">
        <v>256</v>
      </c>
      <c r="E1495" s="82">
        <f t="shared" si="363"/>
        <v>1</v>
      </c>
      <c r="F1495" s="82">
        <v>62</v>
      </c>
      <c r="G1495" s="82">
        <v>4</v>
      </c>
      <c r="H1495" s="82">
        <v>6</v>
      </c>
      <c r="I1495" s="73">
        <f t="shared" si="369"/>
        <v>18</v>
      </c>
      <c r="J1495" s="73">
        <f t="shared" si="370"/>
        <v>181</v>
      </c>
      <c r="K1495" s="73">
        <f t="shared" si="364"/>
        <v>181</v>
      </c>
      <c r="L1495" s="95">
        <v>24088</v>
      </c>
      <c r="M1495" s="73">
        <f t="shared" si="371"/>
        <v>149</v>
      </c>
      <c r="N1495" s="73">
        <f t="shared" si="372"/>
        <v>2</v>
      </c>
      <c r="O1495" s="97">
        <f t="shared" si="366"/>
        <v>11</v>
      </c>
      <c r="P1495" s="82">
        <f t="shared" si="373"/>
        <v>2</v>
      </c>
      <c r="Q1495" s="90">
        <v>5</v>
      </c>
      <c r="R1495" s="98">
        <f t="shared" si="367"/>
        <v>7968</v>
      </c>
      <c r="S1495" s="100">
        <f t="shared" si="368"/>
        <v>305</v>
      </c>
      <c r="T1495" s="91" t="s">
        <v>458</v>
      </c>
      <c r="U1495" s="74" t="s">
        <v>399</v>
      </c>
      <c r="V1495" s="83" t="s">
        <v>408</v>
      </c>
      <c r="W1495" s="82">
        <f t="shared" si="365"/>
        <v>3</v>
      </c>
      <c r="X1495" s="85">
        <f t="shared" si="374"/>
        <v>2112</v>
      </c>
      <c r="Y1495" s="98">
        <v>0.55000000000000004</v>
      </c>
      <c r="Z1495" s="98">
        <v>0.17</v>
      </c>
      <c r="AA1495" s="90">
        <v>2</v>
      </c>
      <c r="AB1495" s="90">
        <v>2</v>
      </c>
      <c r="AC1495" s="90">
        <v>3</v>
      </c>
      <c r="AD1495" s="91" t="s">
        <v>450</v>
      </c>
      <c r="AE1495" s="101" t="s">
        <v>470</v>
      </c>
      <c r="AF1495" s="103" t="s">
        <v>473</v>
      </c>
      <c r="AG1495" s="95">
        <v>1000</v>
      </c>
    </row>
    <row r="1496" spans="2:33" x14ac:dyDescent="0.15">
      <c r="B1496" s="82">
        <v>1494</v>
      </c>
      <c r="C1496" s="73">
        <v>22113</v>
      </c>
      <c r="D1496" s="82">
        <v>256</v>
      </c>
      <c r="E1496" s="82">
        <f t="shared" si="363"/>
        <v>2</v>
      </c>
      <c r="F1496" s="82">
        <v>62</v>
      </c>
      <c r="G1496" s="82">
        <v>5</v>
      </c>
      <c r="H1496" s="82">
        <v>6</v>
      </c>
      <c r="I1496" s="73">
        <f t="shared" si="369"/>
        <v>18</v>
      </c>
      <c r="J1496" s="73">
        <f t="shared" si="370"/>
        <v>182</v>
      </c>
      <c r="K1496" s="73">
        <f t="shared" si="364"/>
        <v>182</v>
      </c>
      <c r="L1496" s="95">
        <v>24088</v>
      </c>
      <c r="M1496" s="73">
        <f t="shared" si="371"/>
        <v>149</v>
      </c>
      <c r="N1496" s="73">
        <f t="shared" si="372"/>
        <v>2</v>
      </c>
      <c r="O1496" s="97">
        <f t="shared" si="366"/>
        <v>11</v>
      </c>
      <c r="P1496" s="82">
        <f t="shared" si="373"/>
        <v>3</v>
      </c>
      <c r="Q1496" s="90">
        <v>5</v>
      </c>
      <c r="R1496" s="98">
        <f t="shared" si="367"/>
        <v>8001</v>
      </c>
      <c r="S1496" s="100">
        <f t="shared" si="368"/>
        <v>306</v>
      </c>
      <c r="T1496" s="91" t="s">
        <v>458</v>
      </c>
      <c r="U1496" s="74" t="s">
        <v>399</v>
      </c>
      <c r="V1496" s="83" t="s">
        <v>408</v>
      </c>
      <c r="W1496" s="82">
        <f t="shared" si="365"/>
        <v>3</v>
      </c>
      <c r="X1496" s="85">
        <f t="shared" si="374"/>
        <v>2113</v>
      </c>
      <c r="Y1496" s="98">
        <v>0.77</v>
      </c>
      <c r="Z1496" s="98">
        <v>0.05</v>
      </c>
      <c r="AA1496" s="90">
        <v>2</v>
      </c>
      <c r="AB1496" s="90">
        <v>2</v>
      </c>
      <c r="AC1496" s="90">
        <v>3</v>
      </c>
      <c r="AD1496" s="91" t="s">
        <v>450</v>
      </c>
      <c r="AE1496" s="101" t="s">
        <v>470</v>
      </c>
      <c r="AF1496" s="103" t="s">
        <v>473</v>
      </c>
      <c r="AG1496" s="95">
        <v>1000</v>
      </c>
    </row>
    <row r="1497" spans="2:33" x14ac:dyDescent="0.15">
      <c r="B1497" s="82">
        <v>1495</v>
      </c>
      <c r="C1497" s="73">
        <v>22114</v>
      </c>
      <c r="D1497" s="82">
        <v>256</v>
      </c>
      <c r="E1497" s="82">
        <f t="shared" si="363"/>
        <v>3</v>
      </c>
      <c r="F1497" s="82">
        <v>62</v>
      </c>
      <c r="G1497" s="82">
        <v>3</v>
      </c>
      <c r="H1497" s="82">
        <v>7</v>
      </c>
      <c r="I1497" s="73">
        <f t="shared" si="369"/>
        <v>18</v>
      </c>
      <c r="J1497" s="73">
        <f t="shared" si="370"/>
        <v>180</v>
      </c>
      <c r="K1497" s="73">
        <f t="shared" si="364"/>
        <v>180</v>
      </c>
      <c r="L1497" s="95">
        <v>24089</v>
      </c>
      <c r="M1497" s="73">
        <f t="shared" si="371"/>
        <v>149</v>
      </c>
      <c r="N1497" s="73">
        <f t="shared" si="372"/>
        <v>2</v>
      </c>
      <c r="O1497" s="97">
        <f t="shared" si="366"/>
        <v>11</v>
      </c>
      <c r="P1497" s="82">
        <f t="shared" si="373"/>
        <v>1</v>
      </c>
      <c r="Q1497" s="90">
        <v>6</v>
      </c>
      <c r="R1497" s="98">
        <f t="shared" si="367"/>
        <v>8034</v>
      </c>
      <c r="S1497" s="100">
        <f t="shared" si="368"/>
        <v>307</v>
      </c>
      <c r="T1497" s="91" t="s">
        <v>458</v>
      </c>
      <c r="U1497" s="74" t="s">
        <v>399</v>
      </c>
      <c r="V1497" s="83" t="s">
        <v>409</v>
      </c>
      <c r="W1497" s="82">
        <f t="shared" si="365"/>
        <v>4</v>
      </c>
      <c r="X1497" s="85">
        <f t="shared" si="374"/>
        <v>2111</v>
      </c>
      <c r="Y1497" s="98">
        <v>0.34</v>
      </c>
      <c r="Z1497" s="98">
        <v>0.32</v>
      </c>
      <c r="AA1497" s="90">
        <v>2</v>
      </c>
      <c r="AB1497" s="90">
        <v>2</v>
      </c>
      <c r="AC1497" s="90">
        <v>3</v>
      </c>
      <c r="AD1497" s="91" t="s">
        <v>450</v>
      </c>
      <c r="AE1497" s="101" t="s">
        <v>470</v>
      </c>
      <c r="AF1497" s="103" t="s">
        <v>473</v>
      </c>
      <c r="AG1497" s="95">
        <v>1000</v>
      </c>
    </row>
    <row r="1498" spans="2:33" x14ac:dyDescent="0.15">
      <c r="B1498" s="82">
        <v>1496</v>
      </c>
      <c r="C1498" s="73">
        <v>22115</v>
      </c>
      <c r="D1498" s="82">
        <v>256</v>
      </c>
      <c r="E1498" s="82">
        <f t="shared" si="363"/>
        <v>4</v>
      </c>
      <c r="F1498" s="82">
        <v>62</v>
      </c>
      <c r="G1498" s="82">
        <v>4</v>
      </c>
      <c r="H1498" s="82">
        <v>7</v>
      </c>
      <c r="I1498" s="73">
        <f t="shared" si="369"/>
        <v>18</v>
      </c>
      <c r="J1498" s="73">
        <f t="shared" si="370"/>
        <v>181</v>
      </c>
      <c r="K1498" s="73">
        <f t="shared" si="364"/>
        <v>181</v>
      </c>
      <c r="L1498" s="95">
        <v>24089</v>
      </c>
      <c r="M1498" s="73">
        <f t="shared" si="371"/>
        <v>149</v>
      </c>
      <c r="N1498" s="73">
        <f t="shared" si="372"/>
        <v>2</v>
      </c>
      <c r="O1498" s="97">
        <f t="shared" si="366"/>
        <v>11</v>
      </c>
      <c r="P1498" s="82">
        <f t="shared" si="373"/>
        <v>2</v>
      </c>
      <c r="Q1498" s="90">
        <v>6</v>
      </c>
      <c r="R1498" s="98">
        <f t="shared" si="367"/>
        <v>8067</v>
      </c>
      <c r="S1498" s="100">
        <f t="shared" si="368"/>
        <v>308</v>
      </c>
      <c r="T1498" s="91" t="s">
        <v>458</v>
      </c>
      <c r="U1498" s="74" t="s">
        <v>399</v>
      </c>
      <c r="V1498" s="83" t="s">
        <v>409</v>
      </c>
      <c r="W1498" s="82">
        <f t="shared" si="365"/>
        <v>4</v>
      </c>
      <c r="X1498" s="85">
        <f t="shared" si="374"/>
        <v>2112</v>
      </c>
      <c r="Y1498" s="98">
        <v>0.55000000000000004</v>
      </c>
      <c r="Z1498" s="98">
        <v>0.17</v>
      </c>
      <c r="AA1498" s="90">
        <v>2</v>
      </c>
      <c r="AB1498" s="90">
        <v>2</v>
      </c>
      <c r="AC1498" s="90">
        <v>3</v>
      </c>
      <c r="AD1498" s="91" t="s">
        <v>450</v>
      </c>
      <c r="AE1498" s="101" t="s">
        <v>470</v>
      </c>
      <c r="AF1498" s="103" t="s">
        <v>473</v>
      </c>
      <c r="AG1498" s="95">
        <v>1000</v>
      </c>
    </row>
    <row r="1499" spans="2:33" x14ac:dyDescent="0.15">
      <c r="B1499" s="82">
        <v>1497</v>
      </c>
      <c r="C1499" s="73">
        <v>22116</v>
      </c>
      <c r="D1499" s="82">
        <v>256</v>
      </c>
      <c r="E1499" s="82">
        <f t="shared" si="363"/>
        <v>5</v>
      </c>
      <c r="F1499" s="82">
        <v>62</v>
      </c>
      <c r="G1499" s="82">
        <v>5</v>
      </c>
      <c r="H1499" s="82">
        <v>7</v>
      </c>
      <c r="I1499" s="73">
        <f t="shared" si="369"/>
        <v>18</v>
      </c>
      <c r="J1499" s="73">
        <f t="shared" si="370"/>
        <v>182</v>
      </c>
      <c r="K1499" s="73">
        <f t="shared" si="364"/>
        <v>182</v>
      </c>
      <c r="L1499" s="95">
        <v>24089</v>
      </c>
      <c r="M1499" s="73">
        <f t="shared" si="371"/>
        <v>149</v>
      </c>
      <c r="N1499" s="73">
        <f t="shared" si="372"/>
        <v>2</v>
      </c>
      <c r="O1499" s="97">
        <f t="shared" si="366"/>
        <v>11</v>
      </c>
      <c r="P1499" s="82">
        <f t="shared" si="373"/>
        <v>3</v>
      </c>
      <c r="Q1499" s="90">
        <v>6</v>
      </c>
      <c r="R1499" s="98">
        <f t="shared" si="367"/>
        <v>8100</v>
      </c>
      <c r="S1499" s="100">
        <f t="shared" si="368"/>
        <v>309</v>
      </c>
      <c r="T1499" s="91" t="s">
        <v>458</v>
      </c>
      <c r="U1499" s="74" t="s">
        <v>399</v>
      </c>
      <c r="V1499" s="83" t="s">
        <v>409</v>
      </c>
      <c r="W1499" s="82">
        <f t="shared" si="365"/>
        <v>4</v>
      </c>
      <c r="X1499" s="85">
        <f t="shared" si="374"/>
        <v>2113</v>
      </c>
      <c r="Y1499" s="98">
        <v>0.77</v>
      </c>
      <c r="Z1499" s="98">
        <v>0.05</v>
      </c>
      <c r="AA1499" s="90">
        <v>2</v>
      </c>
      <c r="AB1499" s="90">
        <v>2</v>
      </c>
      <c r="AC1499" s="90">
        <v>3</v>
      </c>
      <c r="AD1499" s="91" t="s">
        <v>450</v>
      </c>
      <c r="AE1499" s="101" t="s">
        <v>470</v>
      </c>
      <c r="AF1499" s="103" t="s">
        <v>473</v>
      </c>
      <c r="AG1499" s="95">
        <v>1000</v>
      </c>
    </row>
    <row r="1500" spans="2:33" x14ac:dyDescent="0.15">
      <c r="B1500" s="82">
        <v>1498</v>
      </c>
      <c r="C1500" s="73">
        <v>22117</v>
      </c>
      <c r="D1500" s="82">
        <v>256</v>
      </c>
      <c r="E1500" s="82">
        <f t="shared" si="363"/>
        <v>6</v>
      </c>
      <c r="F1500" s="82">
        <v>62</v>
      </c>
      <c r="G1500" s="82">
        <v>3</v>
      </c>
      <c r="H1500" s="82">
        <v>8</v>
      </c>
      <c r="I1500" s="73">
        <f t="shared" si="369"/>
        <v>18</v>
      </c>
      <c r="J1500" s="73">
        <f t="shared" si="370"/>
        <v>180</v>
      </c>
      <c r="K1500" s="73">
        <f t="shared" si="364"/>
        <v>180</v>
      </c>
      <c r="L1500" s="95">
        <v>24090</v>
      </c>
      <c r="M1500" s="73">
        <f t="shared" si="371"/>
        <v>149</v>
      </c>
      <c r="N1500" s="73">
        <f t="shared" si="372"/>
        <v>2</v>
      </c>
      <c r="O1500" s="97">
        <f t="shared" si="366"/>
        <v>11</v>
      </c>
      <c r="P1500" s="82">
        <f t="shared" si="373"/>
        <v>1</v>
      </c>
      <c r="Q1500" s="90">
        <v>7</v>
      </c>
      <c r="R1500" s="98">
        <f t="shared" si="367"/>
        <v>8133</v>
      </c>
      <c r="S1500" s="100">
        <f t="shared" si="368"/>
        <v>310</v>
      </c>
      <c r="T1500" s="91" t="s">
        <v>458</v>
      </c>
      <c r="U1500" s="74" t="s">
        <v>399</v>
      </c>
      <c r="V1500" s="83" t="s">
        <v>408</v>
      </c>
      <c r="W1500" s="82">
        <f t="shared" si="365"/>
        <v>4</v>
      </c>
      <c r="X1500" s="85">
        <f t="shared" si="374"/>
        <v>2111</v>
      </c>
      <c r="Y1500" s="98">
        <v>0.34</v>
      </c>
      <c r="Z1500" s="98">
        <v>0.32</v>
      </c>
      <c r="AA1500" s="90">
        <v>2</v>
      </c>
      <c r="AB1500" s="90">
        <v>2</v>
      </c>
      <c r="AC1500" s="90">
        <v>3</v>
      </c>
      <c r="AD1500" s="91" t="s">
        <v>450</v>
      </c>
      <c r="AE1500" s="101" t="s">
        <v>470</v>
      </c>
      <c r="AF1500" s="103" t="s">
        <v>473</v>
      </c>
      <c r="AG1500" s="95">
        <v>1000</v>
      </c>
    </row>
    <row r="1501" spans="2:33" x14ac:dyDescent="0.15">
      <c r="B1501" s="82">
        <v>1499</v>
      </c>
      <c r="C1501" s="73">
        <v>22118</v>
      </c>
      <c r="D1501" s="82">
        <v>256</v>
      </c>
      <c r="E1501" s="82">
        <f t="shared" si="363"/>
        <v>7</v>
      </c>
      <c r="F1501" s="82">
        <v>62</v>
      </c>
      <c r="G1501" s="82">
        <v>4</v>
      </c>
      <c r="H1501" s="82">
        <v>8</v>
      </c>
      <c r="I1501" s="73">
        <f t="shared" si="369"/>
        <v>18</v>
      </c>
      <c r="J1501" s="73">
        <f t="shared" si="370"/>
        <v>181</v>
      </c>
      <c r="K1501" s="73">
        <f t="shared" si="364"/>
        <v>181</v>
      </c>
      <c r="L1501" s="95">
        <v>24090</v>
      </c>
      <c r="M1501" s="73">
        <f t="shared" si="371"/>
        <v>149</v>
      </c>
      <c r="N1501" s="73">
        <f t="shared" si="372"/>
        <v>2</v>
      </c>
      <c r="O1501" s="97">
        <f t="shared" si="366"/>
        <v>11</v>
      </c>
      <c r="P1501" s="82">
        <f t="shared" si="373"/>
        <v>2</v>
      </c>
      <c r="Q1501" s="90">
        <v>7</v>
      </c>
      <c r="R1501" s="98">
        <f t="shared" si="367"/>
        <v>8166</v>
      </c>
      <c r="S1501" s="100">
        <f t="shared" si="368"/>
        <v>311</v>
      </c>
      <c r="T1501" s="91" t="s">
        <v>458</v>
      </c>
      <c r="U1501" s="74" t="s">
        <v>399</v>
      </c>
      <c r="V1501" s="83" t="s">
        <v>408</v>
      </c>
      <c r="W1501" s="82">
        <f t="shared" si="365"/>
        <v>4</v>
      </c>
      <c r="X1501" s="85">
        <f t="shared" si="374"/>
        <v>2112</v>
      </c>
      <c r="Y1501" s="98">
        <v>0.55000000000000004</v>
      </c>
      <c r="Z1501" s="98">
        <v>0.17</v>
      </c>
      <c r="AA1501" s="90">
        <v>2</v>
      </c>
      <c r="AB1501" s="90">
        <v>2</v>
      </c>
      <c r="AC1501" s="90">
        <v>3</v>
      </c>
      <c r="AD1501" s="91" t="s">
        <v>450</v>
      </c>
      <c r="AE1501" s="101" t="s">
        <v>470</v>
      </c>
      <c r="AF1501" s="103" t="s">
        <v>473</v>
      </c>
      <c r="AG1501" s="95">
        <v>1000</v>
      </c>
    </row>
    <row r="1502" spans="2:33" x14ac:dyDescent="0.15">
      <c r="B1502" s="82">
        <v>1500</v>
      </c>
      <c r="C1502" s="73">
        <v>22119</v>
      </c>
      <c r="D1502" s="82">
        <v>256</v>
      </c>
      <c r="E1502" s="82">
        <f t="shared" si="363"/>
        <v>8</v>
      </c>
      <c r="F1502" s="82">
        <v>62</v>
      </c>
      <c r="G1502" s="82">
        <v>5</v>
      </c>
      <c r="H1502" s="82">
        <v>8</v>
      </c>
      <c r="I1502" s="73">
        <f t="shared" si="369"/>
        <v>18</v>
      </c>
      <c r="J1502" s="73">
        <f t="shared" si="370"/>
        <v>182</v>
      </c>
      <c r="K1502" s="73">
        <f t="shared" si="364"/>
        <v>182</v>
      </c>
      <c r="L1502" s="95">
        <v>24090</v>
      </c>
      <c r="M1502" s="73">
        <f t="shared" si="371"/>
        <v>149</v>
      </c>
      <c r="N1502" s="73">
        <f t="shared" si="372"/>
        <v>2</v>
      </c>
      <c r="O1502" s="97">
        <f t="shared" si="366"/>
        <v>11</v>
      </c>
      <c r="P1502" s="82">
        <f t="shared" si="373"/>
        <v>3</v>
      </c>
      <c r="Q1502" s="90">
        <v>7</v>
      </c>
      <c r="R1502" s="98">
        <f t="shared" si="367"/>
        <v>8199</v>
      </c>
      <c r="S1502" s="100">
        <f t="shared" si="368"/>
        <v>312</v>
      </c>
      <c r="T1502" s="91" t="s">
        <v>458</v>
      </c>
      <c r="U1502" s="74" t="s">
        <v>399</v>
      </c>
      <c r="V1502" s="83" t="s">
        <v>408</v>
      </c>
      <c r="W1502" s="82">
        <f t="shared" si="365"/>
        <v>4</v>
      </c>
      <c r="X1502" s="85">
        <f t="shared" si="374"/>
        <v>2113</v>
      </c>
      <c r="Y1502" s="98">
        <v>0.77</v>
      </c>
      <c r="Z1502" s="98">
        <v>0.05</v>
      </c>
      <c r="AA1502" s="90">
        <v>2</v>
      </c>
      <c r="AB1502" s="90">
        <v>2</v>
      </c>
      <c r="AC1502" s="90">
        <v>3</v>
      </c>
      <c r="AD1502" s="91" t="s">
        <v>450</v>
      </c>
      <c r="AE1502" s="101" t="s">
        <v>470</v>
      </c>
      <c r="AF1502" s="103" t="s">
        <v>473</v>
      </c>
      <c r="AG1502" s="95">
        <v>1000</v>
      </c>
    </row>
    <row r="1503" spans="2:33" x14ac:dyDescent="0.15">
      <c r="B1503" s="82">
        <v>1501</v>
      </c>
      <c r="C1503" s="73">
        <v>22120</v>
      </c>
      <c r="D1503" s="82">
        <v>172</v>
      </c>
      <c r="E1503" s="82">
        <f t="shared" si="363"/>
        <v>1</v>
      </c>
      <c r="F1503" s="82">
        <v>61</v>
      </c>
      <c r="G1503" s="82">
        <v>4</v>
      </c>
      <c r="H1503" s="82">
        <v>1</v>
      </c>
      <c r="I1503" s="73">
        <f t="shared" si="369"/>
        <v>16</v>
      </c>
      <c r="J1503" s="73">
        <f t="shared" si="370"/>
        <v>163</v>
      </c>
      <c r="K1503" s="73">
        <f t="shared" si="364"/>
        <v>163</v>
      </c>
      <c r="L1503" s="95">
        <v>24051</v>
      </c>
      <c r="M1503" s="73">
        <f t="shared" si="371"/>
        <v>149</v>
      </c>
      <c r="N1503" s="73">
        <f t="shared" si="372"/>
        <v>2</v>
      </c>
      <c r="O1503" s="97">
        <f t="shared" si="366"/>
        <v>9</v>
      </c>
      <c r="P1503" s="82">
        <f t="shared" si="373"/>
        <v>4</v>
      </c>
      <c r="Q1503" s="90">
        <v>0</v>
      </c>
      <c r="R1503" s="98">
        <v>4272</v>
      </c>
      <c r="S1503" s="100">
        <v>193</v>
      </c>
      <c r="T1503" s="91" t="s">
        <v>458</v>
      </c>
      <c r="U1503" s="74" t="s">
        <v>399</v>
      </c>
      <c r="V1503" s="83" t="s">
        <v>409</v>
      </c>
      <c r="W1503" s="82">
        <f t="shared" si="365"/>
        <v>1</v>
      </c>
      <c r="X1503" s="85">
        <f t="shared" si="374"/>
        <v>2094</v>
      </c>
      <c r="Y1503" s="98">
        <v>0.34</v>
      </c>
      <c r="Z1503" s="98">
        <v>0.32</v>
      </c>
      <c r="AA1503" s="90">
        <v>2</v>
      </c>
      <c r="AB1503" s="90">
        <v>2</v>
      </c>
      <c r="AC1503" s="90">
        <v>3</v>
      </c>
      <c r="AD1503" s="91" t="s">
        <v>450</v>
      </c>
      <c r="AE1503" s="101" t="s">
        <v>470</v>
      </c>
      <c r="AF1503" s="103" t="s">
        <v>473</v>
      </c>
      <c r="AG1503" s="95">
        <v>1000</v>
      </c>
    </row>
    <row r="1504" spans="2:33" x14ac:dyDescent="0.15">
      <c r="B1504" s="82">
        <v>1502</v>
      </c>
      <c r="C1504" s="73">
        <v>22121</v>
      </c>
      <c r="D1504" s="82">
        <v>172</v>
      </c>
      <c r="E1504" s="82">
        <f t="shared" si="363"/>
        <v>2</v>
      </c>
      <c r="F1504" s="82">
        <v>61</v>
      </c>
      <c r="G1504" s="82">
        <v>5</v>
      </c>
      <c r="H1504" s="82">
        <v>1</v>
      </c>
      <c r="I1504" s="73">
        <f t="shared" si="369"/>
        <v>16</v>
      </c>
      <c r="J1504" s="73">
        <f t="shared" si="370"/>
        <v>164</v>
      </c>
      <c r="K1504" s="73">
        <f t="shared" si="364"/>
        <v>164</v>
      </c>
      <c r="L1504" s="95">
        <v>24051</v>
      </c>
      <c r="M1504" s="73">
        <f t="shared" si="371"/>
        <v>149</v>
      </c>
      <c r="N1504" s="73">
        <f t="shared" si="372"/>
        <v>2</v>
      </c>
      <c r="O1504" s="97">
        <f t="shared" si="366"/>
        <v>9</v>
      </c>
      <c r="P1504" s="82">
        <f t="shared" si="373"/>
        <v>5</v>
      </c>
      <c r="Q1504" s="90">
        <v>0</v>
      </c>
      <c r="R1504" s="98">
        <f>R1503+33</f>
        <v>4305</v>
      </c>
      <c r="S1504" s="100">
        <f t="shared" si="368"/>
        <v>194</v>
      </c>
      <c r="T1504" s="91" t="s">
        <v>458</v>
      </c>
      <c r="U1504" s="74" t="s">
        <v>399</v>
      </c>
      <c r="V1504" s="83" t="s">
        <v>409</v>
      </c>
      <c r="W1504" s="82">
        <f t="shared" si="365"/>
        <v>1</v>
      </c>
      <c r="X1504" s="85">
        <f t="shared" si="374"/>
        <v>2095</v>
      </c>
      <c r="Y1504" s="98">
        <v>0.55000000000000004</v>
      </c>
      <c r="Z1504" s="98">
        <v>0.17</v>
      </c>
      <c r="AA1504" s="90">
        <v>2</v>
      </c>
      <c r="AB1504" s="90">
        <v>2</v>
      </c>
      <c r="AC1504" s="90">
        <v>3</v>
      </c>
      <c r="AD1504" s="91" t="s">
        <v>450</v>
      </c>
      <c r="AE1504" s="101" t="s">
        <v>470</v>
      </c>
      <c r="AF1504" s="103" t="s">
        <v>473</v>
      </c>
      <c r="AG1504" s="95">
        <v>1000</v>
      </c>
    </row>
    <row r="1505" spans="2:33" x14ac:dyDescent="0.15">
      <c r="B1505" s="82">
        <v>1503</v>
      </c>
      <c r="C1505" s="73">
        <v>22122</v>
      </c>
      <c r="D1505" s="82">
        <v>172</v>
      </c>
      <c r="E1505" s="82">
        <f t="shared" si="363"/>
        <v>3</v>
      </c>
      <c r="F1505" s="82">
        <v>61</v>
      </c>
      <c r="G1505" s="82">
        <v>6</v>
      </c>
      <c r="H1505" s="82">
        <v>1</v>
      </c>
      <c r="I1505" s="73">
        <f t="shared" si="369"/>
        <v>16</v>
      </c>
      <c r="J1505" s="73">
        <f t="shared" si="370"/>
        <v>165</v>
      </c>
      <c r="K1505" s="73">
        <f t="shared" si="364"/>
        <v>165</v>
      </c>
      <c r="L1505" s="95">
        <v>24051</v>
      </c>
      <c r="M1505" s="73">
        <f t="shared" si="371"/>
        <v>149</v>
      </c>
      <c r="N1505" s="73">
        <f t="shared" si="372"/>
        <v>2</v>
      </c>
      <c r="O1505" s="97">
        <f t="shared" si="366"/>
        <v>9</v>
      </c>
      <c r="P1505" s="82">
        <f t="shared" si="373"/>
        <v>6</v>
      </c>
      <c r="Q1505" s="90">
        <v>0</v>
      </c>
      <c r="R1505" s="98">
        <f t="shared" ref="R1505:R1568" si="375">R1504+33</f>
        <v>4338</v>
      </c>
      <c r="S1505" s="100">
        <f t="shared" si="368"/>
        <v>195</v>
      </c>
      <c r="T1505" s="91" t="s">
        <v>458</v>
      </c>
      <c r="U1505" s="74" t="s">
        <v>399</v>
      </c>
      <c r="V1505" s="83" t="s">
        <v>409</v>
      </c>
      <c r="W1505" s="82">
        <f t="shared" si="365"/>
        <v>1</v>
      </c>
      <c r="X1505" s="85">
        <f t="shared" si="374"/>
        <v>2096</v>
      </c>
      <c r="Y1505" s="98">
        <v>0.77</v>
      </c>
      <c r="Z1505" s="98">
        <v>0.05</v>
      </c>
      <c r="AA1505" s="90">
        <v>2</v>
      </c>
      <c r="AB1505" s="90">
        <v>2</v>
      </c>
      <c r="AC1505" s="90">
        <v>3</v>
      </c>
      <c r="AD1505" s="91" t="s">
        <v>450</v>
      </c>
      <c r="AE1505" s="101" t="s">
        <v>470</v>
      </c>
      <c r="AF1505" s="103" t="s">
        <v>473</v>
      </c>
      <c r="AG1505" s="95">
        <v>1000</v>
      </c>
    </row>
    <row r="1506" spans="2:33" x14ac:dyDescent="0.15">
      <c r="B1506" s="82">
        <v>1504</v>
      </c>
      <c r="C1506" s="73">
        <v>22123</v>
      </c>
      <c r="D1506" s="82">
        <v>172</v>
      </c>
      <c r="E1506" s="82">
        <f t="shared" si="363"/>
        <v>4</v>
      </c>
      <c r="F1506" s="82">
        <v>61</v>
      </c>
      <c r="G1506" s="82">
        <v>4</v>
      </c>
      <c r="H1506" s="82">
        <v>2</v>
      </c>
      <c r="I1506" s="73">
        <f t="shared" si="369"/>
        <v>16</v>
      </c>
      <c r="J1506" s="73">
        <f t="shared" si="370"/>
        <v>163</v>
      </c>
      <c r="K1506" s="73">
        <f t="shared" si="364"/>
        <v>163</v>
      </c>
      <c r="L1506" s="95">
        <v>24052</v>
      </c>
      <c r="M1506" s="73">
        <f t="shared" si="371"/>
        <v>149</v>
      </c>
      <c r="N1506" s="73">
        <f t="shared" si="372"/>
        <v>2</v>
      </c>
      <c r="O1506" s="97">
        <f t="shared" si="366"/>
        <v>9</v>
      </c>
      <c r="P1506" s="82">
        <f t="shared" si="373"/>
        <v>4</v>
      </c>
      <c r="Q1506" s="90">
        <v>1</v>
      </c>
      <c r="R1506" s="98">
        <f t="shared" si="375"/>
        <v>4371</v>
      </c>
      <c r="S1506" s="100">
        <f t="shared" si="368"/>
        <v>196</v>
      </c>
      <c r="T1506" s="91" t="s">
        <v>458</v>
      </c>
      <c r="U1506" s="74" t="s">
        <v>399</v>
      </c>
      <c r="V1506" s="83" t="s">
        <v>408</v>
      </c>
      <c r="W1506" s="82">
        <f t="shared" si="365"/>
        <v>1</v>
      </c>
      <c r="X1506" s="85">
        <f t="shared" si="374"/>
        <v>2094</v>
      </c>
      <c r="Y1506" s="98">
        <v>0.34</v>
      </c>
      <c r="Z1506" s="98">
        <v>0.32</v>
      </c>
      <c r="AA1506" s="90">
        <v>2</v>
      </c>
      <c r="AB1506" s="90">
        <v>2</v>
      </c>
      <c r="AC1506" s="90">
        <v>3</v>
      </c>
      <c r="AD1506" s="91" t="s">
        <v>450</v>
      </c>
      <c r="AE1506" s="101" t="s">
        <v>470</v>
      </c>
      <c r="AF1506" s="103" t="s">
        <v>473</v>
      </c>
      <c r="AG1506" s="95">
        <v>1000</v>
      </c>
    </row>
    <row r="1507" spans="2:33" x14ac:dyDescent="0.15">
      <c r="B1507" s="82">
        <v>1505</v>
      </c>
      <c r="C1507" s="73">
        <v>22124</v>
      </c>
      <c r="D1507" s="82">
        <v>172</v>
      </c>
      <c r="E1507" s="82">
        <f t="shared" si="363"/>
        <v>5</v>
      </c>
      <c r="F1507" s="82">
        <v>61</v>
      </c>
      <c r="G1507" s="82">
        <v>5</v>
      </c>
      <c r="H1507" s="82">
        <v>2</v>
      </c>
      <c r="I1507" s="73">
        <f t="shared" si="369"/>
        <v>16</v>
      </c>
      <c r="J1507" s="73">
        <f t="shared" si="370"/>
        <v>164</v>
      </c>
      <c r="K1507" s="73">
        <f t="shared" si="364"/>
        <v>164</v>
      </c>
      <c r="L1507" s="95">
        <v>24052</v>
      </c>
      <c r="M1507" s="73">
        <f t="shared" si="371"/>
        <v>149</v>
      </c>
      <c r="N1507" s="73">
        <f t="shared" si="372"/>
        <v>2</v>
      </c>
      <c r="O1507" s="97">
        <f t="shared" si="366"/>
        <v>9</v>
      </c>
      <c r="P1507" s="82">
        <f t="shared" si="373"/>
        <v>5</v>
      </c>
      <c r="Q1507" s="90">
        <v>1</v>
      </c>
      <c r="R1507" s="98">
        <f t="shared" si="375"/>
        <v>4404</v>
      </c>
      <c r="S1507" s="100">
        <f t="shared" si="368"/>
        <v>197</v>
      </c>
      <c r="T1507" s="91" t="s">
        <v>458</v>
      </c>
      <c r="U1507" s="74" t="s">
        <v>399</v>
      </c>
      <c r="V1507" s="83" t="s">
        <v>408</v>
      </c>
      <c r="W1507" s="82">
        <f t="shared" si="365"/>
        <v>1</v>
      </c>
      <c r="X1507" s="85">
        <f t="shared" si="374"/>
        <v>2095</v>
      </c>
      <c r="Y1507" s="98">
        <v>0.55000000000000004</v>
      </c>
      <c r="Z1507" s="98">
        <v>0.17</v>
      </c>
      <c r="AA1507" s="90">
        <v>2</v>
      </c>
      <c r="AB1507" s="90">
        <v>2</v>
      </c>
      <c r="AC1507" s="90">
        <v>3</v>
      </c>
      <c r="AD1507" s="91" t="s">
        <v>450</v>
      </c>
      <c r="AE1507" s="101" t="s">
        <v>470</v>
      </c>
      <c r="AF1507" s="103" t="s">
        <v>473</v>
      </c>
      <c r="AG1507" s="95">
        <v>1000</v>
      </c>
    </row>
    <row r="1508" spans="2:33" x14ac:dyDescent="0.15">
      <c r="B1508" s="82">
        <v>1506</v>
      </c>
      <c r="C1508" s="73">
        <v>22125</v>
      </c>
      <c r="D1508" s="82">
        <v>172</v>
      </c>
      <c r="E1508" s="82">
        <f t="shared" si="363"/>
        <v>6</v>
      </c>
      <c r="F1508" s="82">
        <v>61</v>
      </c>
      <c r="G1508" s="82">
        <v>6</v>
      </c>
      <c r="H1508" s="82">
        <v>2</v>
      </c>
      <c r="I1508" s="73">
        <f t="shared" si="369"/>
        <v>16</v>
      </c>
      <c r="J1508" s="73">
        <f t="shared" si="370"/>
        <v>165</v>
      </c>
      <c r="K1508" s="73">
        <f t="shared" si="364"/>
        <v>165</v>
      </c>
      <c r="L1508" s="95">
        <v>24052</v>
      </c>
      <c r="M1508" s="73">
        <f t="shared" si="371"/>
        <v>149</v>
      </c>
      <c r="N1508" s="73">
        <f t="shared" si="372"/>
        <v>2</v>
      </c>
      <c r="O1508" s="97">
        <f t="shared" si="366"/>
        <v>9</v>
      </c>
      <c r="P1508" s="82">
        <f t="shared" si="373"/>
        <v>6</v>
      </c>
      <c r="Q1508" s="90">
        <v>1</v>
      </c>
      <c r="R1508" s="98">
        <f t="shared" si="375"/>
        <v>4437</v>
      </c>
      <c r="S1508" s="100">
        <f t="shared" si="368"/>
        <v>198</v>
      </c>
      <c r="T1508" s="91" t="s">
        <v>458</v>
      </c>
      <c r="U1508" s="74" t="s">
        <v>399</v>
      </c>
      <c r="V1508" s="83" t="s">
        <v>408</v>
      </c>
      <c r="W1508" s="82">
        <f t="shared" si="365"/>
        <v>1</v>
      </c>
      <c r="X1508" s="85">
        <f t="shared" si="374"/>
        <v>2096</v>
      </c>
      <c r="Y1508" s="98">
        <v>0.77</v>
      </c>
      <c r="Z1508" s="98">
        <v>0.05</v>
      </c>
      <c r="AA1508" s="90">
        <v>2</v>
      </c>
      <c r="AB1508" s="90">
        <v>2</v>
      </c>
      <c r="AC1508" s="90">
        <v>3</v>
      </c>
      <c r="AD1508" s="91" t="s">
        <v>450</v>
      </c>
      <c r="AE1508" s="101" t="s">
        <v>470</v>
      </c>
      <c r="AF1508" s="103" t="s">
        <v>473</v>
      </c>
      <c r="AG1508" s="95">
        <v>1000</v>
      </c>
    </row>
    <row r="1509" spans="2:33" x14ac:dyDescent="0.15">
      <c r="B1509" s="82">
        <v>1507</v>
      </c>
      <c r="C1509" s="73">
        <v>22126</v>
      </c>
      <c r="D1509" s="82">
        <v>172</v>
      </c>
      <c r="E1509" s="82">
        <f t="shared" si="363"/>
        <v>7</v>
      </c>
      <c r="F1509" s="82">
        <v>61</v>
      </c>
      <c r="G1509" s="82">
        <v>4</v>
      </c>
      <c r="H1509" s="82">
        <v>3</v>
      </c>
      <c r="I1509" s="73">
        <f t="shared" si="369"/>
        <v>16</v>
      </c>
      <c r="J1509" s="73">
        <f t="shared" si="370"/>
        <v>163</v>
      </c>
      <c r="K1509" s="73">
        <f t="shared" si="364"/>
        <v>163</v>
      </c>
      <c r="L1509" s="95">
        <v>24053</v>
      </c>
      <c r="M1509" s="73">
        <f t="shared" si="371"/>
        <v>149</v>
      </c>
      <c r="N1509" s="73">
        <f t="shared" si="372"/>
        <v>2</v>
      </c>
      <c r="O1509" s="97">
        <f t="shared" si="366"/>
        <v>9</v>
      </c>
      <c r="P1509" s="82">
        <f t="shared" si="373"/>
        <v>4</v>
      </c>
      <c r="Q1509" s="90">
        <v>2</v>
      </c>
      <c r="R1509" s="98">
        <f t="shared" si="375"/>
        <v>4470</v>
      </c>
      <c r="S1509" s="100">
        <f t="shared" si="368"/>
        <v>199</v>
      </c>
      <c r="T1509" s="91" t="s">
        <v>458</v>
      </c>
      <c r="U1509" s="74" t="s">
        <v>399</v>
      </c>
      <c r="V1509" s="83" t="s">
        <v>409</v>
      </c>
      <c r="W1509" s="82">
        <f t="shared" si="365"/>
        <v>2</v>
      </c>
      <c r="X1509" s="85">
        <f t="shared" si="374"/>
        <v>2094</v>
      </c>
      <c r="Y1509" s="98">
        <v>0.34</v>
      </c>
      <c r="Z1509" s="98">
        <v>0.32</v>
      </c>
      <c r="AA1509" s="90">
        <v>2</v>
      </c>
      <c r="AB1509" s="90">
        <v>2</v>
      </c>
      <c r="AC1509" s="90">
        <v>3</v>
      </c>
      <c r="AD1509" s="91" t="s">
        <v>450</v>
      </c>
      <c r="AE1509" s="101" t="s">
        <v>470</v>
      </c>
      <c r="AF1509" s="103" t="s">
        <v>473</v>
      </c>
      <c r="AG1509" s="95">
        <v>1000</v>
      </c>
    </row>
    <row r="1510" spans="2:33" x14ac:dyDescent="0.15">
      <c r="B1510" s="82">
        <v>1508</v>
      </c>
      <c r="C1510" s="73">
        <v>22127</v>
      </c>
      <c r="D1510" s="82">
        <v>172</v>
      </c>
      <c r="E1510" s="82">
        <f t="shared" si="363"/>
        <v>8</v>
      </c>
      <c r="F1510" s="82">
        <v>61</v>
      </c>
      <c r="G1510" s="82">
        <v>5</v>
      </c>
      <c r="H1510" s="82">
        <v>3</v>
      </c>
      <c r="I1510" s="73">
        <f t="shared" si="369"/>
        <v>16</v>
      </c>
      <c r="J1510" s="73">
        <f t="shared" si="370"/>
        <v>164</v>
      </c>
      <c r="K1510" s="73">
        <f t="shared" si="364"/>
        <v>164</v>
      </c>
      <c r="L1510" s="95">
        <v>24053</v>
      </c>
      <c r="M1510" s="73">
        <f t="shared" si="371"/>
        <v>149</v>
      </c>
      <c r="N1510" s="73">
        <f t="shared" si="372"/>
        <v>2</v>
      </c>
      <c r="O1510" s="97">
        <f t="shared" si="366"/>
        <v>9</v>
      </c>
      <c r="P1510" s="82">
        <f t="shared" si="373"/>
        <v>5</v>
      </c>
      <c r="Q1510" s="90">
        <v>2</v>
      </c>
      <c r="R1510" s="98">
        <f t="shared" si="375"/>
        <v>4503</v>
      </c>
      <c r="S1510" s="100">
        <f t="shared" si="368"/>
        <v>200</v>
      </c>
      <c r="T1510" s="91" t="s">
        <v>458</v>
      </c>
      <c r="U1510" s="74" t="s">
        <v>399</v>
      </c>
      <c r="V1510" s="83" t="s">
        <v>409</v>
      </c>
      <c r="W1510" s="82">
        <f t="shared" si="365"/>
        <v>2</v>
      </c>
      <c r="X1510" s="85">
        <f t="shared" si="374"/>
        <v>2095</v>
      </c>
      <c r="Y1510" s="98">
        <v>0.55000000000000004</v>
      </c>
      <c r="Z1510" s="98">
        <v>0.17</v>
      </c>
      <c r="AA1510" s="90">
        <v>2</v>
      </c>
      <c r="AB1510" s="90">
        <v>2</v>
      </c>
      <c r="AC1510" s="90">
        <v>3</v>
      </c>
      <c r="AD1510" s="91" t="s">
        <v>450</v>
      </c>
      <c r="AE1510" s="101" t="s">
        <v>470</v>
      </c>
      <c r="AF1510" s="103" t="s">
        <v>473</v>
      </c>
      <c r="AG1510" s="95">
        <v>1000</v>
      </c>
    </row>
    <row r="1511" spans="2:33" x14ac:dyDescent="0.15">
      <c r="B1511" s="82">
        <v>1509</v>
      </c>
      <c r="C1511" s="73">
        <v>22128</v>
      </c>
      <c r="D1511" s="82">
        <v>173</v>
      </c>
      <c r="E1511" s="82">
        <f t="shared" ref="E1511:E1574" si="376">MOD((C1511-9999),8)+INT((8-MOD((C1511-9999),8))/8)*8</f>
        <v>1</v>
      </c>
      <c r="F1511" s="82">
        <v>61</v>
      </c>
      <c r="G1511" s="82">
        <v>6</v>
      </c>
      <c r="H1511" s="82">
        <v>3</v>
      </c>
      <c r="I1511" s="73">
        <f t="shared" si="369"/>
        <v>16</v>
      </c>
      <c r="J1511" s="73">
        <f t="shared" si="370"/>
        <v>165</v>
      </c>
      <c r="K1511" s="73">
        <f t="shared" ref="K1511:K1574" si="377">MOD((C1511-22000),3)+160+10*INT(MOD((C1511-22000),120)/48)+INT(((C1511-22000)/120))*3</f>
        <v>165</v>
      </c>
      <c r="L1511" s="95">
        <v>24053</v>
      </c>
      <c r="M1511" s="73">
        <f t="shared" si="371"/>
        <v>149</v>
      </c>
      <c r="N1511" s="73">
        <f t="shared" si="372"/>
        <v>2</v>
      </c>
      <c r="O1511" s="97">
        <f t="shared" si="366"/>
        <v>9</v>
      </c>
      <c r="P1511" s="82">
        <f t="shared" si="373"/>
        <v>6</v>
      </c>
      <c r="Q1511" s="90">
        <v>2</v>
      </c>
      <c r="R1511" s="98">
        <f t="shared" si="375"/>
        <v>4536</v>
      </c>
      <c r="S1511" s="100">
        <f t="shared" si="368"/>
        <v>201</v>
      </c>
      <c r="T1511" s="91" t="s">
        <v>458</v>
      </c>
      <c r="U1511" s="74" t="s">
        <v>399</v>
      </c>
      <c r="V1511" s="83" t="s">
        <v>409</v>
      </c>
      <c r="W1511" s="82">
        <f t="shared" ref="W1511:W1574" si="378">INT((H1511+1)/2)</f>
        <v>2</v>
      </c>
      <c r="X1511" s="85">
        <f t="shared" si="374"/>
        <v>2096</v>
      </c>
      <c r="Y1511" s="98">
        <v>0.77</v>
      </c>
      <c r="Z1511" s="98">
        <v>0.05</v>
      </c>
      <c r="AA1511" s="90">
        <v>2</v>
      </c>
      <c r="AB1511" s="90">
        <v>2</v>
      </c>
      <c r="AC1511" s="90">
        <v>3</v>
      </c>
      <c r="AD1511" s="91" t="s">
        <v>450</v>
      </c>
      <c r="AE1511" s="101" t="s">
        <v>470</v>
      </c>
      <c r="AF1511" s="103" t="s">
        <v>473</v>
      </c>
      <c r="AG1511" s="95">
        <v>1000</v>
      </c>
    </row>
    <row r="1512" spans="2:33" x14ac:dyDescent="0.15">
      <c r="B1512" s="82">
        <v>1510</v>
      </c>
      <c r="C1512" s="73">
        <v>22129</v>
      </c>
      <c r="D1512" s="82">
        <v>173</v>
      </c>
      <c r="E1512" s="82">
        <f t="shared" si="376"/>
        <v>2</v>
      </c>
      <c r="F1512" s="82">
        <v>61</v>
      </c>
      <c r="G1512" s="82">
        <v>4</v>
      </c>
      <c r="H1512" s="82">
        <v>4</v>
      </c>
      <c r="I1512" s="73">
        <f t="shared" si="369"/>
        <v>16</v>
      </c>
      <c r="J1512" s="73">
        <f t="shared" si="370"/>
        <v>163</v>
      </c>
      <c r="K1512" s="73">
        <f t="shared" si="377"/>
        <v>163</v>
      </c>
      <c r="L1512" s="95">
        <v>24054</v>
      </c>
      <c r="M1512" s="73">
        <f t="shared" si="371"/>
        <v>149</v>
      </c>
      <c r="N1512" s="73">
        <f t="shared" si="372"/>
        <v>2</v>
      </c>
      <c r="O1512" s="97">
        <f t="shared" ref="O1512:O1575" si="379">I1512-10+3</f>
        <v>9</v>
      </c>
      <c r="P1512" s="82">
        <f t="shared" si="373"/>
        <v>4</v>
      </c>
      <c r="Q1512" s="90">
        <v>3</v>
      </c>
      <c r="R1512" s="98">
        <f t="shared" si="375"/>
        <v>4569</v>
      </c>
      <c r="S1512" s="100">
        <f t="shared" si="368"/>
        <v>202</v>
      </c>
      <c r="T1512" s="91" t="s">
        <v>458</v>
      </c>
      <c r="U1512" s="74" t="s">
        <v>399</v>
      </c>
      <c r="V1512" s="83" t="s">
        <v>408</v>
      </c>
      <c r="W1512" s="82">
        <f t="shared" si="378"/>
        <v>2</v>
      </c>
      <c r="X1512" s="85">
        <f t="shared" si="374"/>
        <v>2094</v>
      </c>
      <c r="Y1512" s="98">
        <v>0.34</v>
      </c>
      <c r="Z1512" s="98">
        <v>0.32</v>
      </c>
      <c r="AA1512" s="90">
        <v>2</v>
      </c>
      <c r="AB1512" s="90">
        <v>2</v>
      </c>
      <c r="AC1512" s="90">
        <v>3</v>
      </c>
      <c r="AD1512" s="91" t="s">
        <v>450</v>
      </c>
      <c r="AE1512" s="101" t="s">
        <v>470</v>
      </c>
      <c r="AF1512" s="103" t="s">
        <v>473</v>
      </c>
      <c r="AG1512" s="95">
        <v>1000</v>
      </c>
    </row>
    <row r="1513" spans="2:33" x14ac:dyDescent="0.15">
      <c r="B1513" s="82">
        <v>1511</v>
      </c>
      <c r="C1513" s="73">
        <v>22130</v>
      </c>
      <c r="D1513" s="82">
        <v>173</v>
      </c>
      <c r="E1513" s="82">
        <f t="shared" si="376"/>
        <v>3</v>
      </c>
      <c r="F1513" s="82">
        <v>61</v>
      </c>
      <c r="G1513" s="82">
        <v>5</v>
      </c>
      <c r="H1513" s="82">
        <v>4</v>
      </c>
      <c r="I1513" s="73">
        <f t="shared" si="369"/>
        <v>16</v>
      </c>
      <c r="J1513" s="73">
        <f t="shared" si="370"/>
        <v>164</v>
      </c>
      <c r="K1513" s="73">
        <f t="shared" si="377"/>
        <v>164</v>
      </c>
      <c r="L1513" s="95">
        <v>24054</v>
      </c>
      <c r="M1513" s="73">
        <f t="shared" si="371"/>
        <v>149</v>
      </c>
      <c r="N1513" s="73">
        <f t="shared" si="372"/>
        <v>2</v>
      </c>
      <c r="O1513" s="97">
        <f t="shared" si="379"/>
        <v>9</v>
      </c>
      <c r="P1513" s="82">
        <f t="shared" si="373"/>
        <v>5</v>
      </c>
      <c r="Q1513" s="90">
        <v>3</v>
      </c>
      <c r="R1513" s="98">
        <f t="shared" si="375"/>
        <v>4602</v>
      </c>
      <c r="S1513" s="100">
        <f t="shared" ref="S1513:S1576" si="380">S1512+1</f>
        <v>203</v>
      </c>
      <c r="T1513" s="91" t="s">
        <v>458</v>
      </c>
      <c r="U1513" s="74" t="s">
        <v>399</v>
      </c>
      <c r="V1513" s="83" t="s">
        <v>408</v>
      </c>
      <c r="W1513" s="82">
        <f t="shared" si="378"/>
        <v>2</v>
      </c>
      <c r="X1513" s="85">
        <f t="shared" si="374"/>
        <v>2095</v>
      </c>
      <c r="Y1513" s="98">
        <v>0.55000000000000004</v>
      </c>
      <c r="Z1513" s="98">
        <v>0.17</v>
      </c>
      <c r="AA1513" s="90">
        <v>2</v>
      </c>
      <c r="AB1513" s="90">
        <v>2</v>
      </c>
      <c r="AC1513" s="90">
        <v>3</v>
      </c>
      <c r="AD1513" s="91" t="s">
        <v>450</v>
      </c>
      <c r="AE1513" s="101" t="s">
        <v>470</v>
      </c>
      <c r="AF1513" s="103" t="s">
        <v>473</v>
      </c>
      <c r="AG1513" s="95">
        <v>1000</v>
      </c>
    </row>
    <row r="1514" spans="2:33" x14ac:dyDescent="0.15">
      <c r="B1514" s="82">
        <v>1512</v>
      </c>
      <c r="C1514" s="73">
        <v>22131</v>
      </c>
      <c r="D1514" s="82">
        <v>173</v>
      </c>
      <c r="E1514" s="82">
        <f t="shared" si="376"/>
        <v>4</v>
      </c>
      <c r="F1514" s="82">
        <v>61</v>
      </c>
      <c r="G1514" s="82">
        <v>6</v>
      </c>
      <c r="H1514" s="82">
        <v>4</v>
      </c>
      <c r="I1514" s="73">
        <f t="shared" si="369"/>
        <v>16</v>
      </c>
      <c r="J1514" s="73">
        <f t="shared" si="370"/>
        <v>165</v>
      </c>
      <c r="K1514" s="73">
        <f t="shared" si="377"/>
        <v>165</v>
      </c>
      <c r="L1514" s="95">
        <v>24054</v>
      </c>
      <c r="M1514" s="73">
        <f t="shared" si="371"/>
        <v>149</v>
      </c>
      <c r="N1514" s="73">
        <f t="shared" si="372"/>
        <v>2</v>
      </c>
      <c r="O1514" s="97">
        <f t="shared" si="379"/>
        <v>9</v>
      </c>
      <c r="P1514" s="82">
        <f t="shared" si="373"/>
        <v>6</v>
      </c>
      <c r="Q1514" s="90">
        <v>3</v>
      </c>
      <c r="R1514" s="98">
        <f t="shared" si="375"/>
        <v>4635</v>
      </c>
      <c r="S1514" s="100">
        <f t="shared" si="380"/>
        <v>204</v>
      </c>
      <c r="T1514" s="91" t="s">
        <v>458</v>
      </c>
      <c r="U1514" s="74" t="s">
        <v>399</v>
      </c>
      <c r="V1514" s="83" t="s">
        <v>408</v>
      </c>
      <c r="W1514" s="82">
        <f t="shared" si="378"/>
        <v>2</v>
      </c>
      <c r="X1514" s="85">
        <f t="shared" si="374"/>
        <v>2096</v>
      </c>
      <c r="Y1514" s="98">
        <v>0.77</v>
      </c>
      <c r="Z1514" s="98">
        <v>0.05</v>
      </c>
      <c r="AA1514" s="90">
        <v>2</v>
      </c>
      <c r="AB1514" s="90">
        <v>2</v>
      </c>
      <c r="AC1514" s="90">
        <v>3</v>
      </c>
      <c r="AD1514" s="91" t="s">
        <v>450</v>
      </c>
      <c r="AE1514" s="101" t="s">
        <v>470</v>
      </c>
      <c r="AF1514" s="103" t="s">
        <v>473</v>
      </c>
      <c r="AG1514" s="95">
        <v>1000</v>
      </c>
    </row>
    <row r="1515" spans="2:33" x14ac:dyDescent="0.15">
      <c r="B1515" s="82">
        <v>1513</v>
      </c>
      <c r="C1515" s="73">
        <v>22132</v>
      </c>
      <c r="D1515" s="82">
        <v>173</v>
      </c>
      <c r="E1515" s="82">
        <f t="shared" si="376"/>
        <v>5</v>
      </c>
      <c r="F1515" s="82">
        <v>61</v>
      </c>
      <c r="G1515" s="82">
        <v>4</v>
      </c>
      <c r="H1515" s="82">
        <v>5</v>
      </c>
      <c r="I1515" s="73">
        <f t="shared" si="369"/>
        <v>16</v>
      </c>
      <c r="J1515" s="73">
        <f t="shared" si="370"/>
        <v>163</v>
      </c>
      <c r="K1515" s="73">
        <f t="shared" si="377"/>
        <v>163</v>
      </c>
      <c r="L1515" s="95">
        <v>24055</v>
      </c>
      <c r="M1515" s="73">
        <f t="shared" si="371"/>
        <v>149</v>
      </c>
      <c r="N1515" s="73">
        <f t="shared" si="372"/>
        <v>2</v>
      </c>
      <c r="O1515" s="97">
        <f t="shared" si="379"/>
        <v>9</v>
      </c>
      <c r="P1515" s="82">
        <f t="shared" si="373"/>
        <v>4</v>
      </c>
      <c r="Q1515" s="90">
        <v>4</v>
      </c>
      <c r="R1515" s="98">
        <f t="shared" si="375"/>
        <v>4668</v>
      </c>
      <c r="S1515" s="100">
        <f t="shared" si="380"/>
        <v>205</v>
      </c>
      <c r="T1515" s="91" t="s">
        <v>458</v>
      </c>
      <c r="U1515" s="74" t="s">
        <v>399</v>
      </c>
      <c r="V1515" s="83" t="s">
        <v>409</v>
      </c>
      <c r="W1515" s="82">
        <f t="shared" si="378"/>
        <v>3</v>
      </c>
      <c r="X1515" s="85">
        <f t="shared" si="374"/>
        <v>2094</v>
      </c>
      <c r="Y1515" s="98">
        <v>0.34</v>
      </c>
      <c r="Z1515" s="98">
        <v>0.32</v>
      </c>
      <c r="AA1515" s="90">
        <v>2</v>
      </c>
      <c r="AB1515" s="90">
        <v>2</v>
      </c>
      <c r="AC1515" s="90">
        <v>3</v>
      </c>
      <c r="AD1515" s="91" t="s">
        <v>450</v>
      </c>
      <c r="AE1515" s="101" t="s">
        <v>470</v>
      </c>
      <c r="AF1515" s="103" t="s">
        <v>473</v>
      </c>
      <c r="AG1515" s="95">
        <v>1000</v>
      </c>
    </row>
    <row r="1516" spans="2:33" x14ac:dyDescent="0.15">
      <c r="B1516" s="82">
        <v>1514</v>
      </c>
      <c r="C1516" s="73">
        <v>22133</v>
      </c>
      <c r="D1516" s="82">
        <v>173</v>
      </c>
      <c r="E1516" s="82">
        <f t="shared" si="376"/>
        <v>6</v>
      </c>
      <c r="F1516" s="82">
        <v>61</v>
      </c>
      <c r="G1516" s="82">
        <v>5</v>
      </c>
      <c r="H1516" s="82">
        <v>5</v>
      </c>
      <c r="I1516" s="73">
        <f t="shared" si="369"/>
        <v>16</v>
      </c>
      <c r="J1516" s="73">
        <f t="shared" si="370"/>
        <v>164</v>
      </c>
      <c r="K1516" s="73">
        <f t="shared" si="377"/>
        <v>164</v>
      </c>
      <c r="L1516" s="95">
        <v>24055</v>
      </c>
      <c r="M1516" s="73">
        <f t="shared" si="371"/>
        <v>149</v>
      </c>
      <c r="N1516" s="73">
        <f t="shared" si="372"/>
        <v>2</v>
      </c>
      <c r="O1516" s="97">
        <f t="shared" si="379"/>
        <v>9</v>
      </c>
      <c r="P1516" s="82">
        <f t="shared" si="373"/>
        <v>5</v>
      </c>
      <c r="Q1516" s="90">
        <v>4</v>
      </c>
      <c r="R1516" s="98">
        <f t="shared" si="375"/>
        <v>4701</v>
      </c>
      <c r="S1516" s="100">
        <f t="shared" si="380"/>
        <v>206</v>
      </c>
      <c r="T1516" s="91" t="s">
        <v>458</v>
      </c>
      <c r="U1516" s="74" t="s">
        <v>399</v>
      </c>
      <c r="V1516" s="83" t="s">
        <v>409</v>
      </c>
      <c r="W1516" s="82">
        <f t="shared" si="378"/>
        <v>3</v>
      </c>
      <c r="X1516" s="85">
        <f t="shared" si="374"/>
        <v>2095</v>
      </c>
      <c r="Y1516" s="98">
        <v>0.55000000000000004</v>
      </c>
      <c r="Z1516" s="98">
        <v>0.17</v>
      </c>
      <c r="AA1516" s="90">
        <v>2</v>
      </c>
      <c r="AB1516" s="90">
        <v>2</v>
      </c>
      <c r="AC1516" s="90">
        <v>3</v>
      </c>
      <c r="AD1516" s="91" t="s">
        <v>450</v>
      </c>
      <c r="AE1516" s="101" t="s">
        <v>470</v>
      </c>
      <c r="AF1516" s="103" t="s">
        <v>473</v>
      </c>
      <c r="AG1516" s="95">
        <v>1000</v>
      </c>
    </row>
    <row r="1517" spans="2:33" x14ac:dyDescent="0.15">
      <c r="B1517" s="82">
        <v>1515</v>
      </c>
      <c r="C1517" s="73">
        <v>22134</v>
      </c>
      <c r="D1517" s="82">
        <v>173</v>
      </c>
      <c r="E1517" s="82">
        <f t="shared" si="376"/>
        <v>7</v>
      </c>
      <c r="F1517" s="82">
        <v>61</v>
      </c>
      <c r="G1517" s="82">
        <v>6</v>
      </c>
      <c r="H1517" s="82">
        <v>5</v>
      </c>
      <c r="I1517" s="73">
        <f t="shared" si="369"/>
        <v>16</v>
      </c>
      <c r="J1517" s="73">
        <f t="shared" si="370"/>
        <v>165</v>
      </c>
      <c r="K1517" s="73">
        <f t="shared" si="377"/>
        <v>165</v>
      </c>
      <c r="L1517" s="95">
        <v>24055</v>
      </c>
      <c r="M1517" s="73">
        <f t="shared" si="371"/>
        <v>149</v>
      </c>
      <c r="N1517" s="73">
        <f t="shared" si="372"/>
        <v>2</v>
      </c>
      <c r="O1517" s="97">
        <f t="shared" si="379"/>
        <v>9</v>
      </c>
      <c r="P1517" s="82">
        <f t="shared" si="373"/>
        <v>6</v>
      </c>
      <c r="Q1517" s="90">
        <v>4</v>
      </c>
      <c r="R1517" s="98">
        <f t="shared" si="375"/>
        <v>4734</v>
      </c>
      <c r="S1517" s="100">
        <f t="shared" si="380"/>
        <v>207</v>
      </c>
      <c r="T1517" s="91" t="s">
        <v>458</v>
      </c>
      <c r="U1517" s="74" t="s">
        <v>399</v>
      </c>
      <c r="V1517" s="83" t="s">
        <v>409</v>
      </c>
      <c r="W1517" s="82">
        <f t="shared" si="378"/>
        <v>3</v>
      </c>
      <c r="X1517" s="85">
        <f t="shared" si="374"/>
        <v>2096</v>
      </c>
      <c r="Y1517" s="98">
        <v>0.77</v>
      </c>
      <c r="Z1517" s="98">
        <v>0.05</v>
      </c>
      <c r="AA1517" s="90">
        <v>2</v>
      </c>
      <c r="AB1517" s="90">
        <v>2</v>
      </c>
      <c r="AC1517" s="90">
        <v>3</v>
      </c>
      <c r="AD1517" s="91" t="s">
        <v>450</v>
      </c>
      <c r="AE1517" s="101" t="s">
        <v>470</v>
      </c>
      <c r="AF1517" s="103" t="s">
        <v>473</v>
      </c>
      <c r="AG1517" s="95">
        <v>1000</v>
      </c>
    </row>
    <row r="1518" spans="2:33" x14ac:dyDescent="0.15">
      <c r="B1518" s="82">
        <v>1516</v>
      </c>
      <c r="C1518" s="73">
        <v>22135</v>
      </c>
      <c r="D1518" s="82">
        <v>173</v>
      </c>
      <c r="E1518" s="82">
        <f t="shared" si="376"/>
        <v>8</v>
      </c>
      <c r="F1518" s="82">
        <v>61</v>
      </c>
      <c r="G1518" s="82">
        <v>4</v>
      </c>
      <c r="H1518" s="82">
        <v>6</v>
      </c>
      <c r="I1518" s="73">
        <f t="shared" si="369"/>
        <v>16</v>
      </c>
      <c r="J1518" s="73">
        <f t="shared" si="370"/>
        <v>163</v>
      </c>
      <c r="K1518" s="73">
        <f t="shared" si="377"/>
        <v>163</v>
      </c>
      <c r="L1518" s="95">
        <v>24056</v>
      </c>
      <c r="M1518" s="73">
        <f t="shared" si="371"/>
        <v>149</v>
      </c>
      <c r="N1518" s="73">
        <f t="shared" si="372"/>
        <v>2</v>
      </c>
      <c r="O1518" s="97">
        <f t="shared" si="379"/>
        <v>9</v>
      </c>
      <c r="P1518" s="82">
        <f t="shared" si="373"/>
        <v>4</v>
      </c>
      <c r="Q1518" s="90">
        <v>5</v>
      </c>
      <c r="R1518" s="98">
        <f t="shared" si="375"/>
        <v>4767</v>
      </c>
      <c r="S1518" s="100">
        <f t="shared" si="380"/>
        <v>208</v>
      </c>
      <c r="T1518" s="91" t="s">
        <v>458</v>
      </c>
      <c r="U1518" s="74" t="s">
        <v>399</v>
      </c>
      <c r="V1518" s="83" t="s">
        <v>408</v>
      </c>
      <c r="W1518" s="82">
        <f t="shared" si="378"/>
        <v>3</v>
      </c>
      <c r="X1518" s="85">
        <f t="shared" si="374"/>
        <v>2094</v>
      </c>
      <c r="Y1518" s="98">
        <v>0.34</v>
      </c>
      <c r="Z1518" s="98">
        <v>0.32</v>
      </c>
      <c r="AA1518" s="90">
        <v>2</v>
      </c>
      <c r="AB1518" s="90">
        <v>2</v>
      </c>
      <c r="AC1518" s="90">
        <v>3</v>
      </c>
      <c r="AD1518" s="91" t="s">
        <v>450</v>
      </c>
      <c r="AE1518" s="101" t="s">
        <v>470</v>
      </c>
      <c r="AF1518" s="103" t="s">
        <v>473</v>
      </c>
      <c r="AG1518" s="95">
        <v>1000</v>
      </c>
    </row>
    <row r="1519" spans="2:33" x14ac:dyDescent="0.15">
      <c r="B1519" s="82">
        <v>1517</v>
      </c>
      <c r="C1519" s="73">
        <v>22136</v>
      </c>
      <c r="D1519" s="82">
        <v>182</v>
      </c>
      <c r="E1519" s="82">
        <f t="shared" si="376"/>
        <v>1</v>
      </c>
      <c r="F1519" s="82">
        <v>61</v>
      </c>
      <c r="G1519" s="82">
        <v>5</v>
      </c>
      <c r="H1519" s="82">
        <v>6</v>
      </c>
      <c r="I1519" s="73">
        <f t="shared" si="369"/>
        <v>16</v>
      </c>
      <c r="J1519" s="73">
        <f t="shared" si="370"/>
        <v>164</v>
      </c>
      <c r="K1519" s="73">
        <f t="shared" si="377"/>
        <v>164</v>
      </c>
      <c r="L1519" s="95">
        <v>24056</v>
      </c>
      <c r="M1519" s="73">
        <f t="shared" si="371"/>
        <v>149</v>
      </c>
      <c r="N1519" s="73">
        <f t="shared" si="372"/>
        <v>2</v>
      </c>
      <c r="O1519" s="97">
        <f t="shared" si="379"/>
        <v>9</v>
      </c>
      <c r="P1519" s="82">
        <f t="shared" si="373"/>
        <v>5</v>
      </c>
      <c r="Q1519" s="90">
        <v>5</v>
      </c>
      <c r="R1519" s="98">
        <f t="shared" si="375"/>
        <v>4800</v>
      </c>
      <c r="S1519" s="100">
        <f t="shared" si="380"/>
        <v>209</v>
      </c>
      <c r="T1519" s="91" t="s">
        <v>458</v>
      </c>
      <c r="U1519" s="74" t="s">
        <v>399</v>
      </c>
      <c r="V1519" s="83" t="s">
        <v>408</v>
      </c>
      <c r="W1519" s="82">
        <f t="shared" si="378"/>
        <v>3</v>
      </c>
      <c r="X1519" s="85">
        <f t="shared" si="374"/>
        <v>2095</v>
      </c>
      <c r="Y1519" s="98">
        <v>0.55000000000000004</v>
      </c>
      <c r="Z1519" s="98">
        <v>0.17</v>
      </c>
      <c r="AA1519" s="90">
        <v>2</v>
      </c>
      <c r="AB1519" s="90">
        <v>2</v>
      </c>
      <c r="AC1519" s="90">
        <v>3</v>
      </c>
      <c r="AD1519" s="91" t="s">
        <v>450</v>
      </c>
      <c r="AE1519" s="101" t="s">
        <v>470</v>
      </c>
      <c r="AF1519" s="103" t="s">
        <v>473</v>
      </c>
      <c r="AG1519" s="95">
        <v>1000</v>
      </c>
    </row>
    <row r="1520" spans="2:33" x14ac:dyDescent="0.15">
      <c r="B1520" s="82">
        <v>1518</v>
      </c>
      <c r="C1520" s="73">
        <v>22137</v>
      </c>
      <c r="D1520" s="82">
        <v>182</v>
      </c>
      <c r="E1520" s="82">
        <f t="shared" si="376"/>
        <v>2</v>
      </c>
      <c r="F1520" s="82">
        <v>61</v>
      </c>
      <c r="G1520" s="82">
        <v>6</v>
      </c>
      <c r="H1520" s="82">
        <v>6</v>
      </c>
      <c r="I1520" s="73">
        <f t="shared" si="369"/>
        <v>16</v>
      </c>
      <c r="J1520" s="73">
        <f t="shared" si="370"/>
        <v>165</v>
      </c>
      <c r="K1520" s="73">
        <f t="shared" si="377"/>
        <v>165</v>
      </c>
      <c r="L1520" s="95">
        <v>24056</v>
      </c>
      <c r="M1520" s="73">
        <f t="shared" si="371"/>
        <v>149</v>
      </c>
      <c r="N1520" s="73">
        <f t="shared" si="372"/>
        <v>2</v>
      </c>
      <c r="O1520" s="97">
        <f t="shared" si="379"/>
        <v>9</v>
      </c>
      <c r="P1520" s="82">
        <f t="shared" si="373"/>
        <v>6</v>
      </c>
      <c r="Q1520" s="90">
        <v>5</v>
      </c>
      <c r="R1520" s="98">
        <f t="shared" si="375"/>
        <v>4833</v>
      </c>
      <c r="S1520" s="100">
        <f t="shared" si="380"/>
        <v>210</v>
      </c>
      <c r="T1520" s="91" t="s">
        <v>458</v>
      </c>
      <c r="U1520" s="74" t="s">
        <v>399</v>
      </c>
      <c r="V1520" s="83" t="s">
        <v>408</v>
      </c>
      <c r="W1520" s="82">
        <f t="shared" si="378"/>
        <v>3</v>
      </c>
      <c r="X1520" s="85">
        <f t="shared" si="374"/>
        <v>2096</v>
      </c>
      <c r="Y1520" s="98">
        <v>0.77</v>
      </c>
      <c r="Z1520" s="98">
        <v>0.05</v>
      </c>
      <c r="AA1520" s="90">
        <v>2</v>
      </c>
      <c r="AB1520" s="90">
        <v>2</v>
      </c>
      <c r="AC1520" s="90">
        <v>3</v>
      </c>
      <c r="AD1520" s="91" t="s">
        <v>450</v>
      </c>
      <c r="AE1520" s="101" t="s">
        <v>470</v>
      </c>
      <c r="AF1520" s="103" t="s">
        <v>473</v>
      </c>
      <c r="AG1520" s="95">
        <v>1000</v>
      </c>
    </row>
    <row r="1521" spans="2:33" x14ac:dyDescent="0.15">
      <c r="B1521" s="82">
        <v>1519</v>
      </c>
      <c r="C1521" s="73">
        <v>22138</v>
      </c>
      <c r="D1521" s="82">
        <v>182</v>
      </c>
      <c r="E1521" s="82">
        <f t="shared" si="376"/>
        <v>3</v>
      </c>
      <c r="F1521" s="82">
        <v>61</v>
      </c>
      <c r="G1521" s="82">
        <v>4</v>
      </c>
      <c r="H1521" s="82">
        <v>7</v>
      </c>
      <c r="I1521" s="73">
        <f t="shared" si="369"/>
        <v>16</v>
      </c>
      <c r="J1521" s="73">
        <f t="shared" si="370"/>
        <v>163</v>
      </c>
      <c r="K1521" s="73">
        <f t="shared" si="377"/>
        <v>163</v>
      </c>
      <c r="L1521" s="95">
        <v>24057</v>
      </c>
      <c r="M1521" s="73">
        <f t="shared" si="371"/>
        <v>149</v>
      </c>
      <c r="N1521" s="73">
        <f t="shared" si="372"/>
        <v>2</v>
      </c>
      <c r="O1521" s="97">
        <f t="shared" si="379"/>
        <v>9</v>
      </c>
      <c r="P1521" s="82">
        <f t="shared" si="373"/>
        <v>4</v>
      </c>
      <c r="Q1521" s="90">
        <v>6</v>
      </c>
      <c r="R1521" s="98">
        <f t="shared" si="375"/>
        <v>4866</v>
      </c>
      <c r="S1521" s="100">
        <f t="shared" si="380"/>
        <v>211</v>
      </c>
      <c r="T1521" s="91" t="s">
        <v>458</v>
      </c>
      <c r="U1521" s="74" t="s">
        <v>399</v>
      </c>
      <c r="V1521" s="83" t="s">
        <v>409</v>
      </c>
      <c r="W1521" s="82">
        <f t="shared" si="378"/>
        <v>4</v>
      </c>
      <c r="X1521" s="85">
        <f t="shared" si="374"/>
        <v>2094</v>
      </c>
      <c r="Y1521" s="98">
        <v>0.34</v>
      </c>
      <c r="Z1521" s="98">
        <v>0.32</v>
      </c>
      <c r="AA1521" s="90">
        <v>2</v>
      </c>
      <c r="AB1521" s="90">
        <v>2</v>
      </c>
      <c r="AC1521" s="90">
        <v>3</v>
      </c>
      <c r="AD1521" s="91" t="s">
        <v>450</v>
      </c>
      <c r="AE1521" s="101" t="s">
        <v>470</v>
      </c>
      <c r="AF1521" s="103" t="s">
        <v>473</v>
      </c>
      <c r="AG1521" s="95">
        <v>1000</v>
      </c>
    </row>
    <row r="1522" spans="2:33" x14ac:dyDescent="0.15">
      <c r="B1522" s="82">
        <v>1520</v>
      </c>
      <c r="C1522" s="73">
        <v>22139</v>
      </c>
      <c r="D1522" s="82">
        <v>182</v>
      </c>
      <c r="E1522" s="82">
        <f t="shared" si="376"/>
        <v>4</v>
      </c>
      <c r="F1522" s="82">
        <v>61</v>
      </c>
      <c r="G1522" s="82">
        <v>5</v>
      </c>
      <c r="H1522" s="82">
        <v>7</v>
      </c>
      <c r="I1522" s="73">
        <f t="shared" si="369"/>
        <v>16</v>
      </c>
      <c r="J1522" s="73">
        <f t="shared" si="370"/>
        <v>164</v>
      </c>
      <c r="K1522" s="73">
        <f t="shared" si="377"/>
        <v>164</v>
      </c>
      <c r="L1522" s="95">
        <v>24057</v>
      </c>
      <c r="M1522" s="73">
        <f t="shared" si="371"/>
        <v>149</v>
      </c>
      <c r="N1522" s="73">
        <f t="shared" si="372"/>
        <v>2</v>
      </c>
      <c r="O1522" s="97">
        <f t="shared" si="379"/>
        <v>9</v>
      </c>
      <c r="P1522" s="82">
        <f t="shared" si="373"/>
        <v>5</v>
      </c>
      <c r="Q1522" s="90">
        <v>6</v>
      </c>
      <c r="R1522" s="98">
        <f t="shared" si="375"/>
        <v>4899</v>
      </c>
      <c r="S1522" s="100">
        <f t="shared" si="380"/>
        <v>212</v>
      </c>
      <c r="T1522" s="91" t="s">
        <v>458</v>
      </c>
      <c r="U1522" s="74" t="s">
        <v>399</v>
      </c>
      <c r="V1522" s="83" t="s">
        <v>409</v>
      </c>
      <c r="W1522" s="82">
        <f t="shared" si="378"/>
        <v>4</v>
      </c>
      <c r="X1522" s="85">
        <f t="shared" si="374"/>
        <v>2095</v>
      </c>
      <c r="Y1522" s="98">
        <v>0.55000000000000004</v>
      </c>
      <c r="Z1522" s="98">
        <v>0.17</v>
      </c>
      <c r="AA1522" s="90">
        <v>2</v>
      </c>
      <c r="AB1522" s="90">
        <v>2</v>
      </c>
      <c r="AC1522" s="90">
        <v>3</v>
      </c>
      <c r="AD1522" s="91" t="s">
        <v>450</v>
      </c>
      <c r="AE1522" s="101" t="s">
        <v>470</v>
      </c>
      <c r="AF1522" s="103" t="s">
        <v>473</v>
      </c>
      <c r="AG1522" s="95">
        <v>1000</v>
      </c>
    </row>
    <row r="1523" spans="2:33" x14ac:dyDescent="0.15">
      <c r="B1523" s="82">
        <v>1521</v>
      </c>
      <c r="C1523" s="73">
        <v>22140</v>
      </c>
      <c r="D1523" s="82">
        <v>182</v>
      </c>
      <c r="E1523" s="82">
        <f t="shared" si="376"/>
        <v>5</v>
      </c>
      <c r="F1523" s="82">
        <v>61</v>
      </c>
      <c r="G1523" s="82">
        <v>6</v>
      </c>
      <c r="H1523" s="82">
        <v>7</v>
      </c>
      <c r="I1523" s="73">
        <f t="shared" si="369"/>
        <v>16</v>
      </c>
      <c r="J1523" s="73">
        <f t="shared" si="370"/>
        <v>165</v>
      </c>
      <c r="K1523" s="73">
        <f t="shared" si="377"/>
        <v>165</v>
      </c>
      <c r="L1523" s="95">
        <v>24057</v>
      </c>
      <c r="M1523" s="73">
        <f t="shared" si="371"/>
        <v>149</v>
      </c>
      <c r="N1523" s="73">
        <f t="shared" si="372"/>
        <v>2</v>
      </c>
      <c r="O1523" s="97">
        <f t="shared" si="379"/>
        <v>9</v>
      </c>
      <c r="P1523" s="82">
        <f t="shared" si="373"/>
        <v>6</v>
      </c>
      <c r="Q1523" s="90">
        <v>6</v>
      </c>
      <c r="R1523" s="98">
        <f t="shared" si="375"/>
        <v>4932</v>
      </c>
      <c r="S1523" s="100">
        <f t="shared" si="380"/>
        <v>213</v>
      </c>
      <c r="T1523" s="91" t="s">
        <v>458</v>
      </c>
      <c r="U1523" s="74" t="s">
        <v>399</v>
      </c>
      <c r="V1523" s="83" t="s">
        <v>409</v>
      </c>
      <c r="W1523" s="82">
        <f t="shared" si="378"/>
        <v>4</v>
      </c>
      <c r="X1523" s="85">
        <f t="shared" si="374"/>
        <v>2096</v>
      </c>
      <c r="Y1523" s="98">
        <v>0.77</v>
      </c>
      <c r="Z1523" s="98">
        <v>0.05</v>
      </c>
      <c r="AA1523" s="90">
        <v>2</v>
      </c>
      <c r="AB1523" s="90">
        <v>2</v>
      </c>
      <c r="AC1523" s="90">
        <v>3</v>
      </c>
      <c r="AD1523" s="91" t="s">
        <v>450</v>
      </c>
      <c r="AE1523" s="101" t="s">
        <v>470</v>
      </c>
      <c r="AF1523" s="103" t="s">
        <v>473</v>
      </c>
      <c r="AG1523" s="95">
        <v>1000</v>
      </c>
    </row>
    <row r="1524" spans="2:33" x14ac:dyDescent="0.15">
      <c r="B1524" s="82">
        <v>1522</v>
      </c>
      <c r="C1524" s="73">
        <v>22141</v>
      </c>
      <c r="D1524" s="82">
        <v>182</v>
      </c>
      <c r="E1524" s="82">
        <f t="shared" si="376"/>
        <v>6</v>
      </c>
      <c r="F1524" s="82">
        <v>61</v>
      </c>
      <c r="G1524" s="82">
        <v>4</v>
      </c>
      <c r="H1524" s="82">
        <v>8</v>
      </c>
      <c r="I1524" s="73">
        <f t="shared" si="369"/>
        <v>16</v>
      </c>
      <c r="J1524" s="73">
        <f t="shared" si="370"/>
        <v>163</v>
      </c>
      <c r="K1524" s="73">
        <f t="shared" si="377"/>
        <v>163</v>
      </c>
      <c r="L1524" s="95">
        <v>24058</v>
      </c>
      <c r="M1524" s="73">
        <f t="shared" si="371"/>
        <v>149</v>
      </c>
      <c r="N1524" s="73">
        <f t="shared" si="372"/>
        <v>2</v>
      </c>
      <c r="O1524" s="97">
        <f t="shared" si="379"/>
        <v>9</v>
      </c>
      <c r="P1524" s="82">
        <f t="shared" si="373"/>
        <v>4</v>
      </c>
      <c r="Q1524" s="90">
        <v>7</v>
      </c>
      <c r="R1524" s="98">
        <f t="shared" si="375"/>
        <v>4965</v>
      </c>
      <c r="S1524" s="100">
        <f t="shared" si="380"/>
        <v>214</v>
      </c>
      <c r="T1524" s="91" t="s">
        <v>458</v>
      </c>
      <c r="U1524" s="74" t="s">
        <v>399</v>
      </c>
      <c r="V1524" s="83" t="s">
        <v>408</v>
      </c>
      <c r="W1524" s="82">
        <f t="shared" si="378"/>
        <v>4</v>
      </c>
      <c r="X1524" s="85">
        <f t="shared" si="374"/>
        <v>2094</v>
      </c>
      <c r="Y1524" s="98">
        <v>0.34</v>
      </c>
      <c r="Z1524" s="98">
        <v>0.32</v>
      </c>
      <c r="AA1524" s="90">
        <v>2</v>
      </c>
      <c r="AB1524" s="90">
        <v>2</v>
      </c>
      <c r="AC1524" s="90">
        <v>3</v>
      </c>
      <c r="AD1524" s="91" t="s">
        <v>450</v>
      </c>
      <c r="AE1524" s="101" t="s">
        <v>470</v>
      </c>
      <c r="AF1524" s="103" t="s">
        <v>473</v>
      </c>
      <c r="AG1524" s="95">
        <v>1000</v>
      </c>
    </row>
    <row r="1525" spans="2:33" x14ac:dyDescent="0.15">
      <c r="B1525" s="82">
        <v>1523</v>
      </c>
      <c r="C1525" s="73">
        <v>22142</v>
      </c>
      <c r="D1525" s="82">
        <v>182</v>
      </c>
      <c r="E1525" s="82">
        <f t="shared" si="376"/>
        <v>7</v>
      </c>
      <c r="F1525" s="82">
        <v>61</v>
      </c>
      <c r="G1525" s="82">
        <v>5</v>
      </c>
      <c r="H1525" s="82">
        <v>8</v>
      </c>
      <c r="I1525" s="73">
        <f t="shared" si="369"/>
        <v>16</v>
      </c>
      <c r="J1525" s="73">
        <f t="shared" si="370"/>
        <v>164</v>
      </c>
      <c r="K1525" s="73">
        <f t="shared" si="377"/>
        <v>164</v>
      </c>
      <c r="L1525" s="95">
        <v>24058</v>
      </c>
      <c r="M1525" s="73">
        <f t="shared" si="371"/>
        <v>149</v>
      </c>
      <c r="N1525" s="73">
        <f t="shared" si="372"/>
        <v>2</v>
      </c>
      <c r="O1525" s="97">
        <f t="shared" si="379"/>
        <v>9</v>
      </c>
      <c r="P1525" s="82">
        <f t="shared" si="373"/>
        <v>5</v>
      </c>
      <c r="Q1525" s="90">
        <v>7</v>
      </c>
      <c r="R1525" s="98">
        <f t="shared" si="375"/>
        <v>4998</v>
      </c>
      <c r="S1525" s="100">
        <f t="shared" si="380"/>
        <v>215</v>
      </c>
      <c r="T1525" s="91" t="s">
        <v>458</v>
      </c>
      <c r="U1525" s="74" t="s">
        <v>399</v>
      </c>
      <c r="V1525" s="83" t="s">
        <v>408</v>
      </c>
      <c r="W1525" s="82">
        <f t="shared" si="378"/>
        <v>4</v>
      </c>
      <c r="X1525" s="85">
        <f t="shared" si="374"/>
        <v>2095</v>
      </c>
      <c r="Y1525" s="98">
        <v>0.55000000000000004</v>
      </c>
      <c r="Z1525" s="98">
        <v>0.17</v>
      </c>
      <c r="AA1525" s="90">
        <v>2</v>
      </c>
      <c r="AB1525" s="90">
        <v>2</v>
      </c>
      <c r="AC1525" s="90">
        <v>3</v>
      </c>
      <c r="AD1525" s="91" t="s">
        <v>450</v>
      </c>
      <c r="AE1525" s="101" t="s">
        <v>470</v>
      </c>
      <c r="AF1525" s="103" t="s">
        <v>473</v>
      </c>
      <c r="AG1525" s="95">
        <v>1000</v>
      </c>
    </row>
    <row r="1526" spans="2:33" x14ac:dyDescent="0.15">
      <c r="B1526" s="82">
        <v>1524</v>
      </c>
      <c r="C1526" s="73">
        <v>22143</v>
      </c>
      <c r="D1526" s="82">
        <v>182</v>
      </c>
      <c r="E1526" s="82">
        <f t="shared" si="376"/>
        <v>8</v>
      </c>
      <c r="F1526" s="82">
        <v>61</v>
      </c>
      <c r="G1526" s="82">
        <v>6</v>
      </c>
      <c r="H1526" s="82">
        <v>8</v>
      </c>
      <c r="I1526" s="73">
        <f t="shared" si="369"/>
        <v>16</v>
      </c>
      <c r="J1526" s="73">
        <f t="shared" si="370"/>
        <v>165</v>
      </c>
      <c r="K1526" s="73">
        <f t="shared" si="377"/>
        <v>165</v>
      </c>
      <c r="L1526" s="95">
        <v>24058</v>
      </c>
      <c r="M1526" s="73">
        <f t="shared" si="371"/>
        <v>149</v>
      </c>
      <c r="N1526" s="73">
        <f t="shared" si="372"/>
        <v>2</v>
      </c>
      <c r="O1526" s="97">
        <f t="shared" si="379"/>
        <v>9</v>
      </c>
      <c r="P1526" s="82">
        <f t="shared" si="373"/>
        <v>6</v>
      </c>
      <c r="Q1526" s="90">
        <v>7</v>
      </c>
      <c r="R1526" s="98">
        <f t="shared" si="375"/>
        <v>5031</v>
      </c>
      <c r="S1526" s="100">
        <f t="shared" si="380"/>
        <v>216</v>
      </c>
      <c r="T1526" s="91" t="s">
        <v>458</v>
      </c>
      <c r="U1526" s="74" t="s">
        <v>399</v>
      </c>
      <c r="V1526" s="83" t="s">
        <v>408</v>
      </c>
      <c r="W1526" s="82">
        <f t="shared" si="378"/>
        <v>4</v>
      </c>
      <c r="X1526" s="85">
        <f t="shared" si="374"/>
        <v>2096</v>
      </c>
      <c r="Y1526" s="98">
        <v>0.77</v>
      </c>
      <c r="Z1526" s="98">
        <v>0.05</v>
      </c>
      <c r="AA1526" s="90">
        <v>2</v>
      </c>
      <c r="AB1526" s="90">
        <v>2</v>
      </c>
      <c r="AC1526" s="90">
        <v>3</v>
      </c>
      <c r="AD1526" s="91" t="s">
        <v>450</v>
      </c>
      <c r="AE1526" s="101" t="s">
        <v>470</v>
      </c>
      <c r="AF1526" s="103" t="s">
        <v>473</v>
      </c>
      <c r="AG1526" s="95">
        <v>1000</v>
      </c>
    </row>
    <row r="1527" spans="2:33" x14ac:dyDescent="0.15">
      <c r="B1527" s="82">
        <v>1525</v>
      </c>
      <c r="C1527" s="73">
        <v>22144</v>
      </c>
      <c r="D1527" s="82">
        <v>191</v>
      </c>
      <c r="E1527" s="82">
        <f t="shared" si="376"/>
        <v>1</v>
      </c>
      <c r="F1527" s="82">
        <v>61</v>
      </c>
      <c r="G1527" s="82">
        <v>4</v>
      </c>
      <c r="H1527" s="82">
        <v>9</v>
      </c>
      <c r="I1527" s="73">
        <f t="shared" si="369"/>
        <v>16</v>
      </c>
      <c r="J1527" s="73">
        <f t="shared" si="370"/>
        <v>163</v>
      </c>
      <c r="K1527" s="73">
        <f t="shared" si="377"/>
        <v>163</v>
      </c>
      <c r="L1527" s="95">
        <v>24059</v>
      </c>
      <c r="M1527" s="73">
        <f t="shared" si="371"/>
        <v>149</v>
      </c>
      <c r="N1527" s="73">
        <f t="shared" si="372"/>
        <v>2</v>
      </c>
      <c r="O1527" s="97">
        <f t="shared" si="379"/>
        <v>9</v>
      </c>
      <c r="P1527" s="82">
        <f t="shared" si="373"/>
        <v>4</v>
      </c>
      <c r="Q1527" s="90">
        <v>8</v>
      </c>
      <c r="R1527" s="98">
        <f t="shared" si="375"/>
        <v>5064</v>
      </c>
      <c r="S1527" s="100">
        <f t="shared" si="380"/>
        <v>217</v>
      </c>
      <c r="T1527" s="91" t="s">
        <v>458</v>
      </c>
      <c r="U1527" s="74" t="s">
        <v>399</v>
      </c>
      <c r="V1527" s="83" t="s">
        <v>409</v>
      </c>
      <c r="W1527" s="82">
        <f t="shared" si="378"/>
        <v>5</v>
      </c>
      <c r="X1527" s="85">
        <f t="shared" si="374"/>
        <v>2094</v>
      </c>
      <c r="Y1527" s="98">
        <v>0.34</v>
      </c>
      <c r="Z1527" s="98">
        <v>0.32</v>
      </c>
      <c r="AA1527" s="90">
        <v>2</v>
      </c>
      <c r="AB1527" s="90">
        <v>2</v>
      </c>
      <c r="AC1527" s="90">
        <v>3</v>
      </c>
      <c r="AD1527" s="91" t="s">
        <v>450</v>
      </c>
      <c r="AE1527" s="101" t="s">
        <v>470</v>
      </c>
      <c r="AF1527" s="103" t="s">
        <v>473</v>
      </c>
      <c r="AG1527" s="95">
        <v>1000</v>
      </c>
    </row>
    <row r="1528" spans="2:33" x14ac:dyDescent="0.15">
      <c r="B1528" s="82">
        <v>1526</v>
      </c>
      <c r="C1528" s="73">
        <v>22145</v>
      </c>
      <c r="D1528" s="82">
        <v>191</v>
      </c>
      <c r="E1528" s="82">
        <f t="shared" si="376"/>
        <v>2</v>
      </c>
      <c r="F1528" s="82">
        <v>61</v>
      </c>
      <c r="G1528" s="82">
        <v>5</v>
      </c>
      <c r="H1528" s="82">
        <v>9</v>
      </c>
      <c r="I1528" s="73">
        <f t="shared" si="369"/>
        <v>16</v>
      </c>
      <c r="J1528" s="73">
        <f t="shared" si="370"/>
        <v>164</v>
      </c>
      <c r="K1528" s="73">
        <f t="shared" si="377"/>
        <v>164</v>
      </c>
      <c r="L1528" s="95">
        <v>24059</v>
      </c>
      <c r="M1528" s="73">
        <f t="shared" si="371"/>
        <v>149</v>
      </c>
      <c r="N1528" s="73">
        <f t="shared" si="372"/>
        <v>2</v>
      </c>
      <c r="O1528" s="97">
        <f t="shared" si="379"/>
        <v>9</v>
      </c>
      <c r="P1528" s="82">
        <f t="shared" si="373"/>
        <v>5</v>
      </c>
      <c r="Q1528" s="90">
        <v>8</v>
      </c>
      <c r="R1528" s="98">
        <f t="shared" si="375"/>
        <v>5097</v>
      </c>
      <c r="S1528" s="100">
        <f t="shared" si="380"/>
        <v>218</v>
      </c>
      <c r="T1528" s="91" t="s">
        <v>458</v>
      </c>
      <c r="U1528" s="74" t="s">
        <v>399</v>
      </c>
      <c r="V1528" s="83" t="s">
        <v>409</v>
      </c>
      <c r="W1528" s="82">
        <f t="shared" si="378"/>
        <v>5</v>
      </c>
      <c r="X1528" s="85">
        <f t="shared" si="374"/>
        <v>2095</v>
      </c>
      <c r="Y1528" s="98">
        <v>0.55000000000000004</v>
      </c>
      <c r="Z1528" s="98">
        <v>0.17</v>
      </c>
      <c r="AA1528" s="90">
        <v>2</v>
      </c>
      <c r="AB1528" s="90">
        <v>2</v>
      </c>
      <c r="AC1528" s="90">
        <v>3</v>
      </c>
      <c r="AD1528" s="91" t="s">
        <v>450</v>
      </c>
      <c r="AE1528" s="101" t="s">
        <v>470</v>
      </c>
      <c r="AF1528" s="103" t="s">
        <v>473</v>
      </c>
      <c r="AG1528" s="95">
        <v>1000</v>
      </c>
    </row>
    <row r="1529" spans="2:33" x14ac:dyDescent="0.15">
      <c r="B1529" s="82">
        <v>1527</v>
      </c>
      <c r="C1529" s="73">
        <v>22146</v>
      </c>
      <c r="D1529" s="82">
        <v>191</v>
      </c>
      <c r="E1529" s="82">
        <f t="shared" si="376"/>
        <v>3</v>
      </c>
      <c r="F1529" s="82">
        <v>61</v>
      </c>
      <c r="G1529" s="82">
        <v>6</v>
      </c>
      <c r="H1529" s="82">
        <v>9</v>
      </c>
      <c r="I1529" s="73">
        <f t="shared" si="369"/>
        <v>16</v>
      </c>
      <c r="J1529" s="73">
        <f t="shared" si="370"/>
        <v>165</v>
      </c>
      <c r="K1529" s="73">
        <f t="shared" si="377"/>
        <v>165</v>
      </c>
      <c r="L1529" s="95">
        <v>24059</v>
      </c>
      <c r="M1529" s="73">
        <f t="shared" si="371"/>
        <v>149</v>
      </c>
      <c r="N1529" s="73">
        <f t="shared" si="372"/>
        <v>2</v>
      </c>
      <c r="O1529" s="97">
        <f t="shared" si="379"/>
        <v>9</v>
      </c>
      <c r="P1529" s="82">
        <f t="shared" si="373"/>
        <v>6</v>
      </c>
      <c r="Q1529" s="90">
        <v>8</v>
      </c>
      <c r="R1529" s="98">
        <f t="shared" si="375"/>
        <v>5130</v>
      </c>
      <c r="S1529" s="100">
        <f t="shared" si="380"/>
        <v>219</v>
      </c>
      <c r="T1529" s="91" t="s">
        <v>458</v>
      </c>
      <c r="U1529" s="74" t="s">
        <v>399</v>
      </c>
      <c r="V1529" s="83" t="s">
        <v>409</v>
      </c>
      <c r="W1529" s="82">
        <f t="shared" si="378"/>
        <v>5</v>
      </c>
      <c r="X1529" s="85">
        <f t="shared" si="374"/>
        <v>2096</v>
      </c>
      <c r="Y1529" s="98">
        <v>0.77</v>
      </c>
      <c r="Z1529" s="98">
        <v>0.05</v>
      </c>
      <c r="AA1529" s="90">
        <v>2</v>
      </c>
      <c r="AB1529" s="90">
        <v>2</v>
      </c>
      <c r="AC1529" s="90">
        <v>3</v>
      </c>
      <c r="AD1529" s="91" t="s">
        <v>450</v>
      </c>
      <c r="AE1529" s="101" t="s">
        <v>470</v>
      </c>
      <c r="AF1529" s="103" t="s">
        <v>473</v>
      </c>
      <c r="AG1529" s="95">
        <v>1000</v>
      </c>
    </row>
    <row r="1530" spans="2:33" x14ac:dyDescent="0.15">
      <c r="B1530" s="82">
        <v>1528</v>
      </c>
      <c r="C1530" s="73">
        <v>22147</v>
      </c>
      <c r="D1530" s="82">
        <v>191</v>
      </c>
      <c r="E1530" s="82">
        <f t="shared" si="376"/>
        <v>4</v>
      </c>
      <c r="F1530" s="82">
        <v>61</v>
      </c>
      <c r="G1530" s="82">
        <v>4</v>
      </c>
      <c r="H1530" s="82">
        <v>10</v>
      </c>
      <c r="I1530" s="73">
        <f t="shared" si="369"/>
        <v>16</v>
      </c>
      <c r="J1530" s="73">
        <f t="shared" si="370"/>
        <v>163</v>
      </c>
      <c r="K1530" s="73">
        <f t="shared" si="377"/>
        <v>163</v>
      </c>
      <c r="L1530" s="95">
        <v>24060</v>
      </c>
      <c r="M1530" s="73">
        <f t="shared" si="371"/>
        <v>149</v>
      </c>
      <c r="N1530" s="73">
        <f t="shared" si="372"/>
        <v>2</v>
      </c>
      <c r="O1530" s="97">
        <f t="shared" si="379"/>
        <v>9</v>
      </c>
      <c r="P1530" s="82">
        <f t="shared" si="373"/>
        <v>4</v>
      </c>
      <c r="Q1530" s="90">
        <v>9</v>
      </c>
      <c r="R1530" s="98">
        <f t="shared" si="375"/>
        <v>5163</v>
      </c>
      <c r="S1530" s="100">
        <f t="shared" si="380"/>
        <v>220</v>
      </c>
      <c r="T1530" s="91" t="s">
        <v>458</v>
      </c>
      <c r="U1530" s="74" t="s">
        <v>399</v>
      </c>
      <c r="V1530" s="83" t="s">
        <v>408</v>
      </c>
      <c r="W1530" s="82">
        <f t="shared" si="378"/>
        <v>5</v>
      </c>
      <c r="X1530" s="85">
        <f t="shared" si="374"/>
        <v>2094</v>
      </c>
      <c r="Y1530" s="98">
        <v>0.34</v>
      </c>
      <c r="Z1530" s="98">
        <v>0.32</v>
      </c>
      <c r="AA1530" s="90">
        <v>2</v>
      </c>
      <c r="AB1530" s="90">
        <v>2</v>
      </c>
      <c r="AC1530" s="90">
        <v>3</v>
      </c>
      <c r="AD1530" s="91" t="s">
        <v>450</v>
      </c>
      <c r="AE1530" s="101" t="s">
        <v>470</v>
      </c>
      <c r="AF1530" s="103" t="s">
        <v>473</v>
      </c>
      <c r="AG1530" s="95">
        <v>1000</v>
      </c>
    </row>
    <row r="1531" spans="2:33" x14ac:dyDescent="0.15">
      <c r="B1531" s="82">
        <v>1529</v>
      </c>
      <c r="C1531" s="73">
        <v>22148</v>
      </c>
      <c r="D1531" s="82">
        <v>191</v>
      </c>
      <c r="E1531" s="82">
        <f t="shared" si="376"/>
        <v>5</v>
      </c>
      <c r="F1531" s="82">
        <v>61</v>
      </c>
      <c r="G1531" s="82">
        <v>5</v>
      </c>
      <c r="H1531" s="82">
        <v>10</v>
      </c>
      <c r="I1531" s="73">
        <f t="shared" si="369"/>
        <v>16</v>
      </c>
      <c r="J1531" s="73">
        <f t="shared" si="370"/>
        <v>164</v>
      </c>
      <c r="K1531" s="73">
        <f t="shared" si="377"/>
        <v>164</v>
      </c>
      <c r="L1531" s="95">
        <v>24060</v>
      </c>
      <c r="M1531" s="73">
        <f t="shared" si="371"/>
        <v>149</v>
      </c>
      <c r="N1531" s="73">
        <f t="shared" si="372"/>
        <v>2</v>
      </c>
      <c r="O1531" s="97">
        <f t="shared" si="379"/>
        <v>9</v>
      </c>
      <c r="P1531" s="82">
        <f t="shared" si="373"/>
        <v>5</v>
      </c>
      <c r="Q1531" s="90">
        <v>9</v>
      </c>
      <c r="R1531" s="98">
        <f t="shared" si="375"/>
        <v>5196</v>
      </c>
      <c r="S1531" s="100">
        <f t="shared" si="380"/>
        <v>221</v>
      </c>
      <c r="T1531" s="91" t="s">
        <v>458</v>
      </c>
      <c r="U1531" s="74" t="s">
        <v>399</v>
      </c>
      <c r="V1531" s="83" t="s">
        <v>408</v>
      </c>
      <c r="W1531" s="82">
        <f t="shared" si="378"/>
        <v>5</v>
      </c>
      <c r="X1531" s="85">
        <f t="shared" si="374"/>
        <v>2095</v>
      </c>
      <c r="Y1531" s="98">
        <v>0.55000000000000004</v>
      </c>
      <c r="Z1531" s="98">
        <v>0.17</v>
      </c>
      <c r="AA1531" s="90">
        <v>2</v>
      </c>
      <c r="AB1531" s="90">
        <v>2</v>
      </c>
      <c r="AC1531" s="90">
        <v>3</v>
      </c>
      <c r="AD1531" s="91" t="s">
        <v>450</v>
      </c>
      <c r="AE1531" s="101" t="s">
        <v>470</v>
      </c>
      <c r="AF1531" s="103" t="s">
        <v>473</v>
      </c>
      <c r="AG1531" s="95">
        <v>1000</v>
      </c>
    </row>
    <row r="1532" spans="2:33" x14ac:dyDescent="0.15">
      <c r="B1532" s="82">
        <v>1530</v>
      </c>
      <c r="C1532" s="73">
        <v>22149</v>
      </c>
      <c r="D1532" s="82">
        <v>191</v>
      </c>
      <c r="E1532" s="82">
        <f t="shared" si="376"/>
        <v>6</v>
      </c>
      <c r="F1532" s="82">
        <v>61</v>
      </c>
      <c r="G1532" s="82">
        <v>6</v>
      </c>
      <c r="H1532" s="82">
        <v>10</v>
      </c>
      <c r="I1532" s="73">
        <f t="shared" si="369"/>
        <v>16</v>
      </c>
      <c r="J1532" s="73">
        <f t="shared" si="370"/>
        <v>165</v>
      </c>
      <c r="K1532" s="73">
        <f t="shared" si="377"/>
        <v>165</v>
      </c>
      <c r="L1532" s="95">
        <v>24060</v>
      </c>
      <c r="M1532" s="73">
        <f t="shared" si="371"/>
        <v>149</v>
      </c>
      <c r="N1532" s="73">
        <f t="shared" si="372"/>
        <v>2</v>
      </c>
      <c r="O1532" s="97">
        <f t="shared" si="379"/>
        <v>9</v>
      </c>
      <c r="P1532" s="82">
        <f t="shared" si="373"/>
        <v>6</v>
      </c>
      <c r="Q1532" s="90">
        <v>9</v>
      </c>
      <c r="R1532" s="98">
        <f t="shared" si="375"/>
        <v>5229</v>
      </c>
      <c r="S1532" s="100">
        <f t="shared" si="380"/>
        <v>222</v>
      </c>
      <c r="T1532" s="91" t="s">
        <v>458</v>
      </c>
      <c r="U1532" s="74" t="s">
        <v>399</v>
      </c>
      <c r="V1532" s="83" t="s">
        <v>408</v>
      </c>
      <c r="W1532" s="82">
        <f t="shared" si="378"/>
        <v>5</v>
      </c>
      <c r="X1532" s="85">
        <f t="shared" si="374"/>
        <v>2096</v>
      </c>
      <c r="Y1532" s="98">
        <v>0.77</v>
      </c>
      <c r="Z1532" s="98">
        <v>0.05</v>
      </c>
      <c r="AA1532" s="90">
        <v>2</v>
      </c>
      <c r="AB1532" s="90">
        <v>2</v>
      </c>
      <c r="AC1532" s="90">
        <v>3</v>
      </c>
      <c r="AD1532" s="91" t="s">
        <v>450</v>
      </c>
      <c r="AE1532" s="101" t="s">
        <v>470</v>
      </c>
      <c r="AF1532" s="103" t="s">
        <v>473</v>
      </c>
      <c r="AG1532" s="95">
        <v>1000</v>
      </c>
    </row>
    <row r="1533" spans="2:33" x14ac:dyDescent="0.15">
      <c r="B1533" s="82">
        <v>1531</v>
      </c>
      <c r="C1533" s="73">
        <v>22150</v>
      </c>
      <c r="D1533" s="82">
        <v>191</v>
      </c>
      <c r="E1533" s="82">
        <f t="shared" si="376"/>
        <v>7</v>
      </c>
      <c r="F1533" s="82">
        <v>61</v>
      </c>
      <c r="G1533" s="82">
        <v>4</v>
      </c>
      <c r="H1533" s="82">
        <v>11</v>
      </c>
      <c r="I1533" s="73">
        <f t="shared" si="369"/>
        <v>16</v>
      </c>
      <c r="J1533" s="73">
        <f t="shared" si="370"/>
        <v>163</v>
      </c>
      <c r="K1533" s="73">
        <f t="shared" si="377"/>
        <v>163</v>
      </c>
      <c r="L1533" s="95">
        <v>24061</v>
      </c>
      <c r="M1533" s="73">
        <f t="shared" si="371"/>
        <v>149</v>
      </c>
      <c r="N1533" s="73">
        <f t="shared" si="372"/>
        <v>2</v>
      </c>
      <c r="O1533" s="97">
        <f t="shared" si="379"/>
        <v>9</v>
      </c>
      <c r="P1533" s="82">
        <f t="shared" si="373"/>
        <v>4</v>
      </c>
      <c r="Q1533" s="90">
        <v>10</v>
      </c>
      <c r="R1533" s="98">
        <f t="shared" si="375"/>
        <v>5262</v>
      </c>
      <c r="S1533" s="100">
        <f t="shared" si="380"/>
        <v>223</v>
      </c>
      <c r="T1533" s="91" t="s">
        <v>458</v>
      </c>
      <c r="U1533" s="74" t="s">
        <v>399</v>
      </c>
      <c r="V1533" s="83" t="s">
        <v>409</v>
      </c>
      <c r="W1533" s="82">
        <f t="shared" si="378"/>
        <v>6</v>
      </c>
      <c r="X1533" s="85">
        <f t="shared" si="374"/>
        <v>2094</v>
      </c>
      <c r="Y1533" s="98">
        <v>0.34</v>
      </c>
      <c r="Z1533" s="98">
        <v>0.32</v>
      </c>
      <c r="AA1533" s="90">
        <v>2</v>
      </c>
      <c r="AB1533" s="90">
        <v>2</v>
      </c>
      <c r="AC1533" s="90">
        <v>3</v>
      </c>
      <c r="AD1533" s="91" t="s">
        <v>450</v>
      </c>
      <c r="AE1533" s="101" t="s">
        <v>470</v>
      </c>
      <c r="AF1533" s="103" t="s">
        <v>473</v>
      </c>
      <c r="AG1533" s="95">
        <v>1000</v>
      </c>
    </row>
    <row r="1534" spans="2:33" x14ac:dyDescent="0.15">
      <c r="B1534" s="82">
        <v>1532</v>
      </c>
      <c r="C1534" s="73">
        <v>22151</v>
      </c>
      <c r="D1534" s="82">
        <v>191</v>
      </c>
      <c r="E1534" s="82">
        <f t="shared" si="376"/>
        <v>8</v>
      </c>
      <c r="F1534" s="82">
        <v>61</v>
      </c>
      <c r="G1534" s="82">
        <v>5</v>
      </c>
      <c r="H1534" s="82">
        <v>11</v>
      </c>
      <c r="I1534" s="73">
        <f t="shared" si="369"/>
        <v>16</v>
      </c>
      <c r="J1534" s="73">
        <f t="shared" si="370"/>
        <v>164</v>
      </c>
      <c r="K1534" s="73">
        <f t="shared" si="377"/>
        <v>164</v>
      </c>
      <c r="L1534" s="95">
        <v>24061</v>
      </c>
      <c r="M1534" s="73">
        <f t="shared" si="371"/>
        <v>149</v>
      </c>
      <c r="N1534" s="73">
        <f t="shared" si="372"/>
        <v>2</v>
      </c>
      <c r="O1534" s="97">
        <f t="shared" si="379"/>
        <v>9</v>
      </c>
      <c r="P1534" s="82">
        <f t="shared" si="373"/>
        <v>5</v>
      </c>
      <c r="Q1534" s="90">
        <v>10</v>
      </c>
      <c r="R1534" s="98">
        <f t="shared" si="375"/>
        <v>5295</v>
      </c>
      <c r="S1534" s="100">
        <f t="shared" si="380"/>
        <v>224</v>
      </c>
      <c r="T1534" s="91" t="s">
        <v>458</v>
      </c>
      <c r="U1534" s="74" t="s">
        <v>399</v>
      </c>
      <c r="V1534" s="83" t="s">
        <v>409</v>
      </c>
      <c r="W1534" s="82">
        <f t="shared" si="378"/>
        <v>6</v>
      </c>
      <c r="X1534" s="85">
        <f t="shared" si="374"/>
        <v>2095</v>
      </c>
      <c r="Y1534" s="98">
        <v>0.55000000000000004</v>
      </c>
      <c r="Z1534" s="98">
        <v>0.17</v>
      </c>
      <c r="AA1534" s="90">
        <v>2</v>
      </c>
      <c r="AB1534" s="90">
        <v>2</v>
      </c>
      <c r="AC1534" s="90">
        <v>3</v>
      </c>
      <c r="AD1534" s="91" t="s">
        <v>450</v>
      </c>
      <c r="AE1534" s="101" t="s">
        <v>470</v>
      </c>
      <c r="AF1534" s="103" t="s">
        <v>473</v>
      </c>
      <c r="AG1534" s="95">
        <v>1000</v>
      </c>
    </row>
    <row r="1535" spans="2:33" x14ac:dyDescent="0.15">
      <c r="B1535" s="82">
        <v>1533</v>
      </c>
      <c r="C1535" s="73">
        <v>22152</v>
      </c>
      <c r="D1535" s="82">
        <v>192</v>
      </c>
      <c r="E1535" s="82">
        <f t="shared" si="376"/>
        <v>1</v>
      </c>
      <c r="F1535" s="82">
        <v>61</v>
      </c>
      <c r="G1535" s="82">
        <v>6</v>
      </c>
      <c r="H1535" s="82">
        <v>11</v>
      </c>
      <c r="I1535" s="73">
        <f t="shared" si="369"/>
        <v>16</v>
      </c>
      <c r="J1535" s="73">
        <f t="shared" si="370"/>
        <v>165</v>
      </c>
      <c r="K1535" s="73">
        <f t="shared" si="377"/>
        <v>165</v>
      </c>
      <c r="L1535" s="95">
        <v>24061</v>
      </c>
      <c r="M1535" s="73">
        <f t="shared" si="371"/>
        <v>149</v>
      </c>
      <c r="N1535" s="73">
        <f t="shared" si="372"/>
        <v>2</v>
      </c>
      <c r="O1535" s="97">
        <f t="shared" si="379"/>
        <v>9</v>
      </c>
      <c r="P1535" s="82">
        <f t="shared" si="373"/>
        <v>6</v>
      </c>
      <c r="Q1535" s="90">
        <v>10</v>
      </c>
      <c r="R1535" s="98">
        <f t="shared" si="375"/>
        <v>5328</v>
      </c>
      <c r="S1535" s="100">
        <f t="shared" si="380"/>
        <v>225</v>
      </c>
      <c r="T1535" s="91" t="s">
        <v>458</v>
      </c>
      <c r="U1535" s="74" t="s">
        <v>399</v>
      </c>
      <c r="V1535" s="83" t="s">
        <v>409</v>
      </c>
      <c r="W1535" s="82">
        <f t="shared" si="378"/>
        <v>6</v>
      </c>
      <c r="X1535" s="85">
        <f t="shared" si="374"/>
        <v>2096</v>
      </c>
      <c r="Y1535" s="98">
        <v>0.77</v>
      </c>
      <c r="Z1535" s="98">
        <v>0.05</v>
      </c>
      <c r="AA1535" s="90">
        <v>2</v>
      </c>
      <c r="AB1535" s="90">
        <v>2</v>
      </c>
      <c r="AC1535" s="90">
        <v>3</v>
      </c>
      <c r="AD1535" s="91" t="s">
        <v>450</v>
      </c>
      <c r="AE1535" s="101" t="s">
        <v>470</v>
      </c>
      <c r="AF1535" s="103" t="s">
        <v>473</v>
      </c>
      <c r="AG1535" s="95">
        <v>1000</v>
      </c>
    </row>
    <row r="1536" spans="2:33" x14ac:dyDescent="0.15">
      <c r="B1536" s="82">
        <v>1534</v>
      </c>
      <c r="C1536" s="73">
        <v>22153</v>
      </c>
      <c r="D1536" s="82">
        <v>192</v>
      </c>
      <c r="E1536" s="82">
        <f t="shared" si="376"/>
        <v>2</v>
      </c>
      <c r="F1536" s="82">
        <v>61</v>
      </c>
      <c r="G1536" s="82">
        <v>4</v>
      </c>
      <c r="H1536" s="82">
        <v>12</v>
      </c>
      <c r="I1536" s="73">
        <f t="shared" si="369"/>
        <v>16</v>
      </c>
      <c r="J1536" s="73">
        <f t="shared" si="370"/>
        <v>163</v>
      </c>
      <c r="K1536" s="73">
        <f t="shared" si="377"/>
        <v>163</v>
      </c>
      <c r="L1536" s="95">
        <v>24062</v>
      </c>
      <c r="M1536" s="73">
        <f t="shared" si="371"/>
        <v>149</v>
      </c>
      <c r="N1536" s="73">
        <f t="shared" si="372"/>
        <v>2</v>
      </c>
      <c r="O1536" s="97">
        <f t="shared" si="379"/>
        <v>9</v>
      </c>
      <c r="P1536" s="82">
        <f t="shared" si="373"/>
        <v>4</v>
      </c>
      <c r="Q1536" s="90">
        <v>11</v>
      </c>
      <c r="R1536" s="98">
        <f t="shared" si="375"/>
        <v>5361</v>
      </c>
      <c r="S1536" s="100">
        <f t="shared" si="380"/>
        <v>226</v>
      </c>
      <c r="T1536" s="91" t="s">
        <v>458</v>
      </c>
      <c r="U1536" s="74" t="s">
        <v>399</v>
      </c>
      <c r="V1536" s="83" t="s">
        <v>408</v>
      </c>
      <c r="W1536" s="82">
        <f t="shared" si="378"/>
        <v>6</v>
      </c>
      <c r="X1536" s="85">
        <f t="shared" si="374"/>
        <v>2094</v>
      </c>
      <c r="Y1536" s="98">
        <v>0.34</v>
      </c>
      <c r="Z1536" s="98">
        <v>0.32</v>
      </c>
      <c r="AA1536" s="90">
        <v>2</v>
      </c>
      <c r="AB1536" s="90">
        <v>2</v>
      </c>
      <c r="AC1536" s="90">
        <v>3</v>
      </c>
      <c r="AD1536" s="91" t="s">
        <v>450</v>
      </c>
      <c r="AE1536" s="101" t="s">
        <v>470</v>
      </c>
      <c r="AF1536" s="103" t="s">
        <v>473</v>
      </c>
      <c r="AG1536" s="95">
        <v>1000</v>
      </c>
    </row>
    <row r="1537" spans="2:33" x14ac:dyDescent="0.15">
      <c r="B1537" s="82">
        <v>1535</v>
      </c>
      <c r="C1537" s="73">
        <v>22154</v>
      </c>
      <c r="D1537" s="82">
        <v>192</v>
      </c>
      <c r="E1537" s="82">
        <f t="shared" si="376"/>
        <v>3</v>
      </c>
      <c r="F1537" s="82">
        <v>61</v>
      </c>
      <c r="G1537" s="82">
        <v>5</v>
      </c>
      <c r="H1537" s="82">
        <v>12</v>
      </c>
      <c r="I1537" s="73">
        <f t="shared" si="369"/>
        <v>16</v>
      </c>
      <c r="J1537" s="73">
        <f t="shared" si="370"/>
        <v>164</v>
      </c>
      <c r="K1537" s="73">
        <f t="shared" si="377"/>
        <v>164</v>
      </c>
      <c r="L1537" s="95">
        <v>24062</v>
      </c>
      <c r="M1537" s="73">
        <f t="shared" si="371"/>
        <v>149</v>
      </c>
      <c r="N1537" s="73">
        <f t="shared" si="372"/>
        <v>2</v>
      </c>
      <c r="O1537" s="97">
        <f t="shared" si="379"/>
        <v>9</v>
      </c>
      <c r="P1537" s="82">
        <f t="shared" si="373"/>
        <v>5</v>
      </c>
      <c r="Q1537" s="90">
        <v>11</v>
      </c>
      <c r="R1537" s="98">
        <f t="shared" si="375"/>
        <v>5394</v>
      </c>
      <c r="S1537" s="100">
        <f t="shared" si="380"/>
        <v>227</v>
      </c>
      <c r="T1537" s="91" t="s">
        <v>458</v>
      </c>
      <c r="U1537" s="74" t="s">
        <v>399</v>
      </c>
      <c r="V1537" s="83" t="s">
        <v>408</v>
      </c>
      <c r="W1537" s="82">
        <f t="shared" si="378"/>
        <v>6</v>
      </c>
      <c r="X1537" s="85">
        <f t="shared" si="374"/>
        <v>2095</v>
      </c>
      <c r="Y1537" s="98">
        <v>0.55000000000000004</v>
      </c>
      <c r="Z1537" s="98">
        <v>0.17</v>
      </c>
      <c r="AA1537" s="90">
        <v>2</v>
      </c>
      <c r="AB1537" s="90">
        <v>2</v>
      </c>
      <c r="AC1537" s="90">
        <v>3</v>
      </c>
      <c r="AD1537" s="91" t="s">
        <v>450</v>
      </c>
      <c r="AE1537" s="101" t="s">
        <v>470</v>
      </c>
      <c r="AF1537" s="103" t="s">
        <v>473</v>
      </c>
      <c r="AG1537" s="95">
        <v>1000</v>
      </c>
    </row>
    <row r="1538" spans="2:33" x14ac:dyDescent="0.15">
      <c r="B1538" s="82">
        <v>1536</v>
      </c>
      <c r="C1538" s="73">
        <v>22155</v>
      </c>
      <c r="D1538" s="82">
        <v>192</v>
      </c>
      <c r="E1538" s="82">
        <f t="shared" si="376"/>
        <v>4</v>
      </c>
      <c r="F1538" s="82">
        <v>61</v>
      </c>
      <c r="G1538" s="82">
        <v>6</v>
      </c>
      <c r="H1538" s="82">
        <v>12</v>
      </c>
      <c r="I1538" s="73">
        <f t="shared" si="369"/>
        <v>16</v>
      </c>
      <c r="J1538" s="73">
        <f t="shared" si="370"/>
        <v>165</v>
      </c>
      <c r="K1538" s="73">
        <f t="shared" si="377"/>
        <v>165</v>
      </c>
      <c r="L1538" s="95">
        <v>24062</v>
      </c>
      <c r="M1538" s="73">
        <f t="shared" si="371"/>
        <v>149</v>
      </c>
      <c r="N1538" s="73">
        <f t="shared" si="372"/>
        <v>2</v>
      </c>
      <c r="O1538" s="97">
        <f t="shared" si="379"/>
        <v>9</v>
      </c>
      <c r="P1538" s="82">
        <f t="shared" si="373"/>
        <v>6</v>
      </c>
      <c r="Q1538" s="90">
        <v>11</v>
      </c>
      <c r="R1538" s="98">
        <f t="shared" si="375"/>
        <v>5427</v>
      </c>
      <c r="S1538" s="100">
        <f t="shared" si="380"/>
        <v>228</v>
      </c>
      <c r="T1538" s="91" t="s">
        <v>458</v>
      </c>
      <c r="U1538" s="74" t="s">
        <v>399</v>
      </c>
      <c r="V1538" s="83" t="s">
        <v>408</v>
      </c>
      <c r="W1538" s="82">
        <f t="shared" si="378"/>
        <v>6</v>
      </c>
      <c r="X1538" s="85">
        <f t="shared" si="374"/>
        <v>2096</v>
      </c>
      <c r="Y1538" s="98">
        <v>0.77</v>
      </c>
      <c r="Z1538" s="98">
        <v>0.05</v>
      </c>
      <c r="AA1538" s="90">
        <v>2</v>
      </c>
      <c r="AB1538" s="90">
        <v>2</v>
      </c>
      <c r="AC1538" s="90">
        <v>3</v>
      </c>
      <c r="AD1538" s="91" t="s">
        <v>450</v>
      </c>
      <c r="AE1538" s="101" t="s">
        <v>470</v>
      </c>
      <c r="AF1538" s="103" t="s">
        <v>473</v>
      </c>
      <c r="AG1538" s="95">
        <v>1000</v>
      </c>
    </row>
    <row r="1539" spans="2:33" x14ac:dyDescent="0.15">
      <c r="B1539" s="82">
        <v>1537</v>
      </c>
      <c r="C1539" s="73">
        <v>22156</v>
      </c>
      <c r="D1539" s="82">
        <v>192</v>
      </c>
      <c r="E1539" s="82">
        <f t="shared" si="376"/>
        <v>5</v>
      </c>
      <c r="F1539" s="82">
        <v>61</v>
      </c>
      <c r="G1539" s="82">
        <v>4</v>
      </c>
      <c r="H1539" s="82">
        <v>13</v>
      </c>
      <c r="I1539" s="73">
        <f t="shared" ref="I1539:I1602" si="381">INT(K1539/10)</f>
        <v>16</v>
      </c>
      <c r="J1539" s="73">
        <f t="shared" ref="J1539:J1602" si="382">K1539</f>
        <v>163</v>
      </c>
      <c r="K1539" s="73">
        <f t="shared" si="377"/>
        <v>163</v>
      </c>
      <c r="L1539" s="95">
        <v>24063</v>
      </c>
      <c r="M1539" s="73">
        <f t="shared" ref="M1539:M1602" si="383">(N1539-1)*60+89</f>
        <v>149</v>
      </c>
      <c r="N1539" s="73">
        <f t="shared" ref="N1539:N1602" si="384">INT(C1539/10000)</f>
        <v>2</v>
      </c>
      <c r="O1539" s="97">
        <f t="shared" si="379"/>
        <v>9</v>
      </c>
      <c r="P1539" s="82">
        <f t="shared" ref="P1539:P1602" si="385">MOD(J1539,10)+1</f>
        <v>4</v>
      </c>
      <c r="Q1539" s="90">
        <v>12</v>
      </c>
      <c r="R1539" s="98">
        <f t="shared" si="375"/>
        <v>5460</v>
      </c>
      <c r="S1539" s="100">
        <f t="shared" si="380"/>
        <v>229</v>
      </c>
      <c r="T1539" s="91" t="s">
        <v>458</v>
      </c>
      <c r="U1539" s="74" t="s">
        <v>399</v>
      </c>
      <c r="V1539" s="83" t="s">
        <v>409</v>
      </c>
      <c r="W1539" s="82">
        <f t="shared" si="378"/>
        <v>7</v>
      </c>
      <c r="X1539" s="85">
        <f t="shared" si="374"/>
        <v>2094</v>
      </c>
      <c r="Y1539" s="98">
        <v>0.34</v>
      </c>
      <c r="Z1539" s="98">
        <v>0.32</v>
      </c>
      <c r="AA1539" s="90">
        <v>2</v>
      </c>
      <c r="AB1539" s="90">
        <v>2</v>
      </c>
      <c r="AC1539" s="90">
        <v>3</v>
      </c>
      <c r="AD1539" s="91" t="s">
        <v>450</v>
      </c>
      <c r="AE1539" s="101" t="s">
        <v>470</v>
      </c>
      <c r="AF1539" s="103" t="s">
        <v>473</v>
      </c>
      <c r="AG1539" s="95">
        <v>1000</v>
      </c>
    </row>
    <row r="1540" spans="2:33" x14ac:dyDescent="0.15">
      <c r="B1540" s="82">
        <v>1538</v>
      </c>
      <c r="C1540" s="73">
        <v>22157</v>
      </c>
      <c r="D1540" s="82">
        <v>192</v>
      </c>
      <c r="E1540" s="82">
        <f t="shared" si="376"/>
        <v>6</v>
      </c>
      <c r="F1540" s="82">
        <v>61</v>
      </c>
      <c r="G1540" s="82">
        <v>5</v>
      </c>
      <c r="H1540" s="82">
        <v>13</v>
      </c>
      <c r="I1540" s="73">
        <f t="shared" si="381"/>
        <v>16</v>
      </c>
      <c r="J1540" s="73">
        <f t="shared" si="382"/>
        <v>164</v>
      </c>
      <c r="K1540" s="73">
        <f t="shared" si="377"/>
        <v>164</v>
      </c>
      <c r="L1540" s="95">
        <v>24063</v>
      </c>
      <c r="M1540" s="73">
        <f t="shared" si="383"/>
        <v>149</v>
      </c>
      <c r="N1540" s="73">
        <f t="shared" si="384"/>
        <v>2</v>
      </c>
      <c r="O1540" s="97">
        <f t="shared" si="379"/>
        <v>9</v>
      </c>
      <c r="P1540" s="82">
        <f t="shared" si="385"/>
        <v>5</v>
      </c>
      <c r="Q1540" s="90">
        <v>12</v>
      </c>
      <c r="R1540" s="98">
        <f t="shared" si="375"/>
        <v>5493</v>
      </c>
      <c r="S1540" s="100">
        <f t="shared" si="380"/>
        <v>230</v>
      </c>
      <c r="T1540" s="91" t="s">
        <v>458</v>
      </c>
      <c r="U1540" s="74" t="s">
        <v>399</v>
      </c>
      <c r="V1540" s="83" t="s">
        <v>409</v>
      </c>
      <c r="W1540" s="82">
        <f t="shared" si="378"/>
        <v>7</v>
      </c>
      <c r="X1540" s="85">
        <f t="shared" ref="X1540:X1603" si="386">N1540*1000+O1540*10+P1540</f>
        <v>2095</v>
      </c>
      <c r="Y1540" s="98">
        <v>0.55000000000000004</v>
      </c>
      <c r="Z1540" s="98">
        <v>0.17</v>
      </c>
      <c r="AA1540" s="90">
        <v>2</v>
      </c>
      <c r="AB1540" s="90">
        <v>2</v>
      </c>
      <c r="AC1540" s="90">
        <v>3</v>
      </c>
      <c r="AD1540" s="91" t="s">
        <v>450</v>
      </c>
      <c r="AE1540" s="101" t="s">
        <v>470</v>
      </c>
      <c r="AF1540" s="103" t="s">
        <v>473</v>
      </c>
      <c r="AG1540" s="95">
        <v>1000</v>
      </c>
    </row>
    <row r="1541" spans="2:33" x14ac:dyDescent="0.15">
      <c r="B1541" s="82">
        <v>1539</v>
      </c>
      <c r="C1541" s="73">
        <v>22158</v>
      </c>
      <c r="D1541" s="82">
        <v>192</v>
      </c>
      <c r="E1541" s="82">
        <f t="shared" si="376"/>
        <v>7</v>
      </c>
      <c r="F1541" s="82">
        <v>61</v>
      </c>
      <c r="G1541" s="82">
        <v>6</v>
      </c>
      <c r="H1541" s="82">
        <v>13</v>
      </c>
      <c r="I1541" s="73">
        <f t="shared" si="381"/>
        <v>16</v>
      </c>
      <c r="J1541" s="73">
        <f t="shared" si="382"/>
        <v>165</v>
      </c>
      <c r="K1541" s="73">
        <f t="shared" si="377"/>
        <v>165</v>
      </c>
      <c r="L1541" s="95">
        <v>24063</v>
      </c>
      <c r="M1541" s="73">
        <f t="shared" si="383"/>
        <v>149</v>
      </c>
      <c r="N1541" s="73">
        <f t="shared" si="384"/>
        <v>2</v>
      </c>
      <c r="O1541" s="97">
        <f t="shared" si="379"/>
        <v>9</v>
      </c>
      <c r="P1541" s="82">
        <f t="shared" si="385"/>
        <v>6</v>
      </c>
      <c r="Q1541" s="90">
        <v>12</v>
      </c>
      <c r="R1541" s="98">
        <f t="shared" si="375"/>
        <v>5526</v>
      </c>
      <c r="S1541" s="100">
        <f t="shared" si="380"/>
        <v>231</v>
      </c>
      <c r="T1541" s="91" t="s">
        <v>458</v>
      </c>
      <c r="U1541" s="74" t="s">
        <v>399</v>
      </c>
      <c r="V1541" s="83" t="s">
        <v>409</v>
      </c>
      <c r="W1541" s="82">
        <f t="shared" si="378"/>
        <v>7</v>
      </c>
      <c r="X1541" s="85">
        <f t="shared" si="386"/>
        <v>2096</v>
      </c>
      <c r="Y1541" s="98">
        <v>0.77</v>
      </c>
      <c r="Z1541" s="98">
        <v>0.05</v>
      </c>
      <c r="AA1541" s="90">
        <v>2</v>
      </c>
      <c r="AB1541" s="90">
        <v>2</v>
      </c>
      <c r="AC1541" s="90">
        <v>3</v>
      </c>
      <c r="AD1541" s="91" t="s">
        <v>450</v>
      </c>
      <c r="AE1541" s="101" t="s">
        <v>470</v>
      </c>
      <c r="AF1541" s="103" t="s">
        <v>473</v>
      </c>
      <c r="AG1541" s="95">
        <v>1000</v>
      </c>
    </row>
    <row r="1542" spans="2:33" x14ac:dyDescent="0.15">
      <c r="B1542" s="82">
        <v>1540</v>
      </c>
      <c r="C1542" s="73">
        <v>22159</v>
      </c>
      <c r="D1542" s="82">
        <v>192</v>
      </c>
      <c r="E1542" s="82">
        <f t="shared" si="376"/>
        <v>8</v>
      </c>
      <c r="F1542" s="82">
        <v>61</v>
      </c>
      <c r="G1542" s="82">
        <v>4</v>
      </c>
      <c r="H1542" s="82">
        <v>14</v>
      </c>
      <c r="I1542" s="73">
        <f t="shared" si="381"/>
        <v>16</v>
      </c>
      <c r="J1542" s="73">
        <f t="shared" si="382"/>
        <v>163</v>
      </c>
      <c r="K1542" s="73">
        <f t="shared" si="377"/>
        <v>163</v>
      </c>
      <c r="L1542" s="95">
        <v>24064</v>
      </c>
      <c r="M1542" s="73">
        <f t="shared" si="383"/>
        <v>149</v>
      </c>
      <c r="N1542" s="73">
        <f t="shared" si="384"/>
        <v>2</v>
      </c>
      <c r="O1542" s="97">
        <f t="shared" si="379"/>
        <v>9</v>
      </c>
      <c r="P1542" s="82">
        <f t="shared" si="385"/>
        <v>4</v>
      </c>
      <c r="Q1542" s="90">
        <v>13</v>
      </c>
      <c r="R1542" s="98">
        <f t="shared" si="375"/>
        <v>5559</v>
      </c>
      <c r="S1542" s="100">
        <f t="shared" si="380"/>
        <v>232</v>
      </c>
      <c r="T1542" s="91" t="s">
        <v>458</v>
      </c>
      <c r="U1542" s="74" t="s">
        <v>399</v>
      </c>
      <c r="V1542" s="83" t="s">
        <v>408</v>
      </c>
      <c r="W1542" s="82">
        <f t="shared" si="378"/>
        <v>7</v>
      </c>
      <c r="X1542" s="85">
        <f t="shared" si="386"/>
        <v>2094</v>
      </c>
      <c r="Y1542" s="98">
        <v>0.34</v>
      </c>
      <c r="Z1542" s="98">
        <v>0.32</v>
      </c>
      <c r="AA1542" s="90">
        <v>2</v>
      </c>
      <c r="AB1542" s="90">
        <v>2</v>
      </c>
      <c r="AC1542" s="90">
        <v>3</v>
      </c>
      <c r="AD1542" s="91" t="s">
        <v>450</v>
      </c>
      <c r="AE1542" s="101" t="s">
        <v>470</v>
      </c>
      <c r="AF1542" s="103" t="s">
        <v>473</v>
      </c>
      <c r="AG1542" s="95">
        <v>1000</v>
      </c>
    </row>
    <row r="1543" spans="2:33" x14ac:dyDescent="0.15">
      <c r="B1543" s="82">
        <v>1541</v>
      </c>
      <c r="C1543" s="73">
        <v>22160</v>
      </c>
      <c r="D1543" s="82">
        <v>204</v>
      </c>
      <c r="E1543" s="82">
        <f t="shared" si="376"/>
        <v>1</v>
      </c>
      <c r="F1543" s="82">
        <v>61</v>
      </c>
      <c r="G1543" s="82">
        <v>5</v>
      </c>
      <c r="H1543" s="82">
        <v>14</v>
      </c>
      <c r="I1543" s="73">
        <f t="shared" si="381"/>
        <v>16</v>
      </c>
      <c r="J1543" s="73">
        <f t="shared" si="382"/>
        <v>164</v>
      </c>
      <c r="K1543" s="73">
        <f t="shared" si="377"/>
        <v>164</v>
      </c>
      <c r="L1543" s="95">
        <v>24064</v>
      </c>
      <c r="M1543" s="73">
        <f t="shared" si="383"/>
        <v>149</v>
      </c>
      <c r="N1543" s="73">
        <f t="shared" si="384"/>
        <v>2</v>
      </c>
      <c r="O1543" s="97">
        <f t="shared" si="379"/>
        <v>9</v>
      </c>
      <c r="P1543" s="82">
        <f t="shared" si="385"/>
        <v>5</v>
      </c>
      <c r="Q1543" s="90">
        <v>13</v>
      </c>
      <c r="R1543" s="98">
        <f t="shared" si="375"/>
        <v>5592</v>
      </c>
      <c r="S1543" s="100">
        <f t="shared" si="380"/>
        <v>233</v>
      </c>
      <c r="T1543" s="91" t="s">
        <v>458</v>
      </c>
      <c r="U1543" s="74" t="s">
        <v>399</v>
      </c>
      <c r="V1543" s="83" t="s">
        <v>408</v>
      </c>
      <c r="W1543" s="82">
        <f t="shared" si="378"/>
        <v>7</v>
      </c>
      <c r="X1543" s="85">
        <f t="shared" si="386"/>
        <v>2095</v>
      </c>
      <c r="Y1543" s="98">
        <v>0.55000000000000004</v>
      </c>
      <c r="Z1543" s="98">
        <v>0.17</v>
      </c>
      <c r="AA1543" s="90">
        <v>2</v>
      </c>
      <c r="AB1543" s="90">
        <v>2</v>
      </c>
      <c r="AC1543" s="90">
        <v>3</v>
      </c>
      <c r="AD1543" s="91" t="s">
        <v>450</v>
      </c>
      <c r="AE1543" s="101" t="s">
        <v>470</v>
      </c>
      <c r="AF1543" s="103" t="s">
        <v>473</v>
      </c>
      <c r="AG1543" s="95">
        <v>1000</v>
      </c>
    </row>
    <row r="1544" spans="2:33" x14ac:dyDescent="0.15">
      <c r="B1544" s="82">
        <v>1542</v>
      </c>
      <c r="C1544" s="73">
        <v>22161</v>
      </c>
      <c r="D1544" s="82">
        <v>204</v>
      </c>
      <c r="E1544" s="82">
        <f t="shared" si="376"/>
        <v>2</v>
      </c>
      <c r="F1544" s="82">
        <v>61</v>
      </c>
      <c r="G1544" s="82">
        <v>6</v>
      </c>
      <c r="H1544" s="82">
        <v>14</v>
      </c>
      <c r="I1544" s="73">
        <f t="shared" si="381"/>
        <v>16</v>
      </c>
      <c r="J1544" s="73">
        <f t="shared" si="382"/>
        <v>165</v>
      </c>
      <c r="K1544" s="73">
        <f t="shared" si="377"/>
        <v>165</v>
      </c>
      <c r="L1544" s="95">
        <v>24064</v>
      </c>
      <c r="M1544" s="73">
        <f t="shared" si="383"/>
        <v>149</v>
      </c>
      <c r="N1544" s="73">
        <f t="shared" si="384"/>
        <v>2</v>
      </c>
      <c r="O1544" s="97">
        <f t="shared" si="379"/>
        <v>9</v>
      </c>
      <c r="P1544" s="82">
        <f t="shared" si="385"/>
        <v>6</v>
      </c>
      <c r="Q1544" s="90">
        <v>13</v>
      </c>
      <c r="R1544" s="98">
        <f t="shared" si="375"/>
        <v>5625</v>
      </c>
      <c r="S1544" s="100">
        <f t="shared" si="380"/>
        <v>234</v>
      </c>
      <c r="T1544" s="91" t="s">
        <v>458</v>
      </c>
      <c r="U1544" s="74" t="s">
        <v>399</v>
      </c>
      <c r="V1544" s="83" t="s">
        <v>408</v>
      </c>
      <c r="W1544" s="82">
        <f t="shared" si="378"/>
        <v>7</v>
      </c>
      <c r="X1544" s="85">
        <f t="shared" si="386"/>
        <v>2096</v>
      </c>
      <c r="Y1544" s="98">
        <v>0.77</v>
      </c>
      <c r="Z1544" s="98">
        <v>0.05</v>
      </c>
      <c r="AA1544" s="90">
        <v>2</v>
      </c>
      <c r="AB1544" s="90">
        <v>2</v>
      </c>
      <c r="AC1544" s="90">
        <v>3</v>
      </c>
      <c r="AD1544" s="91" t="s">
        <v>450</v>
      </c>
      <c r="AE1544" s="101" t="s">
        <v>470</v>
      </c>
      <c r="AF1544" s="103" t="s">
        <v>473</v>
      </c>
      <c r="AG1544" s="95">
        <v>1000</v>
      </c>
    </row>
    <row r="1545" spans="2:33" x14ac:dyDescent="0.15">
      <c r="B1545" s="82">
        <v>1543</v>
      </c>
      <c r="C1545" s="73">
        <v>22162</v>
      </c>
      <c r="D1545" s="82">
        <v>204</v>
      </c>
      <c r="E1545" s="82">
        <f t="shared" si="376"/>
        <v>3</v>
      </c>
      <c r="F1545" s="82">
        <v>61</v>
      </c>
      <c r="G1545" s="82">
        <v>4</v>
      </c>
      <c r="H1545" s="82">
        <v>15</v>
      </c>
      <c r="I1545" s="73">
        <f t="shared" si="381"/>
        <v>16</v>
      </c>
      <c r="J1545" s="73">
        <f t="shared" si="382"/>
        <v>163</v>
      </c>
      <c r="K1545" s="73">
        <f t="shared" si="377"/>
        <v>163</v>
      </c>
      <c r="L1545" s="95">
        <v>24065</v>
      </c>
      <c r="M1545" s="73">
        <f t="shared" si="383"/>
        <v>149</v>
      </c>
      <c r="N1545" s="73">
        <f t="shared" si="384"/>
        <v>2</v>
      </c>
      <c r="O1545" s="97">
        <f t="shared" si="379"/>
        <v>9</v>
      </c>
      <c r="P1545" s="82">
        <f t="shared" si="385"/>
        <v>4</v>
      </c>
      <c r="Q1545" s="90">
        <v>14</v>
      </c>
      <c r="R1545" s="98">
        <f t="shared" si="375"/>
        <v>5658</v>
      </c>
      <c r="S1545" s="100">
        <f t="shared" si="380"/>
        <v>235</v>
      </c>
      <c r="T1545" s="91" t="s">
        <v>458</v>
      </c>
      <c r="U1545" s="74" t="s">
        <v>399</v>
      </c>
      <c r="V1545" s="83" t="s">
        <v>409</v>
      </c>
      <c r="W1545" s="82">
        <f t="shared" si="378"/>
        <v>8</v>
      </c>
      <c r="X1545" s="85">
        <f t="shared" si="386"/>
        <v>2094</v>
      </c>
      <c r="Y1545" s="98">
        <v>0.34</v>
      </c>
      <c r="Z1545" s="98">
        <v>0.32</v>
      </c>
      <c r="AA1545" s="90">
        <v>2</v>
      </c>
      <c r="AB1545" s="90">
        <v>2</v>
      </c>
      <c r="AC1545" s="90">
        <v>3</v>
      </c>
      <c r="AD1545" s="91" t="s">
        <v>450</v>
      </c>
      <c r="AE1545" s="101" t="s">
        <v>470</v>
      </c>
      <c r="AF1545" s="103" t="s">
        <v>473</v>
      </c>
      <c r="AG1545" s="95">
        <v>1000</v>
      </c>
    </row>
    <row r="1546" spans="2:33" x14ac:dyDescent="0.15">
      <c r="B1546" s="82">
        <v>1544</v>
      </c>
      <c r="C1546" s="73">
        <v>22163</v>
      </c>
      <c r="D1546" s="82">
        <v>204</v>
      </c>
      <c r="E1546" s="82">
        <f t="shared" si="376"/>
        <v>4</v>
      </c>
      <c r="F1546" s="82">
        <v>61</v>
      </c>
      <c r="G1546" s="82">
        <v>5</v>
      </c>
      <c r="H1546" s="82">
        <v>15</v>
      </c>
      <c r="I1546" s="73">
        <f t="shared" si="381"/>
        <v>16</v>
      </c>
      <c r="J1546" s="73">
        <f t="shared" si="382"/>
        <v>164</v>
      </c>
      <c r="K1546" s="73">
        <f t="shared" si="377"/>
        <v>164</v>
      </c>
      <c r="L1546" s="95">
        <v>24065</v>
      </c>
      <c r="M1546" s="73">
        <f t="shared" si="383"/>
        <v>149</v>
      </c>
      <c r="N1546" s="73">
        <f t="shared" si="384"/>
        <v>2</v>
      </c>
      <c r="O1546" s="97">
        <f t="shared" si="379"/>
        <v>9</v>
      </c>
      <c r="P1546" s="82">
        <f t="shared" si="385"/>
        <v>5</v>
      </c>
      <c r="Q1546" s="90">
        <v>14</v>
      </c>
      <c r="R1546" s="98">
        <f t="shared" si="375"/>
        <v>5691</v>
      </c>
      <c r="S1546" s="100">
        <f t="shared" si="380"/>
        <v>236</v>
      </c>
      <c r="T1546" s="91" t="s">
        <v>458</v>
      </c>
      <c r="U1546" s="74" t="s">
        <v>399</v>
      </c>
      <c r="V1546" s="83" t="s">
        <v>409</v>
      </c>
      <c r="W1546" s="82">
        <f t="shared" si="378"/>
        <v>8</v>
      </c>
      <c r="X1546" s="85">
        <f t="shared" si="386"/>
        <v>2095</v>
      </c>
      <c r="Y1546" s="98">
        <v>0.55000000000000004</v>
      </c>
      <c r="Z1546" s="98">
        <v>0.17</v>
      </c>
      <c r="AA1546" s="90">
        <v>2</v>
      </c>
      <c r="AB1546" s="90">
        <v>2</v>
      </c>
      <c r="AC1546" s="90">
        <v>3</v>
      </c>
      <c r="AD1546" s="91" t="s">
        <v>450</v>
      </c>
      <c r="AE1546" s="101" t="s">
        <v>470</v>
      </c>
      <c r="AF1546" s="103" t="s">
        <v>473</v>
      </c>
      <c r="AG1546" s="95">
        <v>1000</v>
      </c>
    </row>
    <row r="1547" spans="2:33" x14ac:dyDescent="0.15">
      <c r="B1547" s="82">
        <v>1545</v>
      </c>
      <c r="C1547" s="73">
        <v>22164</v>
      </c>
      <c r="D1547" s="82">
        <v>204</v>
      </c>
      <c r="E1547" s="82">
        <f t="shared" si="376"/>
        <v>5</v>
      </c>
      <c r="F1547" s="82">
        <v>61</v>
      </c>
      <c r="G1547" s="82">
        <v>6</v>
      </c>
      <c r="H1547" s="82">
        <v>15</v>
      </c>
      <c r="I1547" s="73">
        <f t="shared" si="381"/>
        <v>16</v>
      </c>
      <c r="J1547" s="73">
        <f t="shared" si="382"/>
        <v>165</v>
      </c>
      <c r="K1547" s="73">
        <f t="shared" si="377"/>
        <v>165</v>
      </c>
      <c r="L1547" s="95">
        <v>24065</v>
      </c>
      <c r="M1547" s="73">
        <f t="shared" si="383"/>
        <v>149</v>
      </c>
      <c r="N1547" s="73">
        <f t="shared" si="384"/>
        <v>2</v>
      </c>
      <c r="O1547" s="97">
        <f t="shared" si="379"/>
        <v>9</v>
      </c>
      <c r="P1547" s="82">
        <f t="shared" si="385"/>
        <v>6</v>
      </c>
      <c r="Q1547" s="90">
        <v>14</v>
      </c>
      <c r="R1547" s="98">
        <f t="shared" si="375"/>
        <v>5724</v>
      </c>
      <c r="S1547" s="100">
        <f t="shared" si="380"/>
        <v>237</v>
      </c>
      <c r="T1547" s="91" t="s">
        <v>458</v>
      </c>
      <c r="U1547" s="74" t="s">
        <v>399</v>
      </c>
      <c r="V1547" s="83" t="s">
        <v>409</v>
      </c>
      <c r="W1547" s="82">
        <f t="shared" si="378"/>
        <v>8</v>
      </c>
      <c r="X1547" s="85">
        <f t="shared" si="386"/>
        <v>2096</v>
      </c>
      <c r="Y1547" s="98">
        <v>0.77</v>
      </c>
      <c r="Z1547" s="98">
        <v>0.05</v>
      </c>
      <c r="AA1547" s="90">
        <v>2</v>
      </c>
      <c r="AB1547" s="90">
        <v>2</v>
      </c>
      <c r="AC1547" s="90">
        <v>3</v>
      </c>
      <c r="AD1547" s="91" t="s">
        <v>450</v>
      </c>
      <c r="AE1547" s="101" t="s">
        <v>470</v>
      </c>
      <c r="AF1547" s="103" t="s">
        <v>473</v>
      </c>
      <c r="AG1547" s="95">
        <v>1000</v>
      </c>
    </row>
    <row r="1548" spans="2:33" x14ac:dyDescent="0.15">
      <c r="B1548" s="82">
        <v>1546</v>
      </c>
      <c r="C1548" s="73">
        <v>22165</v>
      </c>
      <c r="D1548" s="82">
        <v>204</v>
      </c>
      <c r="E1548" s="82">
        <f t="shared" si="376"/>
        <v>6</v>
      </c>
      <c r="F1548" s="82">
        <v>61</v>
      </c>
      <c r="G1548" s="82">
        <v>4</v>
      </c>
      <c r="H1548" s="82">
        <v>16</v>
      </c>
      <c r="I1548" s="73">
        <f t="shared" si="381"/>
        <v>16</v>
      </c>
      <c r="J1548" s="73">
        <f t="shared" si="382"/>
        <v>163</v>
      </c>
      <c r="K1548" s="73">
        <f t="shared" si="377"/>
        <v>163</v>
      </c>
      <c r="L1548" s="95">
        <v>24066</v>
      </c>
      <c r="M1548" s="73">
        <f t="shared" si="383"/>
        <v>149</v>
      </c>
      <c r="N1548" s="73">
        <f t="shared" si="384"/>
        <v>2</v>
      </c>
      <c r="O1548" s="97">
        <f t="shared" si="379"/>
        <v>9</v>
      </c>
      <c r="P1548" s="82">
        <f t="shared" si="385"/>
        <v>4</v>
      </c>
      <c r="Q1548" s="90">
        <v>15</v>
      </c>
      <c r="R1548" s="98">
        <f t="shared" si="375"/>
        <v>5757</v>
      </c>
      <c r="S1548" s="100">
        <f t="shared" si="380"/>
        <v>238</v>
      </c>
      <c r="T1548" s="91" t="s">
        <v>458</v>
      </c>
      <c r="U1548" s="74" t="s">
        <v>399</v>
      </c>
      <c r="V1548" s="83" t="s">
        <v>408</v>
      </c>
      <c r="W1548" s="82">
        <f t="shared" si="378"/>
        <v>8</v>
      </c>
      <c r="X1548" s="85">
        <f t="shared" si="386"/>
        <v>2094</v>
      </c>
      <c r="Y1548" s="98">
        <v>0.34</v>
      </c>
      <c r="Z1548" s="98">
        <v>0.32</v>
      </c>
      <c r="AA1548" s="90">
        <v>2</v>
      </c>
      <c r="AB1548" s="90">
        <v>2</v>
      </c>
      <c r="AC1548" s="90">
        <v>3</v>
      </c>
      <c r="AD1548" s="91" t="s">
        <v>450</v>
      </c>
      <c r="AE1548" s="101" t="s">
        <v>470</v>
      </c>
      <c r="AF1548" s="103" t="s">
        <v>473</v>
      </c>
      <c r="AG1548" s="95">
        <v>1000</v>
      </c>
    </row>
    <row r="1549" spans="2:33" x14ac:dyDescent="0.15">
      <c r="B1549" s="82">
        <v>1547</v>
      </c>
      <c r="C1549" s="73">
        <v>22166</v>
      </c>
      <c r="D1549" s="82">
        <v>204</v>
      </c>
      <c r="E1549" s="82">
        <f t="shared" si="376"/>
        <v>7</v>
      </c>
      <c r="F1549" s="82">
        <v>61</v>
      </c>
      <c r="G1549" s="82">
        <v>5</v>
      </c>
      <c r="H1549" s="82">
        <v>16</v>
      </c>
      <c r="I1549" s="73">
        <f t="shared" si="381"/>
        <v>16</v>
      </c>
      <c r="J1549" s="73">
        <f t="shared" si="382"/>
        <v>164</v>
      </c>
      <c r="K1549" s="73">
        <f t="shared" si="377"/>
        <v>164</v>
      </c>
      <c r="L1549" s="95">
        <v>24066</v>
      </c>
      <c r="M1549" s="73">
        <f t="shared" si="383"/>
        <v>149</v>
      </c>
      <c r="N1549" s="73">
        <f t="shared" si="384"/>
        <v>2</v>
      </c>
      <c r="O1549" s="97">
        <f t="shared" si="379"/>
        <v>9</v>
      </c>
      <c r="P1549" s="82">
        <f t="shared" si="385"/>
        <v>5</v>
      </c>
      <c r="Q1549" s="90">
        <v>15</v>
      </c>
      <c r="R1549" s="98">
        <f t="shared" si="375"/>
        <v>5790</v>
      </c>
      <c r="S1549" s="100">
        <f t="shared" si="380"/>
        <v>239</v>
      </c>
      <c r="T1549" s="91" t="s">
        <v>458</v>
      </c>
      <c r="U1549" s="74" t="s">
        <v>399</v>
      </c>
      <c r="V1549" s="83" t="s">
        <v>408</v>
      </c>
      <c r="W1549" s="82">
        <f t="shared" si="378"/>
        <v>8</v>
      </c>
      <c r="X1549" s="85">
        <f t="shared" si="386"/>
        <v>2095</v>
      </c>
      <c r="Y1549" s="98">
        <v>0.55000000000000004</v>
      </c>
      <c r="Z1549" s="98">
        <v>0.17</v>
      </c>
      <c r="AA1549" s="90">
        <v>2</v>
      </c>
      <c r="AB1549" s="90">
        <v>2</v>
      </c>
      <c r="AC1549" s="90">
        <v>3</v>
      </c>
      <c r="AD1549" s="91" t="s">
        <v>450</v>
      </c>
      <c r="AE1549" s="101" t="s">
        <v>470</v>
      </c>
      <c r="AF1549" s="103" t="s">
        <v>473</v>
      </c>
      <c r="AG1549" s="95">
        <v>1000</v>
      </c>
    </row>
    <row r="1550" spans="2:33" x14ac:dyDescent="0.15">
      <c r="B1550" s="82">
        <v>1548</v>
      </c>
      <c r="C1550" s="73">
        <v>22167</v>
      </c>
      <c r="D1550" s="82">
        <v>204</v>
      </c>
      <c r="E1550" s="82">
        <f t="shared" si="376"/>
        <v>8</v>
      </c>
      <c r="F1550" s="82">
        <v>61</v>
      </c>
      <c r="G1550" s="82">
        <v>6</v>
      </c>
      <c r="H1550" s="82">
        <v>16</v>
      </c>
      <c r="I1550" s="73">
        <f t="shared" si="381"/>
        <v>16</v>
      </c>
      <c r="J1550" s="73">
        <f t="shared" si="382"/>
        <v>165</v>
      </c>
      <c r="K1550" s="73">
        <f t="shared" si="377"/>
        <v>165</v>
      </c>
      <c r="L1550" s="95">
        <v>24066</v>
      </c>
      <c r="M1550" s="73">
        <f t="shared" si="383"/>
        <v>149</v>
      </c>
      <c r="N1550" s="73">
        <f t="shared" si="384"/>
        <v>2</v>
      </c>
      <c r="O1550" s="97">
        <f t="shared" si="379"/>
        <v>9</v>
      </c>
      <c r="P1550" s="82">
        <f t="shared" si="385"/>
        <v>6</v>
      </c>
      <c r="Q1550" s="90">
        <v>15</v>
      </c>
      <c r="R1550" s="98">
        <f t="shared" si="375"/>
        <v>5823</v>
      </c>
      <c r="S1550" s="100">
        <f t="shared" si="380"/>
        <v>240</v>
      </c>
      <c r="T1550" s="91" t="s">
        <v>458</v>
      </c>
      <c r="U1550" s="74" t="s">
        <v>399</v>
      </c>
      <c r="V1550" s="83" t="s">
        <v>408</v>
      </c>
      <c r="W1550" s="82">
        <f t="shared" si="378"/>
        <v>8</v>
      </c>
      <c r="X1550" s="85">
        <f t="shared" si="386"/>
        <v>2096</v>
      </c>
      <c r="Y1550" s="98">
        <v>0.77</v>
      </c>
      <c r="Z1550" s="98">
        <v>0.05</v>
      </c>
      <c r="AA1550" s="90">
        <v>2</v>
      </c>
      <c r="AB1550" s="90">
        <v>2</v>
      </c>
      <c r="AC1550" s="90">
        <v>3</v>
      </c>
      <c r="AD1550" s="91" t="s">
        <v>450</v>
      </c>
      <c r="AE1550" s="101" t="s">
        <v>470</v>
      </c>
      <c r="AF1550" s="103" t="s">
        <v>473</v>
      </c>
      <c r="AG1550" s="95">
        <v>1000</v>
      </c>
    </row>
    <row r="1551" spans="2:33" x14ac:dyDescent="0.15">
      <c r="B1551" s="82">
        <v>1549</v>
      </c>
      <c r="C1551" s="73">
        <v>22168</v>
      </c>
      <c r="D1551" s="82">
        <v>205</v>
      </c>
      <c r="E1551" s="82">
        <f t="shared" si="376"/>
        <v>1</v>
      </c>
      <c r="F1551" s="82">
        <v>61</v>
      </c>
      <c r="G1551" s="82">
        <v>10</v>
      </c>
      <c r="H1551" s="82">
        <v>1</v>
      </c>
      <c r="I1551" s="73">
        <f t="shared" si="381"/>
        <v>17</v>
      </c>
      <c r="J1551" s="73">
        <f t="shared" si="382"/>
        <v>173</v>
      </c>
      <c r="K1551" s="73">
        <f t="shared" si="377"/>
        <v>173</v>
      </c>
      <c r="L1551" s="95">
        <v>24067</v>
      </c>
      <c r="M1551" s="73">
        <f t="shared" si="383"/>
        <v>149</v>
      </c>
      <c r="N1551" s="73">
        <f t="shared" si="384"/>
        <v>2</v>
      </c>
      <c r="O1551" s="97">
        <f t="shared" si="379"/>
        <v>10</v>
      </c>
      <c r="P1551" s="82">
        <f t="shared" si="385"/>
        <v>4</v>
      </c>
      <c r="Q1551" s="90">
        <v>0</v>
      </c>
      <c r="R1551" s="98">
        <f t="shared" si="375"/>
        <v>5856</v>
      </c>
      <c r="S1551" s="100">
        <f t="shared" si="380"/>
        <v>241</v>
      </c>
      <c r="T1551" s="91" t="s">
        <v>458</v>
      </c>
      <c r="U1551" s="74" t="s">
        <v>399</v>
      </c>
      <c r="V1551" s="83" t="s">
        <v>409</v>
      </c>
      <c r="W1551" s="82">
        <f t="shared" si="378"/>
        <v>1</v>
      </c>
      <c r="X1551" s="85">
        <f t="shared" si="386"/>
        <v>2104</v>
      </c>
      <c r="Y1551" s="98">
        <v>0.34</v>
      </c>
      <c r="Z1551" s="98">
        <v>0.32</v>
      </c>
      <c r="AA1551" s="90">
        <v>2</v>
      </c>
      <c r="AB1551" s="90">
        <v>2</v>
      </c>
      <c r="AC1551" s="90">
        <v>3</v>
      </c>
      <c r="AD1551" s="91" t="s">
        <v>450</v>
      </c>
      <c r="AE1551" s="101" t="s">
        <v>470</v>
      </c>
      <c r="AF1551" s="103" t="s">
        <v>473</v>
      </c>
      <c r="AG1551" s="95">
        <v>1000</v>
      </c>
    </row>
    <row r="1552" spans="2:33" x14ac:dyDescent="0.15">
      <c r="B1552" s="82">
        <v>1550</v>
      </c>
      <c r="C1552" s="73">
        <v>22169</v>
      </c>
      <c r="D1552" s="82">
        <v>205</v>
      </c>
      <c r="E1552" s="82">
        <f t="shared" si="376"/>
        <v>2</v>
      </c>
      <c r="F1552" s="82">
        <v>62</v>
      </c>
      <c r="G1552" s="82">
        <v>1</v>
      </c>
      <c r="H1552" s="82">
        <v>1</v>
      </c>
      <c r="I1552" s="73">
        <f t="shared" si="381"/>
        <v>17</v>
      </c>
      <c r="J1552" s="73">
        <f t="shared" si="382"/>
        <v>174</v>
      </c>
      <c r="K1552" s="73">
        <f t="shared" si="377"/>
        <v>174</v>
      </c>
      <c r="L1552" s="95">
        <v>24067</v>
      </c>
      <c r="M1552" s="73">
        <f t="shared" si="383"/>
        <v>149</v>
      </c>
      <c r="N1552" s="73">
        <f t="shared" si="384"/>
        <v>2</v>
      </c>
      <c r="O1552" s="97">
        <f t="shared" si="379"/>
        <v>10</v>
      </c>
      <c r="P1552" s="82">
        <f t="shared" si="385"/>
        <v>5</v>
      </c>
      <c r="Q1552" s="90">
        <v>0</v>
      </c>
      <c r="R1552" s="98">
        <f t="shared" si="375"/>
        <v>5889</v>
      </c>
      <c r="S1552" s="100">
        <f t="shared" si="380"/>
        <v>242</v>
      </c>
      <c r="T1552" s="91" t="s">
        <v>458</v>
      </c>
      <c r="U1552" s="74" t="s">
        <v>399</v>
      </c>
      <c r="V1552" s="83" t="s">
        <v>409</v>
      </c>
      <c r="W1552" s="82">
        <f t="shared" si="378"/>
        <v>1</v>
      </c>
      <c r="X1552" s="85">
        <f t="shared" si="386"/>
        <v>2105</v>
      </c>
      <c r="Y1552" s="98">
        <v>0.55000000000000004</v>
      </c>
      <c r="Z1552" s="98">
        <v>0.17</v>
      </c>
      <c r="AA1552" s="90">
        <v>2</v>
      </c>
      <c r="AB1552" s="90">
        <v>2</v>
      </c>
      <c r="AC1552" s="90">
        <v>3</v>
      </c>
      <c r="AD1552" s="91" t="s">
        <v>450</v>
      </c>
      <c r="AE1552" s="101" t="s">
        <v>470</v>
      </c>
      <c r="AF1552" s="103" t="s">
        <v>473</v>
      </c>
      <c r="AG1552" s="95">
        <v>1000</v>
      </c>
    </row>
    <row r="1553" spans="2:33" x14ac:dyDescent="0.15">
      <c r="B1553" s="82">
        <v>1551</v>
      </c>
      <c r="C1553" s="73">
        <v>22170</v>
      </c>
      <c r="D1553" s="82">
        <v>205</v>
      </c>
      <c r="E1553" s="82">
        <f t="shared" si="376"/>
        <v>3</v>
      </c>
      <c r="F1553" s="82">
        <v>62</v>
      </c>
      <c r="G1553" s="82">
        <v>2</v>
      </c>
      <c r="H1553" s="82">
        <v>1</v>
      </c>
      <c r="I1553" s="73">
        <f t="shared" si="381"/>
        <v>17</v>
      </c>
      <c r="J1553" s="73">
        <f t="shared" si="382"/>
        <v>175</v>
      </c>
      <c r="K1553" s="73">
        <f t="shared" si="377"/>
        <v>175</v>
      </c>
      <c r="L1553" s="95">
        <v>24067</v>
      </c>
      <c r="M1553" s="73">
        <f t="shared" si="383"/>
        <v>149</v>
      </c>
      <c r="N1553" s="73">
        <f t="shared" si="384"/>
        <v>2</v>
      </c>
      <c r="O1553" s="97">
        <f t="shared" si="379"/>
        <v>10</v>
      </c>
      <c r="P1553" s="82">
        <f t="shared" si="385"/>
        <v>6</v>
      </c>
      <c r="Q1553" s="90">
        <v>0</v>
      </c>
      <c r="R1553" s="98">
        <f t="shared" si="375"/>
        <v>5922</v>
      </c>
      <c r="S1553" s="100">
        <f t="shared" si="380"/>
        <v>243</v>
      </c>
      <c r="T1553" s="91" t="s">
        <v>458</v>
      </c>
      <c r="U1553" s="74" t="s">
        <v>399</v>
      </c>
      <c r="V1553" s="83" t="s">
        <v>409</v>
      </c>
      <c r="W1553" s="82">
        <f t="shared" si="378"/>
        <v>1</v>
      </c>
      <c r="X1553" s="85">
        <f t="shared" si="386"/>
        <v>2106</v>
      </c>
      <c r="Y1553" s="98">
        <v>0.77</v>
      </c>
      <c r="Z1553" s="98">
        <v>0.05</v>
      </c>
      <c r="AA1553" s="90">
        <v>2</v>
      </c>
      <c r="AB1553" s="90">
        <v>2</v>
      </c>
      <c r="AC1553" s="90">
        <v>3</v>
      </c>
      <c r="AD1553" s="91" t="s">
        <v>450</v>
      </c>
      <c r="AE1553" s="101" t="s">
        <v>470</v>
      </c>
      <c r="AF1553" s="103" t="s">
        <v>473</v>
      </c>
      <c r="AG1553" s="95">
        <v>1000</v>
      </c>
    </row>
    <row r="1554" spans="2:33" x14ac:dyDescent="0.15">
      <c r="B1554" s="82">
        <v>1552</v>
      </c>
      <c r="C1554" s="73">
        <v>22171</v>
      </c>
      <c r="D1554" s="82">
        <v>205</v>
      </c>
      <c r="E1554" s="82">
        <f t="shared" si="376"/>
        <v>4</v>
      </c>
      <c r="F1554" s="82">
        <v>61</v>
      </c>
      <c r="G1554" s="82">
        <v>10</v>
      </c>
      <c r="H1554" s="82">
        <v>2</v>
      </c>
      <c r="I1554" s="73">
        <f t="shared" si="381"/>
        <v>17</v>
      </c>
      <c r="J1554" s="73">
        <f t="shared" si="382"/>
        <v>173</v>
      </c>
      <c r="K1554" s="73">
        <f t="shared" si="377"/>
        <v>173</v>
      </c>
      <c r="L1554" s="95">
        <v>24068</v>
      </c>
      <c r="M1554" s="73">
        <f t="shared" si="383"/>
        <v>149</v>
      </c>
      <c r="N1554" s="73">
        <f t="shared" si="384"/>
        <v>2</v>
      </c>
      <c r="O1554" s="97">
        <f t="shared" si="379"/>
        <v>10</v>
      </c>
      <c r="P1554" s="82">
        <f t="shared" si="385"/>
        <v>4</v>
      </c>
      <c r="Q1554" s="90">
        <v>1</v>
      </c>
      <c r="R1554" s="98">
        <f t="shared" si="375"/>
        <v>5955</v>
      </c>
      <c r="S1554" s="100">
        <f t="shared" si="380"/>
        <v>244</v>
      </c>
      <c r="T1554" s="91" t="s">
        <v>458</v>
      </c>
      <c r="U1554" s="74" t="s">
        <v>399</v>
      </c>
      <c r="V1554" s="83" t="s">
        <v>408</v>
      </c>
      <c r="W1554" s="82">
        <f t="shared" si="378"/>
        <v>1</v>
      </c>
      <c r="X1554" s="85">
        <f t="shared" si="386"/>
        <v>2104</v>
      </c>
      <c r="Y1554" s="98">
        <v>0.34</v>
      </c>
      <c r="Z1554" s="98">
        <v>0.32</v>
      </c>
      <c r="AA1554" s="90">
        <v>2</v>
      </c>
      <c r="AB1554" s="90">
        <v>2</v>
      </c>
      <c r="AC1554" s="90">
        <v>3</v>
      </c>
      <c r="AD1554" s="91" t="s">
        <v>450</v>
      </c>
      <c r="AE1554" s="101" t="s">
        <v>470</v>
      </c>
      <c r="AF1554" s="103" t="s">
        <v>473</v>
      </c>
      <c r="AG1554" s="95">
        <v>1000</v>
      </c>
    </row>
    <row r="1555" spans="2:33" x14ac:dyDescent="0.15">
      <c r="B1555" s="82">
        <v>1553</v>
      </c>
      <c r="C1555" s="73">
        <v>22172</v>
      </c>
      <c r="D1555" s="82">
        <v>205</v>
      </c>
      <c r="E1555" s="82">
        <f t="shared" si="376"/>
        <v>5</v>
      </c>
      <c r="F1555" s="82">
        <v>62</v>
      </c>
      <c r="G1555" s="82">
        <v>1</v>
      </c>
      <c r="H1555" s="82">
        <v>2</v>
      </c>
      <c r="I1555" s="73">
        <f t="shared" si="381"/>
        <v>17</v>
      </c>
      <c r="J1555" s="73">
        <f t="shared" si="382"/>
        <v>174</v>
      </c>
      <c r="K1555" s="73">
        <f t="shared" si="377"/>
        <v>174</v>
      </c>
      <c r="L1555" s="95">
        <v>24068</v>
      </c>
      <c r="M1555" s="73">
        <f t="shared" si="383"/>
        <v>149</v>
      </c>
      <c r="N1555" s="73">
        <f t="shared" si="384"/>
        <v>2</v>
      </c>
      <c r="O1555" s="97">
        <f t="shared" si="379"/>
        <v>10</v>
      </c>
      <c r="P1555" s="82">
        <f t="shared" si="385"/>
        <v>5</v>
      </c>
      <c r="Q1555" s="90">
        <v>1</v>
      </c>
      <c r="R1555" s="98">
        <f t="shared" si="375"/>
        <v>5988</v>
      </c>
      <c r="S1555" s="100">
        <f t="shared" si="380"/>
        <v>245</v>
      </c>
      <c r="T1555" s="91" t="s">
        <v>458</v>
      </c>
      <c r="U1555" s="74" t="s">
        <v>399</v>
      </c>
      <c r="V1555" s="83" t="s">
        <v>408</v>
      </c>
      <c r="W1555" s="82">
        <f t="shared" si="378"/>
        <v>1</v>
      </c>
      <c r="X1555" s="85">
        <f t="shared" si="386"/>
        <v>2105</v>
      </c>
      <c r="Y1555" s="98">
        <v>0.55000000000000004</v>
      </c>
      <c r="Z1555" s="98">
        <v>0.17</v>
      </c>
      <c r="AA1555" s="90">
        <v>2</v>
      </c>
      <c r="AB1555" s="90">
        <v>2</v>
      </c>
      <c r="AC1555" s="90">
        <v>3</v>
      </c>
      <c r="AD1555" s="91" t="s">
        <v>450</v>
      </c>
      <c r="AE1555" s="101" t="s">
        <v>470</v>
      </c>
      <c r="AF1555" s="103" t="s">
        <v>473</v>
      </c>
      <c r="AG1555" s="95">
        <v>1000</v>
      </c>
    </row>
    <row r="1556" spans="2:33" x14ac:dyDescent="0.15">
      <c r="B1556" s="82">
        <v>1554</v>
      </c>
      <c r="C1556" s="73">
        <v>22173</v>
      </c>
      <c r="D1556" s="82">
        <v>205</v>
      </c>
      <c r="E1556" s="82">
        <f t="shared" si="376"/>
        <v>6</v>
      </c>
      <c r="F1556" s="82">
        <v>62</v>
      </c>
      <c r="G1556" s="82">
        <v>2</v>
      </c>
      <c r="H1556" s="82">
        <v>2</v>
      </c>
      <c r="I1556" s="73">
        <f t="shared" si="381"/>
        <v>17</v>
      </c>
      <c r="J1556" s="73">
        <f t="shared" si="382"/>
        <v>175</v>
      </c>
      <c r="K1556" s="73">
        <f t="shared" si="377"/>
        <v>175</v>
      </c>
      <c r="L1556" s="95">
        <v>24068</v>
      </c>
      <c r="M1556" s="73">
        <f t="shared" si="383"/>
        <v>149</v>
      </c>
      <c r="N1556" s="73">
        <f t="shared" si="384"/>
        <v>2</v>
      </c>
      <c r="O1556" s="97">
        <f t="shared" si="379"/>
        <v>10</v>
      </c>
      <c r="P1556" s="82">
        <f t="shared" si="385"/>
        <v>6</v>
      </c>
      <c r="Q1556" s="90">
        <v>1</v>
      </c>
      <c r="R1556" s="98">
        <f t="shared" si="375"/>
        <v>6021</v>
      </c>
      <c r="S1556" s="100">
        <f t="shared" si="380"/>
        <v>246</v>
      </c>
      <c r="T1556" s="91" t="s">
        <v>458</v>
      </c>
      <c r="U1556" s="74" t="s">
        <v>399</v>
      </c>
      <c r="V1556" s="83" t="s">
        <v>408</v>
      </c>
      <c r="W1556" s="82">
        <f t="shared" si="378"/>
        <v>1</v>
      </c>
      <c r="X1556" s="85">
        <f t="shared" si="386"/>
        <v>2106</v>
      </c>
      <c r="Y1556" s="98">
        <v>0.77</v>
      </c>
      <c r="Z1556" s="98">
        <v>0.05</v>
      </c>
      <c r="AA1556" s="90">
        <v>2</v>
      </c>
      <c r="AB1556" s="90">
        <v>2</v>
      </c>
      <c r="AC1556" s="90">
        <v>3</v>
      </c>
      <c r="AD1556" s="91" t="s">
        <v>450</v>
      </c>
      <c r="AE1556" s="101" t="s">
        <v>470</v>
      </c>
      <c r="AF1556" s="103" t="s">
        <v>473</v>
      </c>
      <c r="AG1556" s="95">
        <v>1000</v>
      </c>
    </row>
    <row r="1557" spans="2:33" x14ac:dyDescent="0.15">
      <c r="B1557" s="82">
        <v>1555</v>
      </c>
      <c r="C1557" s="73">
        <v>22174</v>
      </c>
      <c r="D1557" s="82">
        <v>205</v>
      </c>
      <c r="E1557" s="82">
        <f t="shared" si="376"/>
        <v>7</v>
      </c>
      <c r="F1557" s="82">
        <v>61</v>
      </c>
      <c r="G1557" s="82">
        <v>10</v>
      </c>
      <c r="H1557" s="82">
        <v>3</v>
      </c>
      <c r="I1557" s="73">
        <f t="shared" si="381"/>
        <v>17</v>
      </c>
      <c r="J1557" s="73">
        <f t="shared" si="382"/>
        <v>173</v>
      </c>
      <c r="K1557" s="73">
        <f t="shared" si="377"/>
        <v>173</v>
      </c>
      <c r="L1557" s="95">
        <v>24069</v>
      </c>
      <c r="M1557" s="73">
        <f t="shared" si="383"/>
        <v>149</v>
      </c>
      <c r="N1557" s="73">
        <f t="shared" si="384"/>
        <v>2</v>
      </c>
      <c r="O1557" s="97">
        <f t="shared" si="379"/>
        <v>10</v>
      </c>
      <c r="P1557" s="82">
        <f t="shared" si="385"/>
        <v>4</v>
      </c>
      <c r="Q1557" s="90">
        <v>2</v>
      </c>
      <c r="R1557" s="98">
        <f t="shared" si="375"/>
        <v>6054</v>
      </c>
      <c r="S1557" s="100">
        <f t="shared" si="380"/>
        <v>247</v>
      </c>
      <c r="T1557" s="91" t="s">
        <v>458</v>
      </c>
      <c r="U1557" s="74" t="s">
        <v>399</v>
      </c>
      <c r="V1557" s="83" t="s">
        <v>409</v>
      </c>
      <c r="W1557" s="82">
        <f t="shared" si="378"/>
        <v>2</v>
      </c>
      <c r="X1557" s="85">
        <f t="shared" si="386"/>
        <v>2104</v>
      </c>
      <c r="Y1557" s="98">
        <v>0.34</v>
      </c>
      <c r="Z1557" s="98">
        <v>0.32</v>
      </c>
      <c r="AA1557" s="90">
        <v>2</v>
      </c>
      <c r="AB1557" s="90">
        <v>2</v>
      </c>
      <c r="AC1557" s="90">
        <v>3</v>
      </c>
      <c r="AD1557" s="91" t="s">
        <v>450</v>
      </c>
      <c r="AE1557" s="101" t="s">
        <v>470</v>
      </c>
      <c r="AF1557" s="103" t="s">
        <v>473</v>
      </c>
      <c r="AG1557" s="95">
        <v>1000</v>
      </c>
    </row>
    <row r="1558" spans="2:33" x14ac:dyDescent="0.15">
      <c r="B1558" s="82">
        <v>1556</v>
      </c>
      <c r="C1558" s="73">
        <v>22175</v>
      </c>
      <c r="D1558" s="82">
        <v>205</v>
      </c>
      <c r="E1558" s="82">
        <f t="shared" si="376"/>
        <v>8</v>
      </c>
      <c r="F1558" s="82">
        <v>62</v>
      </c>
      <c r="G1558" s="82">
        <v>1</v>
      </c>
      <c r="H1558" s="82">
        <v>3</v>
      </c>
      <c r="I1558" s="73">
        <f t="shared" si="381"/>
        <v>17</v>
      </c>
      <c r="J1558" s="73">
        <f t="shared" si="382"/>
        <v>174</v>
      </c>
      <c r="K1558" s="73">
        <f t="shared" si="377"/>
        <v>174</v>
      </c>
      <c r="L1558" s="95">
        <v>24069</v>
      </c>
      <c r="M1558" s="73">
        <f t="shared" si="383"/>
        <v>149</v>
      </c>
      <c r="N1558" s="73">
        <f t="shared" si="384"/>
        <v>2</v>
      </c>
      <c r="O1558" s="97">
        <f t="shared" si="379"/>
        <v>10</v>
      </c>
      <c r="P1558" s="82">
        <f t="shared" si="385"/>
        <v>5</v>
      </c>
      <c r="Q1558" s="90">
        <v>2</v>
      </c>
      <c r="R1558" s="98">
        <f t="shared" si="375"/>
        <v>6087</v>
      </c>
      <c r="S1558" s="100">
        <f t="shared" si="380"/>
        <v>248</v>
      </c>
      <c r="T1558" s="91" t="s">
        <v>458</v>
      </c>
      <c r="U1558" s="74" t="s">
        <v>399</v>
      </c>
      <c r="V1558" s="83" t="s">
        <v>409</v>
      </c>
      <c r="W1558" s="82">
        <f t="shared" si="378"/>
        <v>2</v>
      </c>
      <c r="X1558" s="85">
        <f t="shared" si="386"/>
        <v>2105</v>
      </c>
      <c r="Y1558" s="98">
        <v>0.55000000000000004</v>
      </c>
      <c r="Z1558" s="98">
        <v>0.17</v>
      </c>
      <c r="AA1558" s="90">
        <v>2</v>
      </c>
      <c r="AB1558" s="90">
        <v>2</v>
      </c>
      <c r="AC1558" s="90">
        <v>3</v>
      </c>
      <c r="AD1558" s="91" t="s">
        <v>450</v>
      </c>
      <c r="AE1558" s="101" t="s">
        <v>470</v>
      </c>
      <c r="AF1558" s="103" t="s">
        <v>473</v>
      </c>
      <c r="AG1558" s="95">
        <v>1000</v>
      </c>
    </row>
    <row r="1559" spans="2:33" x14ac:dyDescent="0.15">
      <c r="B1559" s="82">
        <v>1557</v>
      </c>
      <c r="C1559" s="73">
        <v>22176</v>
      </c>
      <c r="D1559" s="82">
        <v>214</v>
      </c>
      <c r="E1559" s="82">
        <f t="shared" si="376"/>
        <v>1</v>
      </c>
      <c r="F1559" s="82">
        <v>62</v>
      </c>
      <c r="G1559" s="82">
        <v>2</v>
      </c>
      <c r="H1559" s="82">
        <v>3</v>
      </c>
      <c r="I1559" s="73">
        <f t="shared" si="381"/>
        <v>17</v>
      </c>
      <c r="J1559" s="73">
        <f t="shared" si="382"/>
        <v>175</v>
      </c>
      <c r="K1559" s="73">
        <f t="shared" si="377"/>
        <v>175</v>
      </c>
      <c r="L1559" s="95">
        <v>24069</v>
      </c>
      <c r="M1559" s="73">
        <f t="shared" si="383"/>
        <v>149</v>
      </c>
      <c r="N1559" s="73">
        <f t="shared" si="384"/>
        <v>2</v>
      </c>
      <c r="O1559" s="97">
        <f t="shared" si="379"/>
        <v>10</v>
      </c>
      <c r="P1559" s="82">
        <f t="shared" si="385"/>
        <v>6</v>
      </c>
      <c r="Q1559" s="90">
        <v>2</v>
      </c>
      <c r="R1559" s="98">
        <f t="shared" si="375"/>
        <v>6120</v>
      </c>
      <c r="S1559" s="100">
        <f t="shared" si="380"/>
        <v>249</v>
      </c>
      <c r="T1559" s="91" t="s">
        <v>458</v>
      </c>
      <c r="U1559" s="74" t="s">
        <v>399</v>
      </c>
      <c r="V1559" s="83" t="s">
        <v>409</v>
      </c>
      <c r="W1559" s="82">
        <f t="shared" si="378"/>
        <v>2</v>
      </c>
      <c r="X1559" s="85">
        <f t="shared" si="386"/>
        <v>2106</v>
      </c>
      <c r="Y1559" s="98">
        <v>0.77</v>
      </c>
      <c r="Z1559" s="98">
        <v>0.05</v>
      </c>
      <c r="AA1559" s="90">
        <v>2</v>
      </c>
      <c r="AB1559" s="90">
        <v>2</v>
      </c>
      <c r="AC1559" s="90">
        <v>3</v>
      </c>
      <c r="AD1559" s="91" t="s">
        <v>450</v>
      </c>
      <c r="AE1559" s="101" t="s">
        <v>470</v>
      </c>
      <c r="AF1559" s="103" t="s">
        <v>473</v>
      </c>
      <c r="AG1559" s="95">
        <v>1000</v>
      </c>
    </row>
    <row r="1560" spans="2:33" x14ac:dyDescent="0.15">
      <c r="B1560" s="82">
        <v>1558</v>
      </c>
      <c r="C1560" s="73">
        <v>22177</v>
      </c>
      <c r="D1560" s="82">
        <v>214</v>
      </c>
      <c r="E1560" s="82">
        <f t="shared" si="376"/>
        <v>2</v>
      </c>
      <c r="F1560" s="82">
        <v>61</v>
      </c>
      <c r="G1560" s="82">
        <v>10</v>
      </c>
      <c r="H1560" s="82">
        <v>4</v>
      </c>
      <c r="I1560" s="73">
        <f t="shared" si="381"/>
        <v>17</v>
      </c>
      <c r="J1560" s="73">
        <f t="shared" si="382"/>
        <v>173</v>
      </c>
      <c r="K1560" s="73">
        <f t="shared" si="377"/>
        <v>173</v>
      </c>
      <c r="L1560" s="95">
        <v>24070</v>
      </c>
      <c r="M1560" s="73">
        <f t="shared" si="383"/>
        <v>149</v>
      </c>
      <c r="N1560" s="73">
        <f t="shared" si="384"/>
        <v>2</v>
      </c>
      <c r="O1560" s="97">
        <f t="shared" si="379"/>
        <v>10</v>
      </c>
      <c r="P1560" s="82">
        <f t="shared" si="385"/>
        <v>4</v>
      </c>
      <c r="Q1560" s="90">
        <v>3</v>
      </c>
      <c r="R1560" s="98">
        <f t="shared" si="375"/>
        <v>6153</v>
      </c>
      <c r="S1560" s="100">
        <f t="shared" si="380"/>
        <v>250</v>
      </c>
      <c r="T1560" s="91" t="s">
        <v>458</v>
      </c>
      <c r="U1560" s="74" t="s">
        <v>399</v>
      </c>
      <c r="V1560" s="83" t="s">
        <v>408</v>
      </c>
      <c r="W1560" s="82">
        <f t="shared" si="378"/>
        <v>2</v>
      </c>
      <c r="X1560" s="85">
        <f t="shared" si="386"/>
        <v>2104</v>
      </c>
      <c r="Y1560" s="98">
        <v>0.34</v>
      </c>
      <c r="Z1560" s="98">
        <v>0.32</v>
      </c>
      <c r="AA1560" s="90">
        <v>2</v>
      </c>
      <c r="AB1560" s="90">
        <v>2</v>
      </c>
      <c r="AC1560" s="90">
        <v>3</v>
      </c>
      <c r="AD1560" s="91" t="s">
        <v>450</v>
      </c>
      <c r="AE1560" s="101" t="s">
        <v>470</v>
      </c>
      <c r="AF1560" s="103" t="s">
        <v>473</v>
      </c>
      <c r="AG1560" s="95">
        <v>1000</v>
      </c>
    </row>
    <row r="1561" spans="2:33" x14ac:dyDescent="0.15">
      <c r="B1561" s="82">
        <v>1559</v>
      </c>
      <c r="C1561" s="73">
        <v>22178</v>
      </c>
      <c r="D1561" s="82">
        <v>214</v>
      </c>
      <c r="E1561" s="82">
        <f t="shared" si="376"/>
        <v>3</v>
      </c>
      <c r="F1561" s="82">
        <v>62</v>
      </c>
      <c r="G1561" s="82">
        <v>1</v>
      </c>
      <c r="H1561" s="82">
        <v>4</v>
      </c>
      <c r="I1561" s="73">
        <f t="shared" si="381"/>
        <v>17</v>
      </c>
      <c r="J1561" s="73">
        <f t="shared" si="382"/>
        <v>174</v>
      </c>
      <c r="K1561" s="73">
        <f t="shared" si="377"/>
        <v>174</v>
      </c>
      <c r="L1561" s="95">
        <v>24070</v>
      </c>
      <c r="M1561" s="73">
        <f t="shared" si="383"/>
        <v>149</v>
      </c>
      <c r="N1561" s="73">
        <f t="shared" si="384"/>
        <v>2</v>
      </c>
      <c r="O1561" s="97">
        <f t="shared" si="379"/>
        <v>10</v>
      </c>
      <c r="P1561" s="82">
        <f t="shared" si="385"/>
        <v>5</v>
      </c>
      <c r="Q1561" s="90">
        <v>3</v>
      </c>
      <c r="R1561" s="98">
        <f t="shared" si="375"/>
        <v>6186</v>
      </c>
      <c r="S1561" s="100">
        <f t="shared" si="380"/>
        <v>251</v>
      </c>
      <c r="T1561" s="91" t="s">
        <v>458</v>
      </c>
      <c r="U1561" s="74" t="s">
        <v>399</v>
      </c>
      <c r="V1561" s="83" t="s">
        <v>408</v>
      </c>
      <c r="W1561" s="82">
        <f t="shared" si="378"/>
        <v>2</v>
      </c>
      <c r="X1561" s="85">
        <f t="shared" si="386"/>
        <v>2105</v>
      </c>
      <c r="Y1561" s="98">
        <v>0.55000000000000004</v>
      </c>
      <c r="Z1561" s="98">
        <v>0.17</v>
      </c>
      <c r="AA1561" s="90">
        <v>2</v>
      </c>
      <c r="AB1561" s="90">
        <v>2</v>
      </c>
      <c r="AC1561" s="90">
        <v>3</v>
      </c>
      <c r="AD1561" s="91" t="s">
        <v>450</v>
      </c>
      <c r="AE1561" s="101" t="s">
        <v>470</v>
      </c>
      <c r="AF1561" s="103" t="s">
        <v>473</v>
      </c>
      <c r="AG1561" s="95">
        <v>1000</v>
      </c>
    </row>
    <row r="1562" spans="2:33" x14ac:dyDescent="0.15">
      <c r="B1562" s="82">
        <v>1560</v>
      </c>
      <c r="C1562" s="73">
        <v>22179</v>
      </c>
      <c r="D1562" s="82">
        <v>214</v>
      </c>
      <c r="E1562" s="82">
        <f t="shared" si="376"/>
        <v>4</v>
      </c>
      <c r="F1562" s="82">
        <v>62</v>
      </c>
      <c r="G1562" s="82">
        <v>2</v>
      </c>
      <c r="H1562" s="82">
        <v>4</v>
      </c>
      <c r="I1562" s="73">
        <f t="shared" si="381"/>
        <v>17</v>
      </c>
      <c r="J1562" s="73">
        <f t="shared" si="382"/>
        <v>175</v>
      </c>
      <c r="K1562" s="73">
        <f t="shared" si="377"/>
        <v>175</v>
      </c>
      <c r="L1562" s="95">
        <v>24070</v>
      </c>
      <c r="M1562" s="73">
        <f t="shared" si="383"/>
        <v>149</v>
      </c>
      <c r="N1562" s="73">
        <f t="shared" si="384"/>
        <v>2</v>
      </c>
      <c r="O1562" s="97">
        <f t="shared" si="379"/>
        <v>10</v>
      </c>
      <c r="P1562" s="82">
        <f t="shared" si="385"/>
        <v>6</v>
      </c>
      <c r="Q1562" s="90">
        <v>3</v>
      </c>
      <c r="R1562" s="98">
        <f t="shared" si="375"/>
        <v>6219</v>
      </c>
      <c r="S1562" s="100">
        <f t="shared" si="380"/>
        <v>252</v>
      </c>
      <c r="T1562" s="91" t="s">
        <v>458</v>
      </c>
      <c r="U1562" s="74" t="s">
        <v>399</v>
      </c>
      <c r="V1562" s="83" t="s">
        <v>408</v>
      </c>
      <c r="W1562" s="82">
        <f t="shared" si="378"/>
        <v>2</v>
      </c>
      <c r="X1562" s="85">
        <f t="shared" si="386"/>
        <v>2106</v>
      </c>
      <c r="Y1562" s="98">
        <v>0.77</v>
      </c>
      <c r="Z1562" s="98">
        <v>0.05</v>
      </c>
      <c r="AA1562" s="90">
        <v>2</v>
      </c>
      <c r="AB1562" s="90">
        <v>2</v>
      </c>
      <c r="AC1562" s="90">
        <v>3</v>
      </c>
      <c r="AD1562" s="91" t="s">
        <v>450</v>
      </c>
      <c r="AE1562" s="101" t="s">
        <v>470</v>
      </c>
      <c r="AF1562" s="103" t="s">
        <v>473</v>
      </c>
      <c r="AG1562" s="95">
        <v>1000</v>
      </c>
    </row>
    <row r="1563" spans="2:33" x14ac:dyDescent="0.15">
      <c r="B1563" s="82">
        <v>1561</v>
      </c>
      <c r="C1563" s="73">
        <v>22180</v>
      </c>
      <c r="D1563" s="82">
        <v>214</v>
      </c>
      <c r="E1563" s="82">
        <f t="shared" si="376"/>
        <v>5</v>
      </c>
      <c r="F1563" s="82">
        <v>61</v>
      </c>
      <c r="G1563" s="82">
        <v>10</v>
      </c>
      <c r="H1563" s="82">
        <v>5</v>
      </c>
      <c r="I1563" s="73">
        <f t="shared" si="381"/>
        <v>17</v>
      </c>
      <c r="J1563" s="73">
        <f t="shared" si="382"/>
        <v>173</v>
      </c>
      <c r="K1563" s="73">
        <f t="shared" si="377"/>
        <v>173</v>
      </c>
      <c r="L1563" s="95">
        <v>24071</v>
      </c>
      <c r="M1563" s="73">
        <f t="shared" si="383"/>
        <v>149</v>
      </c>
      <c r="N1563" s="73">
        <f t="shared" si="384"/>
        <v>2</v>
      </c>
      <c r="O1563" s="97">
        <f t="shared" si="379"/>
        <v>10</v>
      </c>
      <c r="P1563" s="82">
        <f t="shared" si="385"/>
        <v>4</v>
      </c>
      <c r="Q1563" s="90">
        <v>4</v>
      </c>
      <c r="R1563" s="98">
        <f t="shared" si="375"/>
        <v>6252</v>
      </c>
      <c r="S1563" s="100">
        <f t="shared" si="380"/>
        <v>253</v>
      </c>
      <c r="T1563" s="91" t="s">
        <v>458</v>
      </c>
      <c r="U1563" s="74" t="s">
        <v>399</v>
      </c>
      <c r="V1563" s="83" t="s">
        <v>409</v>
      </c>
      <c r="W1563" s="82">
        <f t="shared" si="378"/>
        <v>3</v>
      </c>
      <c r="X1563" s="85">
        <f t="shared" si="386"/>
        <v>2104</v>
      </c>
      <c r="Y1563" s="98">
        <v>0.34</v>
      </c>
      <c r="Z1563" s="98">
        <v>0.32</v>
      </c>
      <c r="AA1563" s="90">
        <v>2</v>
      </c>
      <c r="AB1563" s="90">
        <v>2</v>
      </c>
      <c r="AC1563" s="90">
        <v>3</v>
      </c>
      <c r="AD1563" s="91" t="s">
        <v>450</v>
      </c>
      <c r="AE1563" s="101" t="s">
        <v>470</v>
      </c>
      <c r="AF1563" s="103" t="s">
        <v>473</v>
      </c>
      <c r="AG1563" s="95">
        <v>1000</v>
      </c>
    </row>
    <row r="1564" spans="2:33" x14ac:dyDescent="0.15">
      <c r="B1564" s="82">
        <v>1562</v>
      </c>
      <c r="C1564" s="73">
        <v>22181</v>
      </c>
      <c r="D1564" s="82">
        <v>214</v>
      </c>
      <c r="E1564" s="82">
        <f t="shared" si="376"/>
        <v>6</v>
      </c>
      <c r="F1564" s="82">
        <v>62</v>
      </c>
      <c r="G1564" s="82">
        <v>1</v>
      </c>
      <c r="H1564" s="82">
        <v>5</v>
      </c>
      <c r="I1564" s="73">
        <f t="shared" si="381"/>
        <v>17</v>
      </c>
      <c r="J1564" s="73">
        <f t="shared" si="382"/>
        <v>174</v>
      </c>
      <c r="K1564" s="73">
        <f t="shared" si="377"/>
        <v>174</v>
      </c>
      <c r="L1564" s="95">
        <v>24071</v>
      </c>
      <c r="M1564" s="73">
        <f t="shared" si="383"/>
        <v>149</v>
      </c>
      <c r="N1564" s="73">
        <f t="shared" si="384"/>
        <v>2</v>
      </c>
      <c r="O1564" s="97">
        <f t="shared" si="379"/>
        <v>10</v>
      </c>
      <c r="P1564" s="82">
        <f t="shared" si="385"/>
        <v>5</v>
      </c>
      <c r="Q1564" s="90">
        <v>4</v>
      </c>
      <c r="R1564" s="98">
        <f t="shared" si="375"/>
        <v>6285</v>
      </c>
      <c r="S1564" s="100">
        <f t="shared" si="380"/>
        <v>254</v>
      </c>
      <c r="T1564" s="91" t="s">
        <v>458</v>
      </c>
      <c r="U1564" s="74" t="s">
        <v>399</v>
      </c>
      <c r="V1564" s="83" t="s">
        <v>409</v>
      </c>
      <c r="W1564" s="82">
        <f t="shared" si="378"/>
        <v>3</v>
      </c>
      <c r="X1564" s="85">
        <f t="shared" si="386"/>
        <v>2105</v>
      </c>
      <c r="Y1564" s="98">
        <v>0.55000000000000004</v>
      </c>
      <c r="Z1564" s="98">
        <v>0.17</v>
      </c>
      <c r="AA1564" s="90">
        <v>2</v>
      </c>
      <c r="AB1564" s="90">
        <v>2</v>
      </c>
      <c r="AC1564" s="90">
        <v>3</v>
      </c>
      <c r="AD1564" s="91" t="s">
        <v>450</v>
      </c>
      <c r="AE1564" s="101" t="s">
        <v>470</v>
      </c>
      <c r="AF1564" s="103" t="s">
        <v>473</v>
      </c>
      <c r="AG1564" s="95">
        <v>1000</v>
      </c>
    </row>
    <row r="1565" spans="2:33" x14ac:dyDescent="0.15">
      <c r="B1565" s="82">
        <v>1563</v>
      </c>
      <c r="C1565" s="73">
        <v>22182</v>
      </c>
      <c r="D1565" s="82">
        <v>214</v>
      </c>
      <c r="E1565" s="82">
        <f t="shared" si="376"/>
        <v>7</v>
      </c>
      <c r="F1565" s="82">
        <v>62</v>
      </c>
      <c r="G1565" s="82">
        <v>2</v>
      </c>
      <c r="H1565" s="82">
        <v>5</v>
      </c>
      <c r="I1565" s="73">
        <f t="shared" si="381"/>
        <v>17</v>
      </c>
      <c r="J1565" s="73">
        <f t="shared" si="382"/>
        <v>175</v>
      </c>
      <c r="K1565" s="73">
        <f t="shared" si="377"/>
        <v>175</v>
      </c>
      <c r="L1565" s="95">
        <v>24071</v>
      </c>
      <c r="M1565" s="73">
        <f t="shared" si="383"/>
        <v>149</v>
      </c>
      <c r="N1565" s="73">
        <f t="shared" si="384"/>
        <v>2</v>
      </c>
      <c r="O1565" s="97">
        <f t="shared" si="379"/>
        <v>10</v>
      </c>
      <c r="P1565" s="82">
        <f t="shared" si="385"/>
        <v>6</v>
      </c>
      <c r="Q1565" s="90">
        <v>4</v>
      </c>
      <c r="R1565" s="98">
        <f t="shared" si="375"/>
        <v>6318</v>
      </c>
      <c r="S1565" s="100">
        <f t="shared" si="380"/>
        <v>255</v>
      </c>
      <c r="T1565" s="91" t="s">
        <v>458</v>
      </c>
      <c r="U1565" s="74" t="s">
        <v>399</v>
      </c>
      <c r="V1565" s="83" t="s">
        <v>409</v>
      </c>
      <c r="W1565" s="82">
        <f t="shared" si="378"/>
        <v>3</v>
      </c>
      <c r="X1565" s="85">
        <f t="shared" si="386"/>
        <v>2106</v>
      </c>
      <c r="Y1565" s="98">
        <v>0.77</v>
      </c>
      <c r="Z1565" s="98">
        <v>0.05</v>
      </c>
      <c r="AA1565" s="90">
        <v>2</v>
      </c>
      <c r="AB1565" s="90">
        <v>2</v>
      </c>
      <c r="AC1565" s="90">
        <v>3</v>
      </c>
      <c r="AD1565" s="91" t="s">
        <v>450</v>
      </c>
      <c r="AE1565" s="101" t="s">
        <v>470</v>
      </c>
      <c r="AF1565" s="103" t="s">
        <v>473</v>
      </c>
      <c r="AG1565" s="95">
        <v>1000</v>
      </c>
    </row>
    <row r="1566" spans="2:33" x14ac:dyDescent="0.15">
      <c r="B1566" s="82">
        <v>1564</v>
      </c>
      <c r="C1566" s="73">
        <v>22183</v>
      </c>
      <c r="D1566" s="82">
        <v>214</v>
      </c>
      <c r="E1566" s="82">
        <f t="shared" si="376"/>
        <v>8</v>
      </c>
      <c r="F1566" s="82">
        <v>61</v>
      </c>
      <c r="G1566" s="82">
        <v>10</v>
      </c>
      <c r="H1566" s="82">
        <v>6</v>
      </c>
      <c r="I1566" s="73">
        <f t="shared" si="381"/>
        <v>17</v>
      </c>
      <c r="J1566" s="73">
        <f t="shared" si="382"/>
        <v>173</v>
      </c>
      <c r="K1566" s="73">
        <f t="shared" si="377"/>
        <v>173</v>
      </c>
      <c r="L1566" s="95">
        <v>24072</v>
      </c>
      <c r="M1566" s="73">
        <f t="shared" si="383"/>
        <v>149</v>
      </c>
      <c r="N1566" s="73">
        <f t="shared" si="384"/>
        <v>2</v>
      </c>
      <c r="O1566" s="97">
        <f t="shared" si="379"/>
        <v>10</v>
      </c>
      <c r="P1566" s="82">
        <f t="shared" si="385"/>
        <v>4</v>
      </c>
      <c r="Q1566" s="90">
        <v>5</v>
      </c>
      <c r="R1566" s="98">
        <f t="shared" si="375"/>
        <v>6351</v>
      </c>
      <c r="S1566" s="100">
        <f t="shared" si="380"/>
        <v>256</v>
      </c>
      <c r="T1566" s="91" t="s">
        <v>458</v>
      </c>
      <c r="U1566" s="74" t="s">
        <v>399</v>
      </c>
      <c r="V1566" s="83" t="s">
        <v>408</v>
      </c>
      <c r="W1566" s="82">
        <f t="shared" si="378"/>
        <v>3</v>
      </c>
      <c r="X1566" s="85">
        <f t="shared" si="386"/>
        <v>2104</v>
      </c>
      <c r="Y1566" s="98">
        <v>0.34</v>
      </c>
      <c r="Z1566" s="98">
        <v>0.32</v>
      </c>
      <c r="AA1566" s="90">
        <v>2</v>
      </c>
      <c r="AB1566" s="90">
        <v>2</v>
      </c>
      <c r="AC1566" s="90">
        <v>3</v>
      </c>
      <c r="AD1566" s="91" t="s">
        <v>450</v>
      </c>
      <c r="AE1566" s="101" t="s">
        <v>470</v>
      </c>
      <c r="AF1566" s="103" t="s">
        <v>473</v>
      </c>
      <c r="AG1566" s="95">
        <v>1000</v>
      </c>
    </row>
    <row r="1567" spans="2:33" x14ac:dyDescent="0.15">
      <c r="B1567" s="82">
        <v>1565</v>
      </c>
      <c r="C1567" s="73">
        <v>22184</v>
      </c>
      <c r="D1567" s="82">
        <v>224</v>
      </c>
      <c r="E1567" s="82">
        <f t="shared" si="376"/>
        <v>1</v>
      </c>
      <c r="F1567" s="82">
        <v>62</v>
      </c>
      <c r="G1567" s="82">
        <v>1</v>
      </c>
      <c r="H1567" s="82">
        <v>6</v>
      </c>
      <c r="I1567" s="73">
        <f t="shared" si="381"/>
        <v>17</v>
      </c>
      <c r="J1567" s="73">
        <f t="shared" si="382"/>
        <v>174</v>
      </c>
      <c r="K1567" s="73">
        <f t="shared" si="377"/>
        <v>174</v>
      </c>
      <c r="L1567" s="95">
        <v>24072</v>
      </c>
      <c r="M1567" s="73">
        <f t="shared" si="383"/>
        <v>149</v>
      </c>
      <c r="N1567" s="73">
        <f t="shared" si="384"/>
        <v>2</v>
      </c>
      <c r="O1567" s="97">
        <f t="shared" si="379"/>
        <v>10</v>
      </c>
      <c r="P1567" s="82">
        <f t="shared" si="385"/>
        <v>5</v>
      </c>
      <c r="Q1567" s="90">
        <v>5</v>
      </c>
      <c r="R1567" s="98">
        <f t="shared" si="375"/>
        <v>6384</v>
      </c>
      <c r="S1567" s="100">
        <f t="shared" si="380"/>
        <v>257</v>
      </c>
      <c r="T1567" s="91" t="s">
        <v>458</v>
      </c>
      <c r="U1567" s="74" t="s">
        <v>399</v>
      </c>
      <c r="V1567" s="83" t="s">
        <v>408</v>
      </c>
      <c r="W1567" s="82">
        <f t="shared" si="378"/>
        <v>3</v>
      </c>
      <c r="X1567" s="85">
        <f t="shared" si="386"/>
        <v>2105</v>
      </c>
      <c r="Y1567" s="98">
        <v>0.55000000000000004</v>
      </c>
      <c r="Z1567" s="98">
        <v>0.17</v>
      </c>
      <c r="AA1567" s="90">
        <v>2</v>
      </c>
      <c r="AB1567" s="90">
        <v>2</v>
      </c>
      <c r="AC1567" s="90">
        <v>3</v>
      </c>
      <c r="AD1567" s="91" t="s">
        <v>450</v>
      </c>
      <c r="AE1567" s="101" t="s">
        <v>470</v>
      </c>
      <c r="AF1567" s="103" t="s">
        <v>473</v>
      </c>
      <c r="AG1567" s="95">
        <v>1000</v>
      </c>
    </row>
    <row r="1568" spans="2:33" x14ac:dyDescent="0.15">
      <c r="B1568" s="82">
        <v>1566</v>
      </c>
      <c r="C1568" s="73">
        <v>22185</v>
      </c>
      <c r="D1568" s="82">
        <v>224</v>
      </c>
      <c r="E1568" s="82">
        <f t="shared" si="376"/>
        <v>2</v>
      </c>
      <c r="F1568" s="82">
        <v>62</v>
      </c>
      <c r="G1568" s="82">
        <v>2</v>
      </c>
      <c r="H1568" s="82">
        <v>6</v>
      </c>
      <c r="I1568" s="73">
        <f t="shared" si="381"/>
        <v>17</v>
      </c>
      <c r="J1568" s="73">
        <f t="shared" si="382"/>
        <v>175</v>
      </c>
      <c r="K1568" s="73">
        <f t="shared" si="377"/>
        <v>175</v>
      </c>
      <c r="L1568" s="95">
        <v>24072</v>
      </c>
      <c r="M1568" s="73">
        <f t="shared" si="383"/>
        <v>149</v>
      </c>
      <c r="N1568" s="73">
        <f t="shared" si="384"/>
        <v>2</v>
      </c>
      <c r="O1568" s="97">
        <f t="shared" si="379"/>
        <v>10</v>
      </c>
      <c r="P1568" s="82">
        <f t="shared" si="385"/>
        <v>6</v>
      </c>
      <c r="Q1568" s="90">
        <v>5</v>
      </c>
      <c r="R1568" s="98">
        <f t="shared" si="375"/>
        <v>6417</v>
      </c>
      <c r="S1568" s="100">
        <f t="shared" si="380"/>
        <v>258</v>
      </c>
      <c r="T1568" s="91" t="s">
        <v>458</v>
      </c>
      <c r="U1568" s="74" t="s">
        <v>399</v>
      </c>
      <c r="V1568" s="83" t="s">
        <v>408</v>
      </c>
      <c r="W1568" s="82">
        <f t="shared" si="378"/>
        <v>3</v>
      </c>
      <c r="X1568" s="85">
        <f t="shared" si="386"/>
        <v>2106</v>
      </c>
      <c r="Y1568" s="98">
        <v>0.77</v>
      </c>
      <c r="Z1568" s="98">
        <v>0.05</v>
      </c>
      <c r="AA1568" s="90">
        <v>2</v>
      </c>
      <c r="AB1568" s="90">
        <v>2</v>
      </c>
      <c r="AC1568" s="90">
        <v>3</v>
      </c>
      <c r="AD1568" s="91" t="s">
        <v>450</v>
      </c>
      <c r="AE1568" s="101" t="s">
        <v>470</v>
      </c>
      <c r="AF1568" s="103" t="s">
        <v>473</v>
      </c>
      <c r="AG1568" s="95">
        <v>1000</v>
      </c>
    </row>
    <row r="1569" spans="2:33" x14ac:dyDescent="0.15">
      <c r="B1569" s="82">
        <v>1567</v>
      </c>
      <c r="C1569" s="73">
        <v>22186</v>
      </c>
      <c r="D1569" s="82">
        <v>224</v>
      </c>
      <c r="E1569" s="82">
        <f t="shared" si="376"/>
        <v>3</v>
      </c>
      <c r="F1569" s="82">
        <v>61</v>
      </c>
      <c r="G1569" s="82">
        <v>10</v>
      </c>
      <c r="H1569" s="82">
        <v>7</v>
      </c>
      <c r="I1569" s="73">
        <f t="shared" si="381"/>
        <v>17</v>
      </c>
      <c r="J1569" s="73">
        <f t="shared" si="382"/>
        <v>173</v>
      </c>
      <c r="K1569" s="73">
        <f t="shared" si="377"/>
        <v>173</v>
      </c>
      <c r="L1569" s="95">
        <v>24073</v>
      </c>
      <c r="M1569" s="73">
        <f t="shared" si="383"/>
        <v>149</v>
      </c>
      <c r="N1569" s="73">
        <f t="shared" si="384"/>
        <v>2</v>
      </c>
      <c r="O1569" s="97">
        <f t="shared" si="379"/>
        <v>10</v>
      </c>
      <c r="P1569" s="82">
        <f t="shared" si="385"/>
        <v>4</v>
      </c>
      <c r="Q1569" s="90">
        <v>6</v>
      </c>
      <c r="R1569" s="98">
        <f t="shared" ref="R1569:R1622" si="387">R1568+33</f>
        <v>6450</v>
      </c>
      <c r="S1569" s="100">
        <f t="shared" si="380"/>
        <v>259</v>
      </c>
      <c r="T1569" s="91" t="s">
        <v>458</v>
      </c>
      <c r="U1569" s="74" t="s">
        <v>399</v>
      </c>
      <c r="V1569" s="83" t="s">
        <v>409</v>
      </c>
      <c r="W1569" s="82">
        <f t="shared" si="378"/>
        <v>4</v>
      </c>
      <c r="X1569" s="85">
        <f t="shared" si="386"/>
        <v>2104</v>
      </c>
      <c r="Y1569" s="98">
        <v>0.34</v>
      </c>
      <c r="Z1569" s="98">
        <v>0.32</v>
      </c>
      <c r="AA1569" s="90">
        <v>2</v>
      </c>
      <c r="AB1569" s="90">
        <v>2</v>
      </c>
      <c r="AC1569" s="90">
        <v>3</v>
      </c>
      <c r="AD1569" s="91" t="s">
        <v>450</v>
      </c>
      <c r="AE1569" s="101" t="s">
        <v>470</v>
      </c>
      <c r="AF1569" s="103" t="s">
        <v>473</v>
      </c>
      <c r="AG1569" s="95">
        <v>1000</v>
      </c>
    </row>
    <row r="1570" spans="2:33" x14ac:dyDescent="0.15">
      <c r="B1570" s="82">
        <v>1568</v>
      </c>
      <c r="C1570" s="73">
        <v>22187</v>
      </c>
      <c r="D1570" s="82">
        <v>224</v>
      </c>
      <c r="E1570" s="82">
        <f t="shared" si="376"/>
        <v>4</v>
      </c>
      <c r="F1570" s="82">
        <v>62</v>
      </c>
      <c r="G1570" s="82">
        <v>1</v>
      </c>
      <c r="H1570" s="82">
        <v>7</v>
      </c>
      <c r="I1570" s="73">
        <f t="shared" si="381"/>
        <v>17</v>
      </c>
      <c r="J1570" s="73">
        <f t="shared" si="382"/>
        <v>174</v>
      </c>
      <c r="K1570" s="73">
        <f t="shared" si="377"/>
        <v>174</v>
      </c>
      <c r="L1570" s="95">
        <v>24073</v>
      </c>
      <c r="M1570" s="73">
        <f t="shared" si="383"/>
        <v>149</v>
      </c>
      <c r="N1570" s="73">
        <f t="shared" si="384"/>
        <v>2</v>
      </c>
      <c r="O1570" s="97">
        <f t="shared" si="379"/>
        <v>10</v>
      </c>
      <c r="P1570" s="82">
        <f t="shared" si="385"/>
        <v>5</v>
      </c>
      <c r="Q1570" s="90">
        <v>6</v>
      </c>
      <c r="R1570" s="98">
        <f t="shared" si="387"/>
        <v>6483</v>
      </c>
      <c r="S1570" s="100">
        <f t="shared" si="380"/>
        <v>260</v>
      </c>
      <c r="T1570" s="91" t="s">
        <v>458</v>
      </c>
      <c r="U1570" s="74" t="s">
        <v>399</v>
      </c>
      <c r="V1570" s="83" t="s">
        <v>409</v>
      </c>
      <c r="W1570" s="82">
        <f t="shared" si="378"/>
        <v>4</v>
      </c>
      <c r="X1570" s="85">
        <f t="shared" si="386"/>
        <v>2105</v>
      </c>
      <c r="Y1570" s="98">
        <v>0.55000000000000004</v>
      </c>
      <c r="Z1570" s="98">
        <v>0.17</v>
      </c>
      <c r="AA1570" s="90">
        <v>2</v>
      </c>
      <c r="AB1570" s="90">
        <v>2</v>
      </c>
      <c r="AC1570" s="90">
        <v>3</v>
      </c>
      <c r="AD1570" s="91" t="s">
        <v>450</v>
      </c>
      <c r="AE1570" s="101" t="s">
        <v>470</v>
      </c>
      <c r="AF1570" s="103" t="s">
        <v>473</v>
      </c>
      <c r="AG1570" s="95">
        <v>1000</v>
      </c>
    </row>
    <row r="1571" spans="2:33" x14ac:dyDescent="0.15">
      <c r="B1571" s="82">
        <v>1569</v>
      </c>
      <c r="C1571" s="73">
        <v>22188</v>
      </c>
      <c r="D1571" s="82">
        <v>224</v>
      </c>
      <c r="E1571" s="82">
        <f t="shared" si="376"/>
        <v>5</v>
      </c>
      <c r="F1571" s="82">
        <v>62</v>
      </c>
      <c r="G1571" s="82">
        <v>2</v>
      </c>
      <c r="H1571" s="82">
        <v>7</v>
      </c>
      <c r="I1571" s="73">
        <f t="shared" si="381"/>
        <v>17</v>
      </c>
      <c r="J1571" s="73">
        <f t="shared" si="382"/>
        <v>175</v>
      </c>
      <c r="K1571" s="73">
        <f t="shared" si="377"/>
        <v>175</v>
      </c>
      <c r="L1571" s="95">
        <v>24073</v>
      </c>
      <c r="M1571" s="73">
        <f t="shared" si="383"/>
        <v>149</v>
      </c>
      <c r="N1571" s="73">
        <f t="shared" si="384"/>
        <v>2</v>
      </c>
      <c r="O1571" s="97">
        <f t="shared" si="379"/>
        <v>10</v>
      </c>
      <c r="P1571" s="82">
        <f t="shared" si="385"/>
        <v>6</v>
      </c>
      <c r="Q1571" s="90">
        <v>6</v>
      </c>
      <c r="R1571" s="98">
        <f t="shared" si="387"/>
        <v>6516</v>
      </c>
      <c r="S1571" s="100">
        <f t="shared" si="380"/>
        <v>261</v>
      </c>
      <c r="T1571" s="91" t="s">
        <v>458</v>
      </c>
      <c r="U1571" s="74" t="s">
        <v>399</v>
      </c>
      <c r="V1571" s="83" t="s">
        <v>409</v>
      </c>
      <c r="W1571" s="82">
        <f t="shared" si="378"/>
        <v>4</v>
      </c>
      <c r="X1571" s="85">
        <f t="shared" si="386"/>
        <v>2106</v>
      </c>
      <c r="Y1571" s="98">
        <v>0.77</v>
      </c>
      <c r="Z1571" s="98">
        <v>0.05</v>
      </c>
      <c r="AA1571" s="90">
        <v>2</v>
      </c>
      <c r="AB1571" s="90">
        <v>2</v>
      </c>
      <c r="AC1571" s="90">
        <v>3</v>
      </c>
      <c r="AD1571" s="91" t="s">
        <v>450</v>
      </c>
      <c r="AE1571" s="101" t="s">
        <v>470</v>
      </c>
      <c r="AF1571" s="103" t="s">
        <v>473</v>
      </c>
      <c r="AG1571" s="95">
        <v>1000</v>
      </c>
    </row>
    <row r="1572" spans="2:33" x14ac:dyDescent="0.15">
      <c r="B1572" s="82">
        <v>1570</v>
      </c>
      <c r="C1572" s="73">
        <v>22189</v>
      </c>
      <c r="D1572" s="82">
        <v>224</v>
      </c>
      <c r="E1572" s="82">
        <f t="shared" si="376"/>
        <v>6</v>
      </c>
      <c r="F1572" s="82">
        <v>61</v>
      </c>
      <c r="G1572" s="82">
        <v>10</v>
      </c>
      <c r="H1572" s="82">
        <v>8</v>
      </c>
      <c r="I1572" s="73">
        <f t="shared" si="381"/>
        <v>17</v>
      </c>
      <c r="J1572" s="73">
        <f t="shared" si="382"/>
        <v>173</v>
      </c>
      <c r="K1572" s="73">
        <f t="shared" si="377"/>
        <v>173</v>
      </c>
      <c r="L1572" s="95">
        <v>24074</v>
      </c>
      <c r="M1572" s="73">
        <f t="shared" si="383"/>
        <v>149</v>
      </c>
      <c r="N1572" s="73">
        <f t="shared" si="384"/>
        <v>2</v>
      </c>
      <c r="O1572" s="97">
        <f t="shared" si="379"/>
        <v>10</v>
      </c>
      <c r="P1572" s="82">
        <f t="shared" si="385"/>
        <v>4</v>
      </c>
      <c r="Q1572" s="90">
        <v>7</v>
      </c>
      <c r="R1572" s="98">
        <f t="shared" si="387"/>
        <v>6549</v>
      </c>
      <c r="S1572" s="100">
        <f t="shared" si="380"/>
        <v>262</v>
      </c>
      <c r="T1572" s="91" t="s">
        <v>458</v>
      </c>
      <c r="U1572" s="74" t="s">
        <v>399</v>
      </c>
      <c r="V1572" s="83" t="s">
        <v>408</v>
      </c>
      <c r="W1572" s="82">
        <f t="shared" si="378"/>
        <v>4</v>
      </c>
      <c r="X1572" s="85">
        <f t="shared" si="386"/>
        <v>2104</v>
      </c>
      <c r="Y1572" s="98">
        <v>0.34</v>
      </c>
      <c r="Z1572" s="98">
        <v>0.32</v>
      </c>
      <c r="AA1572" s="90">
        <v>2</v>
      </c>
      <c r="AB1572" s="90">
        <v>2</v>
      </c>
      <c r="AC1572" s="90">
        <v>3</v>
      </c>
      <c r="AD1572" s="91" t="s">
        <v>450</v>
      </c>
      <c r="AE1572" s="101" t="s">
        <v>470</v>
      </c>
      <c r="AF1572" s="103" t="s">
        <v>473</v>
      </c>
      <c r="AG1572" s="95">
        <v>1000</v>
      </c>
    </row>
    <row r="1573" spans="2:33" x14ac:dyDescent="0.15">
      <c r="B1573" s="82">
        <v>1571</v>
      </c>
      <c r="C1573" s="73">
        <v>22190</v>
      </c>
      <c r="D1573" s="82">
        <v>224</v>
      </c>
      <c r="E1573" s="82">
        <f t="shared" si="376"/>
        <v>7</v>
      </c>
      <c r="F1573" s="82">
        <v>62</v>
      </c>
      <c r="G1573" s="82">
        <v>1</v>
      </c>
      <c r="H1573" s="82">
        <v>8</v>
      </c>
      <c r="I1573" s="73">
        <f t="shared" si="381"/>
        <v>17</v>
      </c>
      <c r="J1573" s="73">
        <f t="shared" si="382"/>
        <v>174</v>
      </c>
      <c r="K1573" s="73">
        <f t="shared" si="377"/>
        <v>174</v>
      </c>
      <c r="L1573" s="95">
        <v>24074</v>
      </c>
      <c r="M1573" s="73">
        <f t="shared" si="383"/>
        <v>149</v>
      </c>
      <c r="N1573" s="73">
        <f t="shared" si="384"/>
        <v>2</v>
      </c>
      <c r="O1573" s="97">
        <f t="shared" si="379"/>
        <v>10</v>
      </c>
      <c r="P1573" s="82">
        <f t="shared" si="385"/>
        <v>5</v>
      </c>
      <c r="Q1573" s="90">
        <v>7</v>
      </c>
      <c r="R1573" s="98">
        <f t="shared" si="387"/>
        <v>6582</v>
      </c>
      <c r="S1573" s="100">
        <f t="shared" si="380"/>
        <v>263</v>
      </c>
      <c r="T1573" s="91" t="s">
        <v>458</v>
      </c>
      <c r="U1573" s="74" t="s">
        <v>399</v>
      </c>
      <c r="V1573" s="83" t="s">
        <v>408</v>
      </c>
      <c r="W1573" s="82">
        <f t="shared" si="378"/>
        <v>4</v>
      </c>
      <c r="X1573" s="85">
        <f t="shared" si="386"/>
        <v>2105</v>
      </c>
      <c r="Y1573" s="98">
        <v>0.55000000000000004</v>
      </c>
      <c r="Z1573" s="98">
        <v>0.17</v>
      </c>
      <c r="AA1573" s="90">
        <v>2</v>
      </c>
      <c r="AB1573" s="90">
        <v>2</v>
      </c>
      <c r="AC1573" s="90">
        <v>3</v>
      </c>
      <c r="AD1573" s="91" t="s">
        <v>450</v>
      </c>
      <c r="AE1573" s="101" t="s">
        <v>470</v>
      </c>
      <c r="AF1573" s="103" t="s">
        <v>473</v>
      </c>
      <c r="AG1573" s="95">
        <v>1000</v>
      </c>
    </row>
    <row r="1574" spans="2:33" x14ac:dyDescent="0.15">
      <c r="B1574" s="82">
        <v>1572</v>
      </c>
      <c r="C1574" s="73">
        <v>22191</v>
      </c>
      <c r="D1574" s="82">
        <v>224</v>
      </c>
      <c r="E1574" s="82">
        <f t="shared" si="376"/>
        <v>8</v>
      </c>
      <c r="F1574" s="82">
        <v>62</v>
      </c>
      <c r="G1574" s="82">
        <v>2</v>
      </c>
      <c r="H1574" s="82">
        <v>8</v>
      </c>
      <c r="I1574" s="73">
        <f t="shared" si="381"/>
        <v>17</v>
      </c>
      <c r="J1574" s="73">
        <f t="shared" si="382"/>
        <v>175</v>
      </c>
      <c r="K1574" s="73">
        <f t="shared" si="377"/>
        <v>175</v>
      </c>
      <c r="L1574" s="95">
        <v>24074</v>
      </c>
      <c r="M1574" s="73">
        <f t="shared" si="383"/>
        <v>149</v>
      </c>
      <c r="N1574" s="73">
        <f t="shared" si="384"/>
        <v>2</v>
      </c>
      <c r="O1574" s="97">
        <f t="shared" si="379"/>
        <v>10</v>
      </c>
      <c r="P1574" s="82">
        <f t="shared" si="385"/>
        <v>6</v>
      </c>
      <c r="Q1574" s="90">
        <v>7</v>
      </c>
      <c r="R1574" s="98">
        <f t="shared" si="387"/>
        <v>6615</v>
      </c>
      <c r="S1574" s="100">
        <f t="shared" si="380"/>
        <v>264</v>
      </c>
      <c r="T1574" s="91" t="s">
        <v>458</v>
      </c>
      <c r="U1574" s="74" t="s">
        <v>399</v>
      </c>
      <c r="V1574" s="83" t="s">
        <v>408</v>
      </c>
      <c r="W1574" s="82">
        <f t="shared" si="378"/>
        <v>4</v>
      </c>
      <c r="X1574" s="85">
        <f t="shared" si="386"/>
        <v>2106</v>
      </c>
      <c r="Y1574" s="98">
        <v>0.77</v>
      </c>
      <c r="Z1574" s="98">
        <v>0.05</v>
      </c>
      <c r="AA1574" s="90">
        <v>2</v>
      </c>
      <c r="AB1574" s="90">
        <v>2</v>
      </c>
      <c r="AC1574" s="90">
        <v>3</v>
      </c>
      <c r="AD1574" s="91" t="s">
        <v>450</v>
      </c>
      <c r="AE1574" s="101" t="s">
        <v>470</v>
      </c>
      <c r="AF1574" s="103" t="s">
        <v>473</v>
      </c>
      <c r="AG1574" s="95">
        <v>1000</v>
      </c>
    </row>
    <row r="1575" spans="2:33" x14ac:dyDescent="0.15">
      <c r="B1575" s="82">
        <v>1573</v>
      </c>
      <c r="C1575" s="73">
        <v>22192</v>
      </c>
      <c r="D1575" s="82">
        <v>225</v>
      </c>
      <c r="E1575" s="82">
        <f t="shared" ref="E1575:E1638" si="388">MOD((C1575-9999),8)+INT((8-MOD((C1575-9999),8))/8)*8</f>
        <v>1</v>
      </c>
      <c r="F1575" s="82">
        <v>61</v>
      </c>
      <c r="G1575" s="82">
        <v>10</v>
      </c>
      <c r="H1575" s="82">
        <v>9</v>
      </c>
      <c r="I1575" s="73">
        <f t="shared" si="381"/>
        <v>17</v>
      </c>
      <c r="J1575" s="73">
        <f t="shared" si="382"/>
        <v>173</v>
      </c>
      <c r="K1575" s="73">
        <f t="shared" ref="K1575:K1622" si="389">MOD((C1575-22000),3)+160+10*INT(MOD((C1575-22000),120)/48)+INT(((C1575-22000)/120))*3</f>
        <v>173</v>
      </c>
      <c r="L1575" s="95">
        <v>24075</v>
      </c>
      <c r="M1575" s="73">
        <f t="shared" si="383"/>
        <v>149</v>
      </c>
      <c r="N1575" s="73">
        <f t="shared" si="384"/>
        <v>2</v>
      </c>
      <c r="O1575" s="97">
        <f t="shared" si="379"/>
        <v>10</v>
      </c>
      <c r="P1575" s="82">
        <f t="shared" si="385"/>
        <v>4</v>
      </c>
      <c r="Q1575" s="90">
        <v>8</v>
      </c>
      <c r="R1575" s="98">
        <f t="shared" si="387"/>
        <v>6648</v>
      </c>
      <c r="S1575" s="100">
        <f t="shared" si="380"/>
        <v>265</v>
      </c>
      <c r="T1575" s="91" t="s">
        <v>458</v>
      </c>
      <c r="U1575" s="74" t="s">
        <v>399</v>
      </c>
      <c r="V1575" s="83" t="s">
        <v>409</v>
      </c>
      <c r="W1575" s="82">
        <f t="shared" ref="W1575:W1638" si="390">INT((H1575+1)/2)</f>
        <v>5</v>
      </c>
      <c r="X1575" s="85">
        <f t="shared" si="386"/>
        <v>2104</v>
      </c>
      <c r="Y1575" s="98">
        <v>0.34</v>
      </c>
      <c r="Z1575" s="98">
        <v>0.32</v>
      </c>
      <c r="AA1575" s="90">
        <v>2</v>
      </c>
      <c r="AB1575" s="90">
        <v>2</v>
      </c>
      <c r="AC1575" s="90">
        <v>3</v>
      </c>
      <c r="AD1575" s="91" t="s">
        <v>450</v>
      </c>
      <c r="AE1575" s="101" t="s">
        <v>470</v>
      </c>
      <c r="AF1575" s="103" t="s">
        <v>473</v>
      </c>
      <c r="AG1575" s="95">
        <v>1000</v>
      </c>
    </row>
    <row r="1576" spans="2:33" x14ac:dyDescent="0.15">
      <c r="B1576" s="82">
        <v>1574</v>
      </c>
      <c r="C1576" s="73">
        <v>22193</v>
      </c>
      <c r="D1576" s="82">
        <v>225</v>
      </c>
      <c r="E1576" s="82">
        <f t="shared" si="388"/>
        <v>2</v>
      </c>
      <c r="F1576" s="82">
        <v>62</v>
      </c>
      <c r="G1576" s="82">
        <v>1</v>
      </c>
      <c r="H1576" s="82">
        <v>9</v>
      </c>
      <c r="I1576" s="73">
        <f t="shared" si="381"/>
        <v>17</v>
      </c>
      <c r="J1576" s="73">
        <f t="shared" si="382"/>
        <v>174</v>
      </c>
      <c r="K1576" s="73">
        <f t="shared" si="389"/>
        <v>174</v>
      </c>
      <c r="L1576" s="95">
        <v>24075</v>
      </c>
      <c r="M1576" s="73">
        <f t="shared" si="383"/>
        <v>149</v>
      </c>
      <c r="N1576" s="73">
        <f t="shared" si="384"/>
        <v>2</v>
      </c>
      <c r="O1576" s="97">
        <f t="shared" ref="O1576:O1639" si="391">I1576-10+3</f>
        <v>10</v>
      </c>
      <c r="P1576" s="82">
        <f t="shared" si="385"/>
        <v>5</v>
      </c>
      <c r="Q1576" s="90">
        <v>8</v>
      </c>
      <c r="R1576" s="98">
        <f t="shared" si="387"/>
        <v>6681</v>
      </c>
      <c r="S1576" s="100">
        <f t="shared" si="380"/>
        <v>266</v>
      </c>
      <c r="T1576" s="91" t="s">
        <v>458</v>
      </c>
      <c r="U1576" s="74" t="s">
        <v>399</v>
      </c>
      <c r="V1576" s="83" t="s">
        <v>409</v>
      </c>
      <c r="W1576" s="82">
        <f t="shared" si="390"/>
        <v>5</v>
      </c>
      <c r="X1576" s="85">
        <f t="shared" si="386"/>
        <v>2105</v>
      </c>
      <c r="Y1576" s="98">
        <v>0.55000000000000004</v>
      </c>
      <c r="Z1576" s="98">
        <v>0.17</v>
      </c>
      <c r="AA1576" s="90">
        <v>2</v>
      </c>
      <c r="AB1576" s="90">
        <v>2</v>
      </c>
      <c r="AC1576" s="90">
        <v>3</v>
      </c>
      <c r="AD1576" s="91" t="s">
        <v>450</v>
      </c>
      <c r="AE1576" s="101" t="s">
        <v>470</v>
      </c>
      <c r="AF1576" s="103" t="s">
        <v>473</v>
      </c>
      <c r="AG1576" s="95">
        <v>1000</v>
      </c>
    </row>
    <row r="1577" spans="2:33" x14ac:dyDescent="0.15">
      <c r="B1577" s="82">
        <v>1575</v>
      </c>
      <c r="C1577" s="73">
        <v>22194</v>
      </c>
      <c r="D1577" s="82">
        <v>225</v>
      </c>
      <c r="E1577" s="82">
        <f t="shared" si="388"/>
        <v>3</v>
      </c>
      <c r="F1577" s="82">
        <v>62</v>
      </c>
      <c r="G1577" s="82">
        <v>2</v>
      </c>
      <c r="H1577" s="82">
        <v>9</v>
      </c>
      <c r="I1577" s="73">
        <f t="shared" si="381"/>
        <v>17</v>
      </c>
      <c r="J1577" s="73">
        <f t="shared" si="382"/>
        <v>175</v>
      </c>
      <c r="K1577" s="73">
        <f t="shared" si="389"/>
        <v>175</v>
      </c>
      <c r="L1577" s="95">
        <v>24075</v>
      </c>
      <c r="M1577" s="73">
        <f t="shared" si="383"/>
        <v>149</v>
      </c>
      <c r="N1577" s="73">
        <f t="shared" si="384"/>
        <v>2</v>
      </c>
      <c r="O1577" s="97">
        <f t="shared" si="391"/>
        <v>10</v>
      </c>
      <c r="P1577" s="82">
        <f t="shared" si="385"/>
        <v>6</v>
      </c>
      <c r="Q1577" s="90">
        <v>8</v>
      </c>
      <c r="R1577" s="98">
        <f t="shared" si="387"/>
        <v>6714</v>
      </c>
      <c r="S1577" s="100">
        <f t="shared" ref="S1577:S1640" si="392">S1576+1</f>
        <v>267</v>
      </c>
      <c r="T1577" s="91" t="s">
        <v>458</v>
      </c>
      <c r="U1577" s="74" t="s">
        <v>399</v>
      </c>
      <c r="V1577" s="83" t="s">
        <v>409</v>
      </c>
      <c r="W1577" s="82">
        <f t="shared" si="390"/>
        <v>5</v>
      </c>
      <c r="X1577" s="85">
        <f t="shared" si="386"/>
        <v>2106</v>
      </c>
      <c r="Y1577" s="98">
        <v>0.77</v>
      </c>
      <c r="Z1577" s="98">
        <v>0.05</v>
      </c>
      <c r="AA1577" s="90">
        <v>2</v>
      </c>
      <c r="AB1577" s="90">
        <v>2</v>
      </c>
      <c r="AC1577" s="90">
        <v>3</v>
      </c>
      <c r="AD1577" s="91" t="s">
        <v>450</v>
      </c>
      <c r="AE1577" s="101" t="s">
        <v>470</v>
      </c>
      <c r="AF1577" s="103" t="s">
        <v>473</v>
      </c>
      <c r="AG1577" s="95">
        <v>1000</v>
      </c>
    </row>
    <row r="1578" spans="2:33" x14ac:dyDescent="0.15">
      <c r="B1578" s="82">
        <v>1576</v>
      </c>
      <c r="C1578" s="73">
        <v>22195</v>
      </c>
      <c r="D1578" s="82">
        <v>225</v>
      </c>
      <c r="E1578" s="82">
        <f t="shared" si="388"/>
        <v>4</v>
      </c>
      <c r="F1578" s="82">
        <v>61</v>
      </c>
      <c r="G1578" s="82">
        <v>10</v>
      </c>
      <c r="H1578" s="82">
        <v>10</v>
      </c>
      <c r="I1578" s="73">
        <f t="shared" si="381"/>
        <v>17</v>
      </c>
      <c r="J1578" s="73">
        <f t="shared" si="382"/>
        <v>173</v>
      </c>
      <c r="K1578" s="73">
        <f t="shared" si="389"/>
        <v>173</v>
      </c>
      <c r="L1578" s="95">
        <v>24076</v>
      </c>
      <c r="M1578" s="73">
        <f t="shared" si="383"/>
        <v>149</v>
      </c>
      <c r="N1578" s="73">
        <f t="shared" si="384"/>
        <v>2</v>
      </c>
      <c r="O1578" s="97">
        <f t="shared" si="391"/>
        <v>10</v>
      </c>
      <c r="P1578" s="82">
        <f t="shared" si="385"/>
        <v>4</v>
      </c>
      <c r="Q1578" s="90">
        <v>9</v>
      </c>
      <c r="R1578" s="98">
        <f t="shared" si="387"/>
        <v>6747</v>
      </c>
      <c r="S1578" s="100">
        <f t="shared" si="392"/>
        <v>268</v>
      </c>
      <c r="T1578" s="91" t="s">
        <v>458</v>
      </c>
      <c r="U1578" s="74" t="s">
        <v>399</v>
      </c>
      <c r="V1578" s="83" t="s">
        <v>408</v>
      </c>
      <c r="W1578" s="82">
        <f t="shared" si="390"/>
        <v>5</v>
      </c>
      <c r="X1578" s="85">
        <f t="shared" si="386"/>
        <v>2104</v>
      </c>
      <c r="Y1578" s="98">
        <v>0.34</v>
      </c>
      <c r="Z1578" s="98">
        <v>0.32</v>
      </c>
      <c r="AA1578" s="90">
        <v>2</v>
      </c>
      <c r="AB1578" s="90">
        <v>2</v>
      </c>
      <c r="AC1578" s="90">
        <v>3</v>
      </c>
      <c r="AD1578" s="91" t="s">
        <v>450</v>
      </c>
      <c r="AE1578" s="101" t="s">
        <v>470</v>
      </c>
      <c r="AF1578" s="103" t="s">
        <v>473</v>
      </c>
      <c r="AG1578" s="95">
        <v>1000</v>
      </c>
    </row>
    <row r="1579" spans="2:33" x14ac:dyDescent="0.15">
      <c r="B1579" s="82">
        <v>1577</v>
      </c>
      <c r="C1579" s="73">
        <v>22196</v>
      </c>
      <c r="D1579" s="82">
        <v>225</v>
      </c>
      <c r="E1579" s="82">
        <f t="shared" si="388"/>
        <v>5</v>
      </c>
      <c r="F1579" s="82">
        <v>62</v>
      </c>
      <c r="G1579" s="82">
        <v>1</v>
      </c>
      <c r="H1579" s="82">
        <v>10</v>
      </c>
      <c r="I1579" s="73">
        <f t="shared" si="381"/>
        <v>17</v>
      </c>
      <c r="J1579" s="73">
        <f t="shared" si="382"/>
        <v>174</v>
      </c>
      <c r="K1579" s="73">
        <f t="shared" si="389"/>
        <v>174</v>
      </c>
      <c r="L1579" s="95">
        <v>24076</v>
      </c>
      <c r="M1579" s="73">
        <f t="shared" si="383"/>
        <v>149</v>
      </c>
      <c r="N1579" s="73">
        <f t="shared" si="384"/>
        <v>2</v>
      </c>
      <c r="O1579" s="97">
        <f t="shared" si="391"/>
        <v>10</v>
      </c>
      <c r="P1579" s="82">
        <f t="shared" si="385"/>
        <v>5</v>
      </c>
      <c r="Q1579" s="90">
        <v>9</v>
      </c>
      <c r="R1579" s="98">
        <f t="shared" si="387"/>
        <v>6780</v>
      </c>
      <c r="S1579" s="100">
        <f t="shared" si="392"/>
        <v>269</v>
      </c>
      <c r="T1579" s="91" t="s">
        <v>458</v>
      </c>
      <c r="U1579" s="74" t="s">
        <v>399</v>
      </c>
      <c r="V1579" s="83" t="s">
        <v>408</v>
      </c>
      <c r="W1579" s="82">
        <f t="shared" si="390"/>
        <v>5</v>
      </c>
      <c r="X1579" s="85">
        <f t="shared" si="386"/>
        <v>2105</v>
      </c>
      <c r="Y1579" s="98">
        <v>0.55000000000000004</v>
      </c>
      <c r="Z1579" s="98">
        <v>0.17</v>
      </c>
      <c r="AA1579" s="90">
        <v>2</v>
      </c>
      <c r="AB1579" s="90">
        <v>2</v>
      </c>
      <c r="AC1579" s="90">
        <v>3</v>
      </c>
      <c r="AD1579" s="91" t="s">
        <v>450</v>
      </c>
      <c r="AE1579" s="101" t="s">
        <v>470</v>
      </c>
      <c r="AF1579" s="103" t="s">
        <v>473</v>
      </c>
      <c r="AG1579" s="95">
        <v>1000</v>
      </c>
    </row>
    <row r="1580" spans="2:33" x14ac:dyDescent="0.15">
      <c r="B1580" s="82">
        <v>1578</v>
      </c>
      <c r="C1580" s="73">
        <v>22197</v>
      </c>
      <c r="D1580" s="82">
        <v>225</v>
      </c>
      <c r="E1580" s="82">
        <f t="shared" si="388"/>
        <v>6</v>
      </c>
      <c r="F1580" s="82">
        <v>62</v>
      </c>
      <c r="G1580" s="82">
        <v>2</v>
      </c>
      <c r="H1580" s="82">
        <v>10</v>
      </c>
      <c r="I1580" s="73">
        <f t="shared" si="381"/>
        <v>17</v>
      </c>
      <c r="J1580" s="73">
        <f t="shared" si="382"/>
        <v>175</v>
      </c>
      <c r="K1580" s="73">
        <f t="shared" si="389"/>
        <v>175</v>
      </c>
      <c r="L1580" s="95">
        <v>24076</v>
      </c>
      <c r="M1580" s="73">
        <f t="shared" si="383"/>
        <v>149</v>
      </c>
      <c r="N1580" s="73">
        <f t="shared" si="384"/>
        <v>2</v>
      </c>
      <c r="O1580" s="97">
        <f t="shared" si="391"/>
        <v>10</v>
      </c>
      <c r="P1580" s="82">
        <f t="shared" si="385"/>
        <v>6</v>
      </c>
      <c r="Q1580" s="90">
        <v>9</v>
      </c>
      <c r="R1580" s="98">
        <f t="shared" si="387"/>
        <v>6813</v>
      </c>
      <c r="S1580" s="100">
        <f t="shared" si="392"/>
        <v>270</v>
      </c>
      <c r="T1580" s="91" t="s">
        <v>458</v>
      </c>
      <c r="U1580" s="74" t="s">
        <v>399</v>
      </c>
      <c r="V1580" s="83" t="s">
        <v>408</v>
      </c>
      <c r="W1580" s="82">
        <f t="shared" si="390"/>
        <v>5</v>
      </c>
      <c r="X1580" s="85">
        <f t="shared" si="386"/>
        <v>2106</v>
      </c>
      <c r="Y1580" s="98">
        <v>0.77</v>
      </c>
      <c r="Z1580" s="98">
        <v>0.05</v>
      </c>
      <c r="AA1580" s="90">
        <v>2</v>
      </c>
      <c r="AB1580" s="90">
        <v>2</v>
      </c>
      <c r="AC1580" s="90">
        <v>3</v>
      </c>
      <c r="AD1580" s="91" t="s">
        <v>450</v>
      </c>
      <c r="AE1580" s="101" t="s">
        <v>470</v>
      </c>
      <c r="AF1580" s="103" t="s">
        <v>473</v>
      </c>
      <c r="AG1580" s="95">
        <v>1000</v>
      </c>
    </row>
    <row r="1581" spans="2:33" x14ac:dyDescent="0.15">
      <c r="B1581" s="82">
        <v>1579</v>
      </c>
      <c r="C1581" s="73">
        <v>22198</v>
      </c>
      <c r="D1581" s="82">
        <v>225</v>
      </c>
      <c r="E1581" s="82">
        <f t="shared" si="388"/>
        <v>7</v>
      </c>
      <c r="F1581" s="82">
        <v>61</v>
      </c>
      <c r="G1581" s="82">
        <v>10</v>
      </c>
      <c r="H1581" s="82">
        <v>11</v>
      </c>
      <c r="I1581" s="73">
        <f t="shared" si="381"/>
        <v>17</v>
      </c>
      <c r="J1581" s="73">
        <f t="shared" si="382"/>
        <v>173</v>
      </c>
      <c r="K1581" s="73">
        <f t="shared" si="389"/>
        <v>173</v>
      </c>
      <c r="L1581" s="95">
        <v>24077</v>
      </c>
      <c r="M1581" s="73">
        <f t="shared" si="383"/>
        <v>149</v>
      </c>
      <c r="N1581" s="73">
        <f t="shared" si="384"/>
        <v>2</v>
      </c>
      <c r="O1581" s="97">
        <f t="shared" si="391"/>
        <v>10</v>
      </c>
      <c r="P1581" s="82">
        <f t="shared" si="385"/>
        <v>4</v>
      </c>
      <c r="Q1581" s="90">
        <v>10</v>
      </c>
      <c r="R1581" s="98">
        <f t="shared" si="387"/>
        <v>6846</v>
      </c>
      <c r="S1581" s="100">
        <f t="shared" si="392"/>
        <v>271</v>
      </c>
      <c r="T1581" s="91" t="s">
        <v>458</v>
      </c>
      <c r="U1581" s="74" t="s">
        <v>399</v>
      </c>
      <c r="V1581" s="83" t="s">
        <v>409</v>
      </c>
      <c r="W1581" s="82">
        <f t="shared" si="390"/>
        <v>6</v>
      </c>
      <c r="X1581" s="85">
        <f t="shared" si="386"/>
        <v>2104</v>
      </c>
      <c r="Y1581" s="98">
        <v>0.34</v>
      </c>
      <c r="Z1581" s="98">
        <v>0.32</v>
      </c>
      <c r="AA1581" s="90">
        <v>2</v>
      </c>
      <c r="AB1581" s="90">
        <v>2</v>
      </c>
      <c r="AC1581" s="90">
        <v>3</v>
      </c>
      <c r="AD1581" s="91" t="s">
        <v>450</v>
      </c>
      <c r="AE1581" s="101" t="s">
        <v>470</v>
      </c>
      <c r="AF1581" s="103" t="s">
        <v>473</v>
      </c>
      <c r="AG1581" s="95">
        <v>1000</v>
      </c>
    </row>
    <row r="1582" spans="2:33" x14ac:dyDescent="0.15">
      <c r="B1582" s="82">
        <v>1580</v>
      </c>
      <c r="C1582" s="73">
        <v>22199</v>
      </c>
      <c r="D1582" s="82">
        <v>225</v>
      </c>
      <c r="E1582" s="82">
        <f t="shared" si="388"/>
        <v>8</v>
      </c>
      <c r="F1582" s="82">
        <v>62</v>
      </c>
      <c r="G1582" s="82">
        <v>1</v>
      </c>
      <c r="H1582" s="82">
        <v>11</v>
      </c>
      <c r="I1582" s="73">
        <f t="shared" si="381"/>
        <v>17</v>
      </c>
      <c r="J1582" s="73">
        <f t="shared" si="382"/>
        <v>174</v>
      </c>
      <c r="K1582" s="73">
        <f t="shared" si="389"/>
        <v>174</v>
      </c>
      <c r="L1582" s="95">
        <v>24077</v>
      </c>
      <c r="M1582" s="73">
        <f t="shared" si="383"/>
        <v>149</v>
      </c>
      <c r="N1582" s="73">
        <f t="shared" si="384"/>
        <v>2</v>
      </c>
      <c r="O1582" s="97">
        <f t="shared" si="391"/>
        <v>10</v>
      </c>
      <c r="P1582" s="82">
        <f t="shared" si="385"/>
        <v>5</v>
      </c>
      <c r="Q1582" s="90">
        <v>10</v>
      </c>
      <c r="R1582" s="98">
        <f t="shared" si="387"/>
        <v>6879</v>
      </c>
      <c r="S1582" s="100">
        <f t="shared" si="392"/>
        <v>272</v>
      </c>
      <c r="T1582" s="91" t="s">
        <v>458</v>
      </c>
      <c r="U1582" s="74" t="s">
        <v>399</v>
      </c>
      <c r="V1582" s="83" t="s">
        <v>409</v>
      </c>
      <c r="W1582" s="82">
        <f t="shared" si="390"/>
        <v>6</v>
      </c>
      <c r="X1582" s="85">
        <f t="shared" si="386"/>
        <v>2105</v>
      </c>
      <c r="Y1582" s="98">
        <v>0.55000000000000004</v>
      </c>
      <c r="Z1582" s="98">
        <v>0.17</v>
      </c>
      <c r="AA1582" s="90">
        <v>2</v>
      </c>
      <c r="AB1582" s="90">
        <v>2</v>
      </c>
      <c r="AC1582" s="90">
        <v>3</v>
      </c>
      <c r="AD1582" s="91" t="s">
        <v>450</v>
      </c>
      <c r="AE1582" s="101" t="s">
        <v>470</v>
      </c>
      <c r="AF1582" s="103" t="s">
        <v>473</v>
      </c>
      <c r="AG1582" s="95">
        <v>1000</v>
      </c>
    </row>
    <row r="1583" spans="2:33" x14ac:dyDescent="0.15">
      <c r="B1583" s="82">
        <v>1581</v>
      </c>
      <c r="C1583" s="73">
        <v>22200</v>
      </c>
      <c r="D1583" s="82">
        <v>237</v>
      </c>
      <c r="E1583" s="82">
        <f t="shared" si="388"/>
        <v>1</v>
      </c>
      <c r="F1583" s="82">
        <v>62</v>
      </c>
      <c r="G1583" s="82">
        <v>2</v>
      </c>
      <c r="H1583" s="82">
        <v>11</v>
      </c>
      <c r="I1583" s="73">
        <f t="shared" si="381"/>
        <v>17</v>
      </c>
      <c r="J1583" s="73">
        <f t="shared" si="382"/>
        <v>175</v>
      </c>
      <c r="K1583" s="73">
        <f t="shared" si="389"/>
        <v>175</v>
      </c>
      <c r="L1583" s="95">
        <v>24077</v>
      </c>
      <c r="M1583" s="73">
        <f t="shared" si="383"/>
        <v>149</v>
      </c>
      <c r="N1583" s="73">
        <f t="shared" si="384"/>
        <v>2</v>
      </c>
      <c r="O1583" s="97">
        <f t="shared" si="391"/>
        <v>10</v>
      </c>
      <c r="P1583" s="82">
        <f t="shared" si="385"/>
        <v>6</v>
      </c>
      <c r="Q1583" s="90">
        <v>10</v>
      </c>
      <c r="R1583" s="98">
        <f t="shared" si="387"/>
        <v>6912</v>
      </c>
      <c r="S1583" s="100">
        <f t="shared" si="392"/>
        <v>273</v>
      </c>
      <c r="T1583" s="91" t="s">
        <v>458</v>
      </c>
      <c r="U1583" s="74" t="s">
        <v>399</v>
      </c>
      <c r="V1583" s="83" t="s">
        <v>409</v>
      </c>
      <c r="W1583" s="82">
        <f t="shared" si="390"/>
        <v>6</v>
      </c>
      <c r="X1583" s="85">
        <f t="shared" si="386"/>
        <v>2106</v>
      </c>
      <c r="Y1583" s="98">
        <v>0.77</v>
      </c>
      <c r="Z1583" s="98">
        <v>0.05</v>
      </c>
      <c r="AA1583" s="90">
        <v>2</v>
      </c>
      <c r="AB1583" s="90">
        <v>2</v>
      </c>
      <c r="AC1583" s="90">
        <v>3</v>
      </c>
      <c r="AD1583" s="91" t="s">
        <v>450</v>
      </c>
      <c r="AE1583" s="101" t="s">
        <v>470</v>
      </c>
      <c r="AF1583" s="103" t="s">
        <v>473</v>
      </c>
      <c r="AG1583" s="95">
        <v>1000</v>
      </c>
    </row>
    <row r="1584" spans="2:33" x14ac:dyDescent="0.15">
      <c r="B1584" s="82">
        <v>1582</v>
      </c>
      <c r="C1584" s="73">
        <v>22201</v>
      </c>
      <c r="D1584" s="82">
        <v>237</v>
      </c>
      <c r="E1584" s="82">
        <f t="shared" si="388"/>
        <v>2</v>
      </c>
      <c r="F1584" s="82">
        <v>61</v>
      </c>
      <c r="G1584" s="82">
        <v>10</v>
      </c>
      <c r="H1584" s="82">
        <v>12</v>
      </c>
      <c r="I1584" s="73">
        <f t="shared" si="381"/>
        <v>17</v>
      </c>
      <c r="J1584" s="73">
        <f t="shared" si="382"/>
        <v>173</v>
      </c>
      <c r="K1584" s="73">
        <f t="shared" si="389"/>
        <v>173</v>
      </c>
      <c r="L1584" s="95">
        <v>24078</v>
      </c>
      <c r="M1584" s="73">
        <f t="shared" si="383"/>
        <v>149</v>
      </c>
      <c r="N1584" s="73">
        <f t="shared" si="384"/>
        <v>2</v>
      </c>
      <c r="O1584" s="97">
        <f t="shared" si="391"/>
        <v>10</v>
      </c>
      <c r="P1584" s="82">
        <f t="shared" si="385"/>
        <v>4</v>
      </c>
      <c r="Q1584" s="90">
        <v>11</v>
      </c>
      <c r="R1584" s="98">
        <f t="shared" si="387"/>
        <v>6945</v>
      </c>
      <c r="S1584" s="100">
        <f t="shared" si="392"/>
        <v>274</v>
      </c>
      <c r="T1584" s="91" t="s">
        <v>458</v>
      </c>
      <c r="U1584" s="74" t="s">
        <v>399</v>
      </c>
      <c r="V1584" s="83" t="s">
        <v>408</v>
      </c>
      <c r="W1584" s="82">
        <f t="shared" si="390"/>
        <v>6</v>
      </c>
      <c r="X1584" s="85">
        <f t="shared" si="386"/>
        <v>2104</v>
      </c>
      <c r="Y1584" s="98">
        <v>0.34</v>
      </c>
      <c r="Z1584" s="98">
        <v>0.32</v>
      </c>
      <c r="AA1584" s="90">
        <v>2</v>
      </c>
      <c r="AB1584" s="90">
        <v>2</v>
      </c>
      <c r="AC1584" s="90">
        <v>3</v>
      </c>
      <c r="AD1584" s="91" t="s">
        <v>450</v>
      </c>
      <c r="AE1584" s="101" t="s">
        <v>470</v>
      </c>
      <c r="AF1584" s="103" t="s">
        <v>473</v>
      </c>
      <c r="AG1584" s="95">
        <v>1000</v>
      </c>
    </row>
    <row r="1585" spans="2:33" x14ac:dyDescent="0.15">
      <c r="B1585" s="82">
        <v>1583</v>
      </c>
      <c r="C1585" s="73">
        <v>22202</v>
      </c>
      <c r="D1585" s="82">
        <v>237</v>
      </c>
      <c r="E1585" s="82">
        <f t="shared" si="388"/>
        <v>3</v>
      </c>
      <c r="F1585" s="82">
        <v>62</v>
      </c>
      <c r="G1585" s="82">
        <v>1</v>
      </c>
      <c r="H1585" s="82">
        <v>12</v>
      </c>
      <c r="I1585" s="73">
        <f t="shared" si="381"/>
        <v>17</v>
      </c>
      <c r="J1585" s="73">
        <f t="shared" si="382"/>
        <v>174</v>
      </c>
      <c r="K1585" s="73">
        <f t="shared" si="389"/>
        <v>174</v>
      </c>
      <c r="L1585" s="95">
        <v>24078</v>
      </c>
      <c r="M1585" s="73">
        <f t="shared" si="383"/>
        <v>149</v>
      </c>
      <c r="N1585" s="73">
        <f t="shared" si="384"/>
        <v>2</v>
      </c>
      <c r="O1585" s="97">
        <f t="shared" si="391"/>
        <v>10</v>
      </c>
      <c r="P1585" s="82">
        <f t="shared" si="385"/>
        <v>5</v>
      </c>
      <c r="Q1585" s="90">
        <v>11</v>
      </c>
      <c r="R1585" s="98">
        <f t="shared" si="387"/>
        <v>6978</v>
      </c>
      <c r="S1585" s="100">
        <f t="shared" si="392"/>
        <v>275</v>
      </c>
      <c r="T1585" s="91" t="s">
        <v>458</v>
      </c>
      <c r="U1585" s="74" t="s">
        <v>399</v>
      </c>
      <c r="V1585" s="83" t="s">
        <v>408</v>
      </c>
      <c r="W1585" s="82">
        <f t="shared" si="390"/>
        <v>6</v>
      </c>
      <c r="X1585" s="85">
        <f t="shared" si="386"/>
        <v>2105</v>
      </c>
      <c r="Y1585" s="98">
        <v>0.55000000000000004</v>
      </c>
      <c r="Z1585" s="98">
        <v>0.17</v>
      </c>
      <c r="AA1585" s="90">
        <v>2</v>
      </c>
      <c r="AB1585" s="90">
        <v>2</v>
      </c>
      <c r="AC1585" s="90">
        <v>3</v>
      </c>
      <c r="AD1585" s="91" t="s">
        <v>450</v>
      </c>
      <c r="AE1585" s="101" t="s">
        <v>470</v>
      </c>
      <c r="AF1585" s="103" t="s">
        <v>473</v>
      </c>
      <c r="AG1585" s="95">
        <v>1000</v>
      </c>
    </row>
    <row r="1586" spans="2:33" x14ac:dyDescent="0.15">
      <c r="B1586" s="82">
        <v>1584</v>
      </c>
      <c r="C1586" s="73">
        <v>22203</v>
      </c>
      <c r="D1586" s="82">
        <v>237</v>
      </c>
      <c r="E1586" s="82">
        <f t="shared" si="388"/>
        <v>4</v>
      </c>
      <c r="F1586" s="82">
        <v>62</v>
      </c>
      <c r="G1586" s="82">
        <v>2</v>
      </c>
      <c r="H1586" s="82">
        <v>12</v>
      </c>
      <c r="I1586" s="73">
        <f t="shared" si="381"/>
        <v>17</v>
      </c>
      <c r="J1586" s="73">
        <f t="shared" si="382"/>
        <v>175</v>
      </c>
      <c r="K1586" s="73">
        <f t="shared" si="389"/>
        <v>175</v>
      </c>
      <c r="L1586" s="95">
        <v>24078</v>
      </c>
      <c r="M1586" s="73">
        <f t="shared" si="383"/>
        <v>149</v>
      </c>
      <c r="N1586" s="73">
        <f t="shared" si="384"/>
        <v>2</v>
      </c>
      <c r="O1586" s="97">
        <f t="shared" si="391"/>
        <v>10</v>
      </c>
      <c r="P1586" s="82">
        <f t="shared" si="385"/>
        <v>6</v>
      </c>
      <c r="Q1586" s="90">
        <v>11</v>
      </c>
      <c r="R1586" s="98">
        <f t="shared" si="387"/>
        <v>7011</v>
      </c>
      <c r="S1586" s="100">
        <f t="shared" si="392"/>
        <v>276</v>
      </c>
      <c r="T1586" s="91" t="s">
        <v>458</v>
      </c>
      <c r="U1586" s="74" t="s">
        <v>399</v>
      </c>
      <c r="V1586" s="83" t="s">
        <v>408</v>
      </c>
      <c r="W1586" s="82">
        <f t="shared" si="390"/>
        <v>6</v>
      </c>
      <c r="X1586" s="85">
        <f t="shared" si="386"/>
        <v>2106</v>
      </c>
      <c r="Y1586" s="98">
        <v>0.77</v>
      </c>
      <c r="Z1586" s="98">
        <v>0.05</v>
      </c>
      <c r="AA1586" s="90">
        <v>2</v>
      </c>
      <c r="AB1586" s="90">
        <v>2</v>
      </c>
      <c r="AC1586" s="90">
        <v>3</v>
      </c>
      <c r="AD1586" s="91" t="s">
        <v>450</v>
      </c>
      <c r="AE1586" s="101" t="s">
        <v>470</v>
      </c>
      <c r="AF1586" s="103" t="s">
        <v>473</v>
      </c>
      <c r="AG1586" s="95">
        <v>1000</v>
      </c>
    </row>
    <row r="1587" spans="2:33" x14ac:dyDescent="0.15">
      <c r="B1587" s="82">
        <v>1585</v>
      </c>
      <c r="C1587" s="73">
        <v>22204</v>
      </c>
      <c r="D1587" s="82">
        <v>237</v>
      </c>
      <c r="E1587" s="82">
        <f t="shared" si="388"/>
        <v>5</v>
      </c>
      <c r="F1587" s="82">
        <v>61</v>
      </c>
      <c r="G1587" s="82">
        <v>10</v>
      </c>
      <c r="H1587" s="82">
        <v>13</v>
      </c>
      <c r="I1587" s="73">
        <f t="shared" si="381"/>
        <v>17</v>
      </c>
      <c r="J1587" s="73">
        <f t="shared" si="382"/>
        <v>173</v>
      </c>
      <c r="K1587" s="73">
        <f t="shared" si="389"/>
        <v>173</v>
      </c>
      <c r="L1587" s="95">
        <v>24079</v>
      </c>
      <c r="M1587" s="73">
        <f t="shared" si="383"/>
        <v>149</v>
      </c>
      <c r="N1587" s="73">
        <f t="shared" si="384"/>
        <v>2</v>
      </c>
      <c r="O1587" s="97">
        <f t="shared" si="391"/>
        <v>10</v>
      </c>
      <c r="P1587" s="82">
        <f t="shared" si="385"/>
        <v>4</v>
      </c>
      <c r="Q1587" s="90">
        <v>12</v>
      </c>
      <c r="R1587" s="98">
        <f t="shared" si="387"/>
        <v>7044</v>
      </c>
      <c r="S1587" s="100">
        <f t="shared" si="392"/>
        <v>277</v>
      </c>
      <c r="T1587" s="91" t="s">
        <v>458</v>
      </c>
      <c r="U1587" s="74" t="s">
        <v>399</v>
      </c>
      <c r="V1587" s="83" t="s">
        <v>409</v>
      </c>
      <c r="W1587" s="82">
        <f t="shared" si="390"/>
        <v>7</v>
      </c>
      <c r="X1587" s="85">
        <f t="shared" si="386"/>
        <v>2104</v>
      </c>
      <c r="Y1587" s="98">
        <v>0.34</v>
      </c>
      <c r="Z1587" s="98">
        <v>0.32</v>
      </c>
      <c r="AA1587" s="90">
        <v>2</v>
      </c>
      <c r="AB1587" s="90">
        <v>2</v>
      </c>
      <c r="AC1587" s="90">
        <v>3</v>
      </c>
      <c r="AD1587" s="91" t="s">
        <v>450</v>
      </c>
      <c r="AE1587" s="101" t="s">
        <v>470</v>
      </c>
      <c r="AF1587" s="103" t="s">
        <v>473</v>
      </c>
      <c r="AG1587" s="95">
        <v>1000</v>
      </c>
    </row>
    <row r="1588" spans="2:33" x14ac:dyDescent="0.15">
      <c r="B1588" s="82">
        <v>1586</v>
      </c>
      <c r="C1588" s="73">
        <v>22205</v>
      </c>
      <c r="D1588" s="82">
        <v>237</v>
      </c>
      <c r="E1588" s="82">
        <f t="shared" si="388"/>
        <v>6</v>
      </c>
      <c r="F1588" s="82">
        <v>62</v>
      </c>
      <c r="G1588" s="82">
        <v>1</v>
      </c>
      <c r="H1588" s="82">
        <v>13</v>
      </c>
      <c r="I1588" s="73">
        <f t="shared" si="381"/>
        <v>17</v>
      </c>
      <c r="J1588" s="73">
        <f t="shared" si="382"/>
        <v>174</v>
      </c>
      <c r="K1588" s="73">
        <f t="shared" si="389"/>
        <v>174</v>
      </c>
      <c r="L1588" s="95">
        <v>24079</v>
      </c>
      <c r="M1588" s="73">
        <f t="shared" si="383"/>
        <v>149</v>
      </c>
      <c r="N1588" s="73">
        <f t="shared" si="384"/>
        <v>2</v>
      </c>
      <c r="O1588" s="97">
        <f t="shared" si="391"/>
        <v>10</v>
      </c>
      <c r="P1588" s="82">
        <f t="shared" si="385"/>
        <v>5</v>
      </c>
      <c r="Q1588" s="90">
        <v>12</v>
      </c>
      <c r="R1588" s="98">
        <f t="shared" si="387"/>
        <v>7077</v>
      </c>
      <c r="S1588" s="100">
        <f t="shared" si="392"/>
        <v>278</v>
      </c>
      <c r="T1588" s="91" t="s">
        <v>458</v>
      </c>
      <c r="U1588" s="74" t="s">
        <v>399</v>
      </c>
      <c r="V1588" s="83" t="s">
        <v>409</v>
      </c>
      <c r="W1588" s="82">
        <f t="shared" si="390"/>
        <v>7</v>
      </c>
      <c r="X1588" s="85">
        <f t="shared" si="386"/>
        <v>2105</v>
      </c>
      <c r="Y1588" s="98">
        <v>0.55000000000000004</v>
      </c>
      <c r="Z1588" s="98">
        <v>0.17</v>
      </c>
      <c r="AA1588" s="90">
        <v>2</v>
      </c>
      <c r="AB1588" s="90">
        <v>2</v>
      </c>
      <c r="AC1588" s="90">
        <v>3</v>
      </c>
      <c r="AD1588" s="91" t="s">
        <v>450</v>
      </c>
      <c r="AE1588" s="101" t="s">
        <v>470</v>
      </c>
      <c r="AF1588" s="103" t="s">
        <v>473</v>
      </c>
      <c r="AG1588" s="95">
        <v>1000</v>
      </c>
    </row>
    <row r="1589" spans="2:33" x14ac:dyDescent="0.15">
      <c r="B1589" s="82">
        <v>1587</v>
      </c>
      <c r="C1589" s="73">
        <v>22206</v>
      </c>
      <c r="D1589" s="82">
        <v>237</v>
      </c>
      <c r="E1589" s="82">
        <f t="shared" si="388"/>
        <v>7</v>
      </c>
      <c r="F1589" s="82">
        <v>62</v>
      </c>
      <c r="G1589" s="82">
        <v>2</v>
      </c>
      <c r="H1589" s="82">
        <v>13</v>
      </c>
      <c r="I1589" s="73">
        <f t="shared" si="381"/>
        <v>17</v>
      </c>
      <c r="J1589" s="73">
        <f t="shared" si="382"/>
        <v>175</v>
      </c>
      <c r="K1589" s="73">
        <f t="shared" si="389"/>
        <v>175</v>
      </c>
      <c r="L1589" s="95">
        <v>24079</v>
      </c>
      <c r="M1589" s="73">
        <f t="shared" si="383"/>
        <v>149</v>
      </c>
      <c r="N1589" s="73">
        <f t="shared" si="384"/>
        <v>2</v>
      </c>
      <c r="O1589" s="97">
        <f t="shared" si="391"/>
        <v>10</v>
      </c>
      <c r="P1589" s="82">
        <f t="shared" si="385"/>
        <v>6</v>
      </c>
      <c r="Q1589" s="90">
        <v>12</v>
      </c>
      <c r="R1589" s="98">
        <f t="shared" si="387"/>
        <v>7110</v>
      </c>
      <c r="S1589" s="100">
        <f t="shared" si="392"/>
        <v>279</v>
      </c>
      <c r="T1589" s="91" t="s">
        <v>458</v>
      </c>
      <c r="U1589" s="74" t="s">
        <v>399</v>
      </c>
      <c r="V1589" s="83" t="s">
        <v>409</v>
      </c>
      <c r="W1589" s="82">
        <f t="shared" si="390"/>
        <v>7</v>
      </c>
      <c r="X1589" s="85">
        <f t="shared" si="386"/>
        <v>2106</v>
      </c>
      <c r="Y1589" s="98">
        <v>0.77</v>
      </c>
      <c r="Z1589" s="98">
        <v>0.05</v>
      </c>
      <c r="AA1589" s="90">
        <v>2</v>
      </c>
      <c r="AB1589" s="90">
        <v>2</v>
      </c>
      <c r="AC1589" s="90">
        <v>3</v>
      </c>
      <c r="AD1589" s="91" t="s">
        <v>450</v>
      </c>
      <c r="AE1589" s="101" t="s">
        <v>470</v>
      </c>
      <c r="AF1589" s="103" t="s">
        <v>473</v>
      </c>
      <c r="AG1589" s="95">
        <v>1000</v>
      </c>
    </row>
    <row r="1590" spans="2:33" x14ac:dyDescent="0.15">
      <c r="B1590" s="82">
        <v>1588</v>
      </c>
      <c r="C1590" s="73">
        <v>22207</v>
      </c>
      <c r="D1590" s="82">
        <v>237</v>
      </c>
      <c r="E1590" s="82">
        <f t="shared" si="388"/>
        <v>8</v>
      </c>
      <c r="F1590" s="82">
        <v>61</v>
      </c>
      <c r="G1590" s="82">
        <v>10</v>
      </c>
      <c r="H1590" s="82">
        <v>14</v>
      </c>
      <c r="I1590" s="73">
        <f t="shared" si="381"/>
        <v>17</v>
      </c>
      <c r="J1590" s="73">
        <f t="shared" si="382"/>
        <v>173</v>
      </c>
      <c r="K1590" s="73">
        <f t="shared" si="389"/>
        <v>173</v>
      </c>
      <c r="L1590" s="95">
        <v>24080</v>
      </c>
      <c r="M1590" s="73">
        <f t="shared" si="383"/>
        <v>149</v>
      </c>
      <c r="N1590" s="73">
        <f t="shared" si="384"/>
        <v>2</v>
      </c>
      <c r="O1590" s="97">
        <f t="shared" si="391"/>
        <v>10</v>
      </c>
      <c r="P1590" s="82">
        <f t="shared" si="385"/>
        <v>4</v>
      </c>
      <c r="Q1590" s="90">
        <v>13</v>
      </c>
      <c r="R1590" s="98">
        <f t="shared" si="387"/>
        <v>7143</v>
      </c>
      <c r="S1590" s="100">
        <f t="shared" si="392"/>
        <v>280</v>
      </c>
      <c r="T1590" s="91" t="s">
        <v>458</v>
      </c>
      <c r="U1590" s="74" t="s">
        <v>399</v>
      </c>
      <c r="V1590" s="83" t="s">
        <v>408</v>
      </c>
      <c r="W1590" s="82">
        <f t="shared" si="390"/>
        <v>7</v>
      </c>
      <c r="X1590" s="85">
        <f t="shared" si="386"/>
        <v>2104</v>
      </c>
      <c r="Y1590" s="98">
        <v>0.34</v>
      </c>
      <c r="Z1590" s="98">
        <v>0.32</v>
      </c>
      <c r="AA1590" s="90">
        <v>2</v>
      </c>
      <c r="AB1590" s="90">
        <v>2</v>
      </c>
      <c r="AC1590" s="90">
        <v>3</v>
      </c>
      <c r="AD1590" s="91" t="s">
        <v>450</v>
      </c>
      <c r="AE1590" s="101" t="s">
        <v>470</v>
      </c>
      <c r="AF1590" s="103" t="s">
        <v>473</v>
      </c>
      <c r="AG1590" s="95">
        <v>1000</v>
      </c>
    </row>
    <row r="1591" spans="2:33" x14ac:dyDescent="0.15">
      <c r="B1591" s="82">
        <v>1589</v>
      </c>
      <c r="C1591" s="73">
        <v>22208</v>
      </c>
      <c r="D1591" s="82">
        <v>242</v>
      </c>
      <c r="E1591" s="82">
        <f t="shared" si="388"/>
        <v>1</v>
      </c>
      <c r="F1591" s="82">
        <v>62</v>
      </c>
      <c r="G1591" s="82">
        <v>1</v>
      </c>
      <c r="H1591" s="82">
        <v>14</v>
      </c>
      <c r="I1591" s="73">
        <f t="shared" si="381"/>
        <v>17</v>
      </c>
      <c r="J1591" s="73">
        <f t="shared" si="382"/>
        <v>174</v>
      </c>
      <c r="K1591" s="73">
        <f t="shared" si="389"/>
        <v>174</v>
      </c>
      <c r="L1591" s="95">
        <v>24080</v>
      </c>
      <c r="M1591" s="73">
        <f t="shared" si="383"/>
        <v>149</v>
      </c>
      <c r="N1591" s="73">
        <f t="shared" si="384"/>
        <v>2</v>
      </c>
      <c r="O1591" s="97">
        <f t="shared" si="391"/>
        <v>10</v>
      </c>
      <c r="P1591" s="82">
        <f t="shared" si="385"/>
        <v>5</v>
      </c>
      <c r="Q1591" s="90">
        <v>13</v>
      </c>
      <c r="R1591" s="98">
        <f t="shared" si="387"/>
        <v>7176</v>
      </c>
      <c r="S1591" s="100">
        <f t="shared" si="392"/>
        <v>281</v>
      </c>
      <c r="T1591" s="91" t="s">
        <v>458</v>
      </c>
      <c r="U1591" s="74" t="s">
        <v>399</v>
      </c>
      <c r="V1591" s="83" t="s">
        <v>408</v>
      </c>
      <c r="W1591" s="82">
        <f t="shared" si="390"/>
        <v>7</v>
      </c>
      <c r="X1591" s="85">
        <f t="shared" si="386"/>
        <v>2105</v>
      </c>
      <c r="Y1591" s="98">
        <v>0.55000000000000004</v>
      </c>
      <c r="Z1591" s="98">
        <v>0.17</v>
      </c>
      <c r="AA1591" s="90">
        <v>2</v>
      </c>
      <c r="AB1591" s="90">
        <v>2</v>
      </c>
      <c r="AC1591" s="90">
        <v>3</v>
      </c>
      <c r="AD1591" s="91" t="s">
        <v>450</v>
      </c>
      <c r="AE1591" s="101" t="s">
        <v>470</v>
      </c>
      <c r="AF1591" s="103" t="s">
        <v>473</v>
      </c>
      <c r="AG1591" s="95">
        <v>1000</v>
      </c>
    </row>
    <row r="1592" spans="2:33" x14ac:dyDescent="0.15">
      <c r="B1592" s="82">
        <v>1590</v>
      </c>
      <c r="C1592" s="73">
        <v>22209</v>
      </c>
      <c r="D1592" s="82">
        <v>242</v>
      </c>
      <c r="E1592" s="82">
        <f t="shared" si="388"/>
        <v>2</v>
      </c>
      <c r="F1592" s="82">
        <v>62</v>
      </c>
      <c r="G1592" s="82">
        <v>2</v>
      </c>
      <c r="H1592" s="82">
        <v>14</v>
      </c>
      <c r="I1592" s="73">
        <f t="shared" si="381"/>
        <v>17</v>
      </c>
      <c r="J1592" s="73">
        <f t="shared" si="382"/>
        <v>175</v>
      </c>
      <c r="K1592" s="73">
        <f t="shared" si="389"/>
        <v>175</v>
      </c>
      <c r="L1592" s="95">
        <v>24080</v>
      </c>
      <c r="M1592" s="73">
        <f t="shared" si="383"/>
        <v>149</v>
      </c>
      <c r="N1592" s="73">
        <f t="shared" si="384"/>
        <v>2</v>
      </c>
      <c r="O1592" s="97">
        <f t="shared" si="391"/>
        <v>10</v>
      </c>
      <c r="P1592" s="82">
        <f t="shared" si="385"/>
        <v>6</v>
      </c>
      <c r="Q1592" s="90">
        <v>13</v>
      </c>
      <c r="R1592" s="98">
        <f t="shared" si="387"/>
        <v>7209</v>
      </c>
      <c r="S1592" s="100">
        <f t="shared" si="392"/>
        <v>282</v>
      </c>
      <c r="T1592" s="91" t="s">
        <v>458</v>
      </c>
      <c r="U1592" s="74" t="s">
        <v>399</v>
      </c>
      <c r="V1592" s="83" t="s">
        <v>408</v>
      </c>
      <c r="W1592" s="82">
        <f t="shared" si="390"/>
        <v>7</v>
      </c>
      <c r="X1592" s="85">
        <f t="shared" si="386"/>
        <v>2106</v>
      </c>
      <c r="Y1592" s="98">
        <v>0.77</v>
      </c>
      <c r="Z1592" s="98">
        <v>0.05</v>
      </c>
      <c r="AA1592" s="90">
        <v>2</v>
      </c>
      <c r="AB1592" s="90">
        <v>2</v>
      </c>
      <c r="AC1592" s="90">
        <v>3</v>
      </c>
      <c r="AD1592" s="91" t="s">
        <v>450</v>
      </c>
      <c r="AE1592" s="101" t="s">
        <v>470</v>
      </c>
      <c r="AF1592" s="103" t="s">
        <v>473</v>
      </c>
      <c r="AG1592" s="95">
        <v>1000</v>
      </c>
    </row>
    <row r="1593" spans="2:33" x14ac:dyDescent="0.15">
      <c r="B1593" s="82">
        <v>1591</v>
      </c>
      <c r="C1593" s="73">
        <v>22210</v>
      </c>
      <c r="D1593" s="82">
        <v>242</v>
      </c>
      <c r="E1593" s="82">
        <f t="shared" si="388"/>
        <v>3</v>
      </c>
      <c r="F1593" s="82">
        <v>61</v>
      </c>
      <c r="G1593" s="82">
        <v>10</v>
      </c>
      <c r="H1593" s="82">
        <v>15</v>
      </c>
      <c r="I1593" s="73">
        <f t="shared" si="381"/>
        <v>17</v>
      </c>
      <c r="J1593" s="73">
        <f t="shared" si="382"/>
        <v>173</v>
      </c>
      <c r="K1593" s="73">
        <f t="shared" si="389"/>
        <v>173</v>
      </c>
      <c r="L1593" s="95">
        <v>24081</v>
      </c>
      <c r="M1593" s="73">
        <f t="shared" si="383"/>
        <v>149</v>
      </c>
      <c r="N1593" s="73">
        <f t="shared" si="384"/>
        <v>2</v>
      </c>
      <c r="O1593" s="97">
        <f t="shared" si="391"/>
        <v>10</v>
      </c>
      <c r="P1593" s="82">
        <f t="shared" si="385"/>
        <v>4</v>
      </c>
      <c r="Q1593" s="90">
        <v>14</v>
      </c>
      <c r="R1593" s="98">
        <f t="shared" si="387"/>
        <v>7242</v>
      </c>
      <c r="S1593" s="100">
        <f t="shared" si="392"/>
        <v>283</v>
      </c>
      <c r="T1593" s="91" t="s">
        <v>458</v>
      </c>
      <c r="U1593" s="74" t="s">
        <v>399</v>
      </c>
      <c r="V1593" s="83" t="s">
        <v>409</v>
      </c>
      <c r="W1593" s="82">
        <f t="shared" si="390"/>
        <v>8</v>
      </c>
      <c r="X1593" s="85">
        <f t="shared" si="386"/>
        <v>2104</v>
      </c>
      <c r="Y1593" s="98">
        <v>0.34</v>
      </c>
      <c r="Z1593" s="98">
        <v>0.32</v>
      </c>
      <c r="AA1593" s="90">
        <v>2</v>
      </c>
      <c r="AB1593" s="90">
        <v>2</v>
      </c>
      <c r="AC1593" s="90">
        <v>3</v>
      </c>
      <c r="AD1593" s="91" t="s">
        <v>450</v>
      </c>
      <c r="AE1593" s="101" t="s">
        <v>470</v>
      </c>
      <c r="AF1593" s="103" t="s">
        <v>473</v>
      </c>
      <c r="AG1593" s="95">
        <v>1000</v>
      </c>
    </row>
    <row r="1594" spans="2:33" x14ac:dyDescent="0.15">
      <c r="B1594" s="82">
        <v>1592</v>
      </c>
      <c r="C1594" s="73">
        <v>22211</v>
      </c>
      <c r="D1594" s="82">
        <v>242</v>
      </c>
      <c r="E1594" s="82">
        <f t="shared" si="388"/>
        <v>4</v>
      </c>
      <c r="F1594" s="82">
        <v>62</v>
      </c>
      <c r="G1594" s="82">
        <v>1</v>
      </c>
      <c r="H1594" s="82">
        <v>15</v>
      </c>
      <c r="I1594" s="73">
        <f t="shared" si="381"/>
        <v>17</v>
      </c>
      <c r="J1594" s="73">
        <f t="shared" si="382"/>
        <v>174</v>
      </c>
      <c r="K1594" s="73">
        <f t="shared" si="389"/>
        <v>174</v>
      </c>
      <c r="L1594" s="95">
        <v>24081</v>
      </c>
      <c r="M1594" s="73">
        <f t="shared" si="383"/>
        <v>149</v>
      </c>
      <c r="N1594" s="73">
        <f t="shared" si="384"/>
        <v>2</v>
      </c>
      <c r="O1594" s="97">
        <f t="shared" si="391"/>
        <v>10</v>
      </c>
      <c r="P1594" s="82">
        <f t="shared" si="385"/>
        <v>5</v>
      </c>
      <c r="Q1594" s="90">
        <v>14</v>
      </c>
      <c r="R1594" s="98">
        <f t="shared" si="387"/>
        <v>7275</v>
      </c>
      <c r="S1594" s="100">
        <f t="shared" si="392"/>
        <v>284</v>
      </c>
      <c r="T1594" s="91" t="s">
        <v>458</v>
      </c>
      <c r="U1594" s="74" t="s">
        <v>399</v>
      </c>
      <c r="V1594" s="83" t="s">
        <v>409</v>
      </c>
      <c r="W1594" s="82">
        <f t="shared" si="390"/>
        <v>8</v>
      </c>
      <c r="X1594" s="85">
        <f t="shared" si="386"/>
        <v>2105</v>
      </c>
      <c r="Y1594" s="98">
        <v>0.55000000000000004</v>
      </c>
      <c r="Z1594" s="98">
        <v>0.17</v>
      </c>
      <c r="AA1594" s="90">
        <v>2</v>
      </c>
      <c r="AB1594" s="90">
        <v>2</v>
      </c>
      <c r="AC1594" s="90">
        <v>3</v>
      </c>
      <c r="AD1594" s="91" t="s">
        <v>450</v>
      </c>
      <c r="AE1594" s="101" t="s">
        <v>470</v>
      </c>
      <c r="AF1594" s="103" t="s">
        <v>473</v>
      </c>
      <c r="AG1594" s="95">
        <v>1000</v>
      </c>
    </row>
    <row r="1595" spans="2:33" x14ac:dyDescent="0.15">
      <c r="B1595" s="82">
        <v>1593</v>
      </c>
      <c r="C1595" s="73">
        <v>22212</v>
      </c>
      <c r="D1595" s="82">
        <v>242</v>
      </c>
      <c r="E1595" s="82">
        <f t="shared" si="388"/>
        <v>5</v>
      </c>
      <c r="F1595" s="82">
        <v>62</v>
      </c>
      <c r="G1595" s="82">
        <v>2</v>
      </c>
      <c r="H1595" s="82">
        <v>15</v>
      </c>
      <c r="I1595" s="73">
        <f t="shared" si="381"/>
        <v>17</v>
      </c>
      <c r="J1595" s="73">
        <f t="shared" si="382"/>
        <v>175</v>
      </c>
      <c r="K1595" s="73">
        <f t="shared" si="389"/>
        <v>175</v>
      </c>
      <c r="L1595" s="95">
        <v>24081</v>
      </c>
      <c r="M1595" s="73">
        <f t="shared" si="383"/>
        <v>149</v>
      </c>
      <c r="N1595" s="73">
        <f t="shared" si="384"/>
        <v>2</v>
      </c>
      <c r="O1595" s="97">
        <f t="shared" si="391"/>
        <v>10</v>
      </c>
      <c r="P1595" s="82">
        <f t="shared" si="385"/>
        <v>6</v>
      </c>
      <c r="Q1595" s="90">
        <v>14</v>
      </c>
      <c r="R1595" s="98">
        <f t="shared" si="387"/>
        <v>7308</v>
      </c>
      <c r="S1595" s="100">
        <f t="shared" si="392"/>
        <v>285</v>
      </c>
      <c r="T1595" s="91" t="s">
        <v>458</v>
      </c>
      <c r="U1595" s="74" t="s">
        <v>399</v>
      </c>
      <c r="V1595" s="83" t="s">
        <v>409</v>
      </c>
      <c r="W1595" s="82">
        <f t="shared" si="390"/>
        <v>8</v>
      </c>
      <c r="X1595" s="85">
        <f t="shared" si="386"/>
        <v>2106</v>
      </c>
      <c r="Y1595" s="98">
        <v>0.77</v>
      </c>
      <c r="Z1595" s="98">
        <v>0.05</v>
      </c>
      <c r="AA1595" s="90">
        <v>2</v>
      </c>
      <c r="AB1595" s="90">
        <v>2</v>
      </c>
      <c r="AC1595" s="90">
        <v>3</v>
      </c>
      <c r="AD1595" s="91" t="s">
        <v>450</v>
      </c>
      <c r="AE1595" s="101" t="s">
        <v>470</v>
      </c>
      <c r="AF1595" s="103" t="s">
        <v>473</v>
      </c>
      <c r="AG1595" s="95">
        <v>1000</v>
      </c>
    </row>
    <row r="1596" spans="2:33" x14ac:dyDescent="0.15">
      <c r="B1596" s="82">
        <v>1594</v>
      </c>
      <c r="C1596" s="73">
        <v>22213</v>
      </c>
      <c r="D1596" s="82">
        <v>242</v>
      </c>
      <c r="E1596" s="82">
        <f t="shared" si="388"/>
        <v>6</v>
      </c>
      <c r="F1596" s="82">
        <v>61</v>
      </c>
      <c r="G1596" s="82">
        <v>10</v>
      </c>
      <c r="H1596" s="82">
        <v>16</v>
      </c>
      <c r="I1596" s="73">
        <f t="shared" si="381"/>
        <v>17</v>
      </c>
      <c r="J1596" s="73">
        <f t="shared" si="382"/>
        <v>173</v>
      </c>
      <c r="K1596" s="73">
        <f t="shared" si="389"/>
        <v>173</v>
      </c>
      <c r="L1596" s="95">
        <v>24082</v>
      </c>
      <c r="M1596" s="73">
        <f t="shared" si="383"/>
        <v>149</v>
      </c>
      <c r="N1596" s="73">
        <f t="shared" si="384"/>
        <v>2</v>
      </c>
      <c r="O1596" s="97">
        <f t="shared" si="391"/>
        <v>10</v>
      </c>
      <c r="P1596" s="82">
        <f t="shared" si="385"/>
        <v>4</v>
      </c>
      <c r="Q1596" s="90">
        <v>15</v>
      </c>
      <c r="R1596" s="98">
        <f t="shared" si="387"/>
        <v>7341</v>
      </c>
      <c r="S1596" s="100">
        <f t="shared" si="392"/>
        <v>286</v>
      </c>
      <c r="T1596" s="91" t="s">
        <v>458</v>
      </c>
      <c r="U1596" s="74" t="s">
        <v>399</v>
      </c>
      <c r="V1596" s="83" t="s">
        <v>408</v>
      </c>
      <c r="W1596" s="82">
        <f t="shared" si="390"/>
        <v>8</v>
      </c>
      <c r="X1596" s="85">
        <f t="shared" si="386"/>
        <v>2104</v>
      </c>
      <c r="Y1596" s="98">
        <v>0.34</v>
      </c>
      <c r="Z1596" s="98">
        <v>0.32</v>
      </c>
      <c r="AA1596" s="90">
        <v>2</v>
      </c>
      <c r="AB1596" s="90">
        <v>2</v>
      </c>
      <c r="AC1596" s="90">
        <v>3</v>
      </c>
      <c r="AD1596" s="91" t="s">
        <v>450</v>
      </c>
      <c r="AE1596" s="101" t="s">
        <v>470</v>
      </c>
      <c r="AF1596" s="103" t="s">
        <v>473</v>
      </c>
      <c r="AG1596" s="95">
        <v>1000</v>
      </c>
    </row>
    <row r="1597" spans="2:33" x14ac:dyDescent="0.15">
      <c r="B1597" s="82">
        <v>1595</v>
      </c>
      <c r="C1597" s="73">
        <v>22214</v>
      </c>
      <c r="D1597" s="82">
        <v>242</v>
      </c>
      <c r="E1597" s="82">
        <f t="shared" si="388"/>
        <v>7</v>
      </c>
      <c r="F1597" s="82">
        <v>62</v>
      </c>
      <c r="G1597" s="82">
        <v>1</v>
      </c>
      <c r="H1597" s="82">
        <v>16</v>
      </c>
      <c r="I1597" s="73">
        <f t="shared" si="381"/>
        <v>17</v>
      </c>
      <c r="J1597" s="73">
        <f t="shared" si="382"/>
        <v>174</v>
      </c>
      <c r="K1597" s="73">
        <f t="shared" si="389"/>
        <v>174</v>
      </c>
      <c r="L1597" s="95">
        <v>24082</v>
      </c>
      <c r="M1597" s="73">
        <f t="shared" si="383"/>
        <v>149</v>
      </c>
      <c r="N1597" s="73">
        <f t="shared" si="384"/>
        <v>2</v>
      </c>
      <c r="O1597" s="97">
        <f t="shared" si="391"/>
        <v>10</v>
      </c>
      <c r="P1597" s="82">
        <f t="shared" si="385"/>
        <v>5</v>
      </c>
      <c r="Q1597" s="90">
        <v>15</v>
      </c>
      <c r="R1597" s="98">
        <f t="shared" si="387"/>
        <v>7374</v>
      </c>
      <c r="S1597" s="100">
        <f t="shared" si="392"/>
        <v>287</v>
      </c>
      <c r="T1597" s="91" t="s">
        <v>458</v>
      </c>
      <c r="U1597" s="74" t="s">
        <v>399</v>
      </c>
      <c r="V1597" s="83" t="s">
        <v>408</v>
      </c>
      <c r="W1597" s="82">
        <f t="shared" si="390"/>
        <v>8</v>
      </c>
      <c r="X1597" s="85">
        <f t="shared" si="386"/>
        <v>2105</v>
      </c>
      <c r="Y1597" s="98">
        <v>0.55000000000000004</v>
      </c>
      <c r="Z1597" s="98">
        <v>0.17</v>
      </c>
      <c r="AA1597" s="90">
        <v>2</v>
      </c>
      <c r="AB1597" s="90">
        <v>2</v>
      </c>
      <c r="AC1597" s="90">
        <v>3</v>
      </c>
      <c r="AD1597" s="91" t="s">
        <v>450</v>
      </c>
      <c r="AE1597" s="101" t="s">
        <v>470</v>
      </c>
      <c r="AF1597" s="103" t="s">
        <v>473</v>
      </c>
      <c r="AG1597" s="95">
        <v>1000</v>
      </c>
    </row>
    <row r="1598" spans="2:33" x14ac:dyDescent="0.15">
      <c r="B1598" s="82">
        <v>1596</v>
      </c>
      <c r="C1598" s="73">
        <v>22215</v>
      </c>
      <c r="D1598" s="82">
        <v>242</v>
      </c>
      <c r="E1598" s="82">
        <f t="shared" si="388"/>
        <v>8</v>
      </c>
      <c r="F1598" s="82">
        <v>62</v>
      </c>
      <c r="G1598" s="82">
        <v>2</v>
      </c>
      <c r="H1598" s="82">
        <v>16</v>
      </c>
      <c r="I1598" s="73">
        <f t="shared" si="381"/>
        <v>17</v>
      </c>
      <c r="J1598" s="73">
        <f t="shared" si="382"/>
        <v>175</v>
      </c>
      <c r="K1598" s="73">
        <f t="shared" si="389"/>
        <v>175</v>
      </c>
      <c r="L1598" s="95">
        <v>24082</v>
      </c>
      <c r="M1598" s="73">
        <f t="shared" si="383"/>
        <v>149</v>
      </c>
      <c r="N1598" s="73">
        <f t="shared" si="384"/>
        <v>2</v>
      </c>
      <c r="O1598" s="97">
        <f t="shared" si="391"/>
        <v>10</v>
      </c>
      <c r="P1598" s="82">
        <f t="shared" si="385"/>
        <v>6</v>
      </c>
      <c r="Q1598" s="90">
        <v>15</v>
      </c>
      <c r="R1598" s="98">
        <f t="shared" si="387"/>
        <v>7407</v>
      </c>
      <c r="S1598" s="100">
        <f t="shared" si="392"/>
        <v>288</v>
      </c>
      <c r="T1598" s="91" t="s">
        <v>458</v>
      </c>
      <c r="U1598" s="74" t="s">
        <v>399</v>
      </c>
      <c r="V1598" s="83" t="s">
        <v>408</v>
      </c>
      <c r="W1598" s="82">
        <f t="shared" si="390"/>
        <v>8</v>
      </c>
      <c r="X1598" s="85">
        <f t="shared" si="386"/>
        <v>2106</v>
      </c>
      <c r="Y1598" s="98">
        <v>0.77</v>
      </c>
      <c r="Z1598" s="98">
        <v>0.05</v>
      </c>
      <c r="AA1598" s="90">
        <v>2</v>
      </c>
      <c r="AB1598" s="90">
        <v>2</v>
      </c>
      <c r="AC1598" s="90">
        <v>3</v>
      </c>
      <c r="AD1598" s="91" t="s">
        <v>450</v>
      </c>
      <c r="AE1598" s="101" t="s">
        <v>470</v>
      </c>
      <c r="AF1598" s="103" t="s">
        <v>473</v>
      </c>
      <c r="AG1598" s="95">
        <v>1000</v>
      </c>
    </row>
    <row r="1599" spans="2:33" x14ac:dyDescent="0.15">
      <c r="B1599" s="82">
        <v>1597</v>
      </c>
      <c r="C1599" s="73">
        <v>22216</v>
      </c>
      <c r="D1599" s="82">
        <v>247</v>
      </c>
      <c r="E1599" s="82">
        <f t="shared" si="388"/>
        <v>1</v>
      </c>
      <c r="F1599" s="82">
        <v>62</v>
      </c>
      <c r="G1599" s="82">
        <v>6</v>
      </c>
      <c r="H1599" s="82">
        <v>1</v>
      </c>
      <c r="I1599" s="73">
        <f t="shared" si="381"/>
        <v>18</v>
      </c>
      <c r="J1599" s="73">
        <f t="shared" si="382"/>
        <v>183</v>
      </c>
      <c r="K1599" s="73">
        <f t="shared" si="389"/>
        <v>183</v>
      </c>
      <c r="L1599" s="95">
        <v>24083</v>
      </c>
      <c r="M1599" s="73">
        <f t="shared" si="383"/>
        <v>149</v>
      </c>
      <c r="N1599" s="73">
        <f t="shared" si="384"/>
        <v>2</v>
      </c>
      <c r="O1599" s="97">
        <f t="shared" si="391"/>
        <v>11</v>
      </c>
      <c r="P1599" s="82">
        <f t="shared" si="385"/>
        <v>4</v>
      </c>
      <c r="Q1599" s="90">
        <v>0</v>
      </c>
      <c r="R1599" s="98">
        <f t="shared" si="387"/>
        <v>7440</v>
      </c>
      <c r="S1599" s="100">
        <f t="shared" si="392"/>
        <v>289</v>
      </c>
      <c r="T1599" s="91" t="s">
        <v>458</v>
      </c>
      <c r="U1599" s="74" t="s">
        <v>399</v>
      </c>
      <c r="V1599" s="83" t="s">
        <v>409</v>
      </c>
      <c r="W1599" s="82">
        <f t="shared" si="390"/>
        <v>1</v>
      </c>
      <c r="X1599" s="85">
        <f t="shared" si="386"/>
        <v>2114</v>
      </c>
      <c r="Y1599" s="98">
        <v>0.34</v>
      </c>
      <c r="Z1599" s="98">
        <v>0.32</v>
      </c>
      <c r="AA1599" s="90">
        <v>2</v>
      </c>
      <c r="AB1599" s="90">
        <v>2</v>
      </c>
      <c r="AC1599" s="90">
        <v>3</v>
      </c>
      <c r="AD1599" s="91" t="s">
        <v>450</v>
      </c>
      <c r="AE1599" s="101" t="s">
        <v>470</v>
      </c>
      <c r="AF1599" s="103" t="s">
        <v>473</v>
      </c>
      <c r="AG1599" s="95">
        <v>1000</v>
      </c>
    </row>
    <row r="1600" spans="2:33" x14ac:dyDescent="0.15">
      <c r="B1600" s="82">
        <v>1598</v>
      </c>
      <c r="C1600" s="73">
        <v>22217</v>
      </c>
      <c r="D1600" s="82">
        <v>247</v>
      </c>
      <c r="E1600" s="82">
        <f t="shared" si="388"/>
        <v>2</v>
      </c>
      <c r="F1600" s="82">
        <v>62</v>
      </c>
      <c r="G1600" s="82">
        <v>7</v>
      </c>
      <c r="H1600" s="82">
        <v>1</v>
      </c>
      <c r="I1600" s="73">
        <f t="shared" si="381"/>
        <v>18</v>
      </c>
      <c r="J1600" s="73">
        <f t="shared" si="382"/>
        <v>184</v>
      </c>
      <c r="K1600" s="73">
        <f t="shared" si="389"/>
        <v>184</v>
      </c>
      <c r="L1600" s="95">
        <v>24083</v>
      </c>
      <c r="M1600" s="73">
        <f t="shared" si="383"/>
        <v>149</v>
      </c>
      <c r="N1600" s="73">
        <f t="shared" si="384"/>
        <v>2</v>
      </c>
      <c r="O1600" s="97">
        <f t="shared" si="391"/>
        <v>11</v>
      </c>
      <c r="P1600" s="82">
        <f t="shared" si="385"/>
        <v>5</v>
      </c>
      <c r="Q1600" s="90">
        <v>0</v>
      </c>
      <c r="R1600" s="98">
        <f t="shared" si="387"/>
        <v>7473</v>
      </c>
      <c r="S1600" s="100">
        <f t="shared" si="392"/>
        <v>290</v>
      </c>
      <c r="T1600" s="91" t="s">
        <v>458</v>
      </c>
      <c r="U1600" s="74" t="s">
        <v>399</v>
      </c>
      <c r="V1600" s="83" t="s">
        <v>409</v>
      </c>
      <c r="W1600" s="82">
        <f t="shared" si="390"/>
        <v>1</v>
      </c>
      <c r="X1600" s="85">
        <f t="shared" si="386"/>
        <v>2115</v>
      </c>
      <c r="Y1600" s="98">
        <v>0.55000000000000004</v>
      </c>
      <c r="Z1600" s="98">
        <v>0.17</v>
      </c>
      <c r="AA1600" s="90">
        <v>2</v>
      </c>
      <c r="AB1600" s="90">
        <v>2</v>
      </c>
      <c r="AC1600" s="90">
        <v>3</v>
      </c>
      <c r="AD1600" s="91" t="s">
        <v>450</v>
      </c>
      <c r="AE1600" s="101" t="s">
        <v>470</v>
      </c>
      <c r="AF1600" s="103" t="s">
        <v>473</v>
      </c>
      <c r="AG1600" s="95">
        <v>1000</v>
      </c>
    </row>
    <row r="1601" spans="2:33" x14ac:dyDescent="0.15">
      <c r="B1601" s="82">
        <v>1599</v>
      </c>
      <c r="C1601" s="73">
        <v>22218</v>
      </c>
      <c r="D1601" s="82">
        <v>247</v>
      </c>
      <c r="E1601" s="82">
        <f t="shared" si="388"/>
        <v>3</v>
      </c>
      <c r="F1601" s="82">
        <v>62</v>
      </c>
      <c r="G1601" s="82">
        <v>8</v>
      </c>
      <c r="H1601" s="82">
        <v>1</v>
      </c>
      <c r="I1601" s="73">
        <f t="shared" si="381"/>
        <v>18</v>
      </c>
      <c r="J1601" s="73">
        <f t="shared" si="382"/>
        <v>185</v>
      </c>
      <c r="K1601" s="73">
        <f t="shared" si="389"/>
        <v>185</v>
      </c>
      <c r="L1601" s="95">
        <v>24083</v>
      </c>
      <c r="M1601" s="73">
        <f t="shared" si="383"/>
        <v>149</v>
      </c>
      <c r="N1601" s="73">
        <f t="shared" si="384"/>
        <v>2</v>
      </c>
      <c r="O1601" s="97">
        <f t="shared" si="391"/>
        <v>11</v>
      </c>
      <c r="P1601" s="82">
        <f t="shared" si="385"/>
        <v>6</v>
      </c>
      <c r="Q1601" s="90">
        <v>0</v>
      </c>
      <c r="R1601" s="98">
        <f t="shared" si="387"/>
        <v>7506</v>
      </c>
      <c r="S1601" s="100">
        <f t="shared" si="392"/>
        <v>291</v>
      </c>
      <c r="T1601" s="91" t="s">
        <v>458</v>
      </c>
      <c r="U1601" s="74" t="s">
        <v>399</v>
      </c>
      <c r="V1601" s="83" t="s">
        <v>409</v>
      </c>
      <c r="W1601" s="82">
        <f t="shared" si="390"/>
        <v>1</v>
      </c>
      <c r="X1601" s="85">
        <f t="shared" si="386"/>
        <v>2116</v>
      </c>
      <c r="Y1601" s="98">
        <v>0.77</v>
      </c>
      <c r="Z1601" s="98">
        <v>0.05</v>
      </c>
      <c r="AA1601" s="90">
        <v>2</v>
      </c>
      <c r="AB1601" s="90">
        <v>2</v>
      </c>
      <c r="AC1601" s="90">
        <v>3</v>
      </c>
      <c r="AD1601" s="91" t="s">
        <v>450</v>
      </c>
      <c r="AE1601" s="101" t="s">
        <v>470</v>
      </c>
      <c r="AF1601" s="103" t="s">
        <v>473</v>
      </c>
      <c r="AG1601" s="95">
        <v>1000</v>
      </c>
    </row>
    <row r="1602" spans="2:33" x14ac:dyDescent="0.15">
      <c r="B1602" s="82">
        <v>1600</v>
      </c>
      <c r="C1602" s="73">
        <v>22219</v>
      </c>
      <c r="D1602" s="82">
        <v>247</v>
      </c>
      <c r="E1602" s="82">
        <f t="shared" si="388"/>
        <v>4</v>
      </c>
      <c r="F1602" s="82">
        <v>62</v>
      </c>
      <c r="G1602" s="82">
        <v>6</v>
      </c>
      <c r="H1602" s="82">
        <v>2</v>
      </c>
      <c r="I1602" s="73">
        <f t="shared" si="381"/>
        <v>18</v>
      </c>
      <c r="J1602" s="73">
        <f t="shared" si="382"/>
        <v>183</v>
      </c>
      <c r="K1602" s="73">
        <f t="shared" si="389"/>
        <v>183</v>
      </c>
      <c r="L1602" s="95">
        <v>24084</v>
      </c>
      <c r="M1602" s="73">
        <f t="shared" si="383"/>
        <v>149</v>
      </c>
      <c r="N1602" s="73">
        <f t="shared" si="384"/>
        <v>2</v>
      </c>
      <c r="O1602" s="97">
        <f t="shared" si="391"/>
        <v>11</v>
      </c>
      <c r="P1602" s="82">
        <f t="shared" si="385"/>
        <v>4</v>
      </c>
      <c r="Q1602" s="90">
        <v>1</v>
      </c>
      <c r="R1602" s="98">
        <f t="shared" si="387"/>
        <v>7539</v>
      </c>
      <c r="S1602" s="100">
        <f t="shared" si="392"/>
        <v>292</v>
      </c>
      <c r="T1602" s="91" t="s">
        <v>458</v>
      </c>
      <c r="U1602" s="74" t="s">
        <v>399</v>
      </c>
      <c r="V1602" s="83" t="s">
        <v>408</v>
      </c>
      <c r="W1602" s="82">
        <f t="shared" si="390"/>
        <v>1</v>
      </c>
      <c r="X1602" s="85">
        <f t="shared" si="386"/>
        <v>2114</v>
      </c>
      <c r="Y1602" s="98">
        <v>0.34</v>
      </c>
      <c r="Z1602" s="98">
        <v>0.32</v>
      </c>
      <c r="AA1602" s="90">
        <v>2</v>
      </c>
      <c r="AB1602" s="90">
        <v>2</v>
      </c>
      <c r="AC1602" s="90">
        <v>3</v>
      </c>
      <c r="AD1602" s="91" t="s">
        <v>450</v>
      </c>
      <c r="AE1602" s="101" t="s">
        <v>470</v>
      </c>
      <c r="AF1602" s="103" t="s">
        <v>473</v>
      </c>
      <c r="AG1602" s="95">
        <v>1000</v>
      </c>
    </row>
    <row r="1603" spans="2:33" x14ac:dyDescent="0.15">
      <c r="B1603" s="82">
        <v>1601</v>
      </c>
      <c r="C1603" s="73">
        <v>22220</v>
      </c>
      <c r="D1603" s="82">
        <v>247</v>
      </c>
      <c r="E1603" s="82">
        <f t="shared" si="388"/>
        <v>5</v>
      </c>
      <c r="F1603" s="82">
        <v>62</v>
      </c>
      <c r="G1603" s="82">
        <v>7</v>
      </c>
      <c r="H1603" s="82">
        <v>2</v>
      </c>
      <c r="I1603" s="73">
        <f t="shared" ref="I1603:I1666" si="393">INT(K1603/10)</f>
        <v>18</v>
      </c>
      <c r="J1603" s="73">
        <f t="shared" ref="J1603:J1666" si="394">K1603</f>
        <v>184</v>
      </c>
      <c r="K1603" s="73">
        <f t="shared" si="389"/>
        <v>184</v>
      </c>
      <c r="L1603" s="95">
        <v>24084</v>
      </c>
      <c r="M1603" s="73">
        <f t="shared" ref="M1603:M1666" si="395">(N1603-1)*60+89</f>
        <v>149</v>
      </c>
      <c r="N1603" s="73">
        <f t="shared" ref="N1603:N1666" si="396">INT(C1603/10000)</f>
        <v>2</v>
      </c>
      <c r="O1603" s="97">
        <f t="shared" si="391"/>
        <v>11</v>
      </c>
      <c r="P1603" s="82">
        <f t="shared" ref="P1603:P1666" si="397">MOD(J1603,10)+1</f>
        <v>5</v>
      </c>
      <c r="Q1603" s="90">
        <v>1</v>
      </c>
      <c r="R1603" s="98">
        <f t="shared" si="387"/>
        <v>7572</v>
      </c>
      <c r="S1603" s="100">
        <f t="shared" si="392"/>
        <v>293</v>
      </c>
      <c r="T1603" s="91" t="s">
        <v>458</v>
      </c>
      <c r="U1603" s="74" t="s">
        <v>399</v>
      </c>
      <c r="V1603" s="83" t="s">
        <v>408</v>
      </c>
      <c r="W1603" s="82">
        <f t="shared" si="390"/>
        <v>1</v>
      </c>
      <c r="X1603" s="85">
        <f t="shared" si="386"/>
        <v>2115</v>
      </c>
      <c r="Y1603" s="98">
        <v>0.55000000000000004</v>
      </c>
      <c r="Z1603" s="98">
        <v>0.17</v>
      </c>
      <c r="AA1603" s="90">
        <v>2</v>
      </c>
      <c r="AB1603" s="90">
        <v>2</v>
      </c>
      <c r="AC1603" s="90">
        <v>3</v>
      </c>
      <c r="AD1603" s="91" t="s">
        <v>450</v>
      </c>
      <c r="AE1603" s="101" t="s">
        <v>470</v>
      </c>
      <c r="AF1603" s="103" t="s">
        <v>473</v>
      </c>
      <c r="AG1603" s="95">
        <v>1000</v>
      </c>
    </row>
    <row r="1604" spans="2:33" x14ac:dyDescent="0.15">
      <c r="B1604" s="82">
        <v>1602</v>
      </c>
      <c r="C1604" s="73">
        <v>22221</v>
      </c>
      <c r="D1604" s="82">
        <v>247</v>
      </c>
      <c r="E1604" s="82">
        <f t="shared" si="388"/>
        <v>6</v>
      </c>
      <c r="F1604" s="82">
        <v>62</v>
      </c>
      <c r="G1604" s="82">
        <v>8</v>
      </c>
      <c r="H1604" s="82">
        <v>2</v>
      </c>
      <c r="I1604" s="73">
        <f t="shared" si="393"/>
        <v>18</v>
      </c>
      <c r="J1604" s="73">
        <f t="shared" si="394"/>
        <v>185</v>
      </c>
      <c r="K1604" s="73">
        <f t="shared" si="389"/>
        <v>185</v>
      </c>
      <c r="L1604" s="95">
        <v>24084</v>
      </c>
      <c r="M1604" s="73">
        <f t="shared" si="395"/>
        <v>149</v>
      </c>
      <c r="N1604" s="73">
        <f t="shared" si="396"/>
        <v>2</v>
      </c>
      <c r="O1604" s="97">
        <f t="shared" si="391"/>
        <v>11</v>
      </c>
      <c r="P1604" s="82">
        <f t="shared" si="397"/>
        <v>6</v>
      </c>
      <c r="Q1604" s="90">
        <v>1</v>
      </c>
      <c r="R1604" s="98">
        <f t="shared" si="387"/>
        <v>7605</v>
      </c>
      <c r="S1604" s="100">
        <f t="shared" si="392"/>
        <v>294</v>
      </c>
      <c r="T1604" s="91" t="s">
        <v>458</v>
      </c>
      <c r="U1604" s="74" t="s">
        <v>399</v>
      </c>
      <c r="V1604" s="83" t="s">
        <v>408</v>
      </c>
      <c r="W1604" s="82">
        <f t="shared" si="390"/>
        <v>1</v>
      </c>
      <c r="X1604" s="85">
        <f t="shared" ref="X1604:X1667" si="398">N1604*1000+O1604*10+P1604</f>
        <v>2116</v>
      </c>
      <c r="Y1604" s="98">
        <v>0.77</v>
      </c>
      <c r="Z1604" s="98">
        <v>0.05</v>
      </c>
      <c r="AA1604" s="90">
        <v>2</v>
      </c>
      <c r="AB1604" s="90">
        <v>2</v>
      </c>
      <c r="AC1604" s="90">
        <v>3</v>
      </c>
      <c r="AD1604" s="91" t="s">
        <v>450</v>
      </c>
      <c r="AE1604" s="101" t="s">
        <v>470</v>
      </c>
      <c r="AF1604" s="103" t="s">
        <v>473</v>
      </c>
      <c r="AG1604" s="95">
        <v>1000</v>
      </c>
    </row>
    <row r="1605" spans="2:33" x14ac:dyDescent="0.15">
      <c r="B1605" s="82">
        <v>1603</v>
      </c>
      <c r="C1605" s="73">
        <v>22222</v>
      </c>
      <c r="D1605" s="82">
        <v>247</v>
      </c>
      <c r="E1605" s="82">
        <f t="shared" si="388"/>
        <v>7</v>
      </c>
      <c r="F1605" s="82">
        <v>62</v>
      </c>
      <c r="G1605" s="82">
        <v>6</v>
      </c>
      <c r="H1605" s="82">
        <v>3</v>
      </c>
      <c r="I1605" s="73">
        <f t="shared" si="393"/>
        <v>18</v>
      </c>
      <c r="J1605" s="73">
        <f t="shared" si="394"/>
        <v>183</v>
      </c>
      <c r="K1605" s="73">
        <f t="shared" si="389"/>
        <v>183</v>
      </c>
      <c r="L1605" s="95">
        <v>24085</v>
      </c>
      <c r="M1605" s="73">
        <f t="shared" si="395"/>
        <v>149</v>
      </c>
      <c r="N1605" s="73">
        <f t="shared" si="396"/>
        <v>2</v>
      </c>
      <c r="O1605" s="97">
        <f t="shared" si="391"/>
        <v>11</v>
      </c>
      <c r="P1605" s="82">
        <f t="shared" si="397"/>
        <v>4</v>
      </c>
      <c r="Q1605" s="90">
        <v>2</v>
      </c>
      <c r="R1605" s="98">
        <f t="shared" si="387"/>
        <v>7638</v>
      </c>
      <c r="S1605" s="100">
        <f t="shared" si="392"/>
        <v>295</v>
      </c>
      <c r="T1605" s="91" t="s">
        <v>458</v>
      </c>
      <c r="U1605" s="74" t="s">
        <v>399</v>
      </c>
      <c r="V1605" s="83" t="s">
        <v>409</v>
      </c>
      <c r="W1605" s="82">
        <f t="shared" si="390"/>
        <v>2</v>
      </c>
      <c r="X1605" s="85">
        <f t="shared" si="398"/>
        <v>2114</v>
      </c>
      <c r="Y1605" s="98">
        <v>0.34</v>
      </c>
      <c r="Z1605" s="98">
        <v>0.32</v>
      </c>
      <c r="AA1605" s="90">
        <v>2</v>
      </c>
      <c r="AB1605" s="90">
        <v>2</v>
      </c>
      <c r="AC1605" s="90">
        <v>3</v>
      </c>
      <c r="AD1605" s="91" t="s">
        <v>450</v>
      </c>
      <c r="AE1605" s="101" t="s">
        <v>470</v>
      </c>
      <c r="AF1605" s="103" t="s">
        <v>473</v>
      </c>
      <c r="AG1605" s="95">
        <v>1000</v>
      </c>
    </row>
    <row r="1606" spans="2:33" x14ac:dyDescent="0.15">
      <c r="B1606" s="82">
        <v>1604</v>
      </c>
      <c r="C1606" s="73">
        <v>22223</v>
      </c>
      <c r="D1606" s="82">
        <v>247</v>
      </c>
      <c r="E1606" s="82">
        <f t="shared" si="388"/>
        <v>8</v>
      </c>
      <c r="F1606" s="82">
        <v>62</v>
      </c>
      <c r="G1606" s="82">
        <v>7</v>
      </c>
      <c r="H1606" s="82">
        <v>3</v>
      </c>
      <c r="I1606" s="73">
        <f t="shared" si="393"/>
        <v>18</v>
      </c>
      <c r="J1606" s="73">
        <f t="shared" si="394"/>
        <v>184</v>
      </c>
      <c r="K1606" s="73">
        <f t="shared" si="389"/>
        <v>184</v>
      </c>
      <c r="L1606" s="95">
        <v>24085</v>
      </c>
      <c r="M1606" s="73">
        <f t="shared" si="395"/>
        <v>149</v>
      </c>
      <c r="N1606" s="73">
        <f t="shared" si="396"/>
        <v>2</v>
      </c>
      <c r="O1606" s="97">
        <f t="shared" si="391"/>
        <v>11</v>
      </c>
      <c r="P1606" s="82">
        <f t="shared" si="397"/>
        <v>5</v>
      </c>
      <c r="Q1606" s="90">
        <v>2</v>
      </c>
      <c r="R1606" s="98">
        <f t="shared" si="387"/>
        <v>7671</v>
      </c>
      <c r="S1606" s="100">
        <f t="shared" si="392"/>
        <v>296</v>
      </c>
      <c r="T1606" s="91" t="s">
        <v>458</v>
      </c>
      <c r="U1606" s="74" t="s">
        <v>399</v>
      </c>
      <c r="V1606" s="83" t="s">
        <v>409</v>
      </c>
      <c r="W1606" s="82">
        <f t="shared" si="390"/>
        <v>2</v>
      </c>
      <c r="X1606" s="85">
        <f t="shared" si="398"/>
        <v>2115</v>
      </c>
      <c r="Y1606" s="98">
        <v>0.55000000000000004</v>
      </c>
      <c r="Z1606" s="98">
        <v>0.17</v>
      </c>
      <c r="AA1606" s="90">
        <v>2</v>
      </c>
      <c r="AB1606" s="90">
        <v>2</v>
      </c>
      <c r="AC1606" s="90">
        <v>3</v>
      </c>
      <c r="AD1606" s="91" t="s">
        <v>450</v>
      </c>
      <c r="AE1606" s="101" t="s">
        <v>470</v>
      </c>
      <c r="AF1606" s="103" t="s">
        <v>473</v>
      </c>
      <c r="AG1606" s="95">
        <v>1000</v>
      </c>
    </row>
    <row r="1607" spans="2:33" x14ac:dyDescent="0.15">
      <c r="B1607" s="82">
        <v>1605</v>
      </c>
      <c r="C1607" s="73">
        <v>22224</v>
      </c>
      <c r="D1607" s="82">
        <v>257</v>
      </c>
      <c r="E1607" s="82">
        <f t="shared" si="388"/>
        <v>1</v>
      </c>
      <c r="F1607" s="82">
        <v>62</v>
      </c>
      <c r="G1607" s="82">
        <v>8</v>
      </c>
      <c r="H1607" s="82">
        <v>3</v>
      </c>
      <c r="I1607" s="73">
        <f t="shared" si="393"/>
        <v>18</v>
      </c>
      <c r="J1607" s="73">
        <f t="shared" si="394"/>
        <v>185</v>
      </c>
      <c r="K1607" s="73">
        <f t="shared" si="389"/>
        <v>185</v>
      </c>
      <c r="L1607" s="95">
        <v>24085</v>
      </c>
      <c r="M1607" s="73">
        <f t="shared" si="395"/>
        <v>149</v>
      </c>
      <c r="N1607" s="73">
        <f t="shared" si="396"/>
        <v>2</v>
      </c>
      <c r="O1607" s="97">
        <f t="shared" si="391"/>
        <v>11</v>
      </c>
      <c r="P1607" s="82">
        <f t="shared" si="397"/>
        <v>6</v>
      </c>
      <c r="Q1607" s="90">
        <v>2</v>
      </c>
      <c r="R1607" s="98">
        <f t="shared" si="387"/>
        <v>7704</v>
      </c>
      <c r="S1607" s="100">
        <f t="shared" si="392"/>
        <v>297</v>
      </c>
      <c r="T1607" s="91" t="s">
        <v>458</v>
      </c>
      <c r="U1607" s="74" t="s">
        <v>399</v>
      </c>
      <c r="V1607" s="83" t="s">
        <v>409</v>
      </c>
      <c r="W1607" s="82">
        <f t="shared" si="390"/>
        <v>2</v>
      </c>
      <c r="X1607" s="85">
        <f t="shared" si="398"/>
        <v>2116</v>
      </c>
      <c r="Y1607" s="98">
        <v>0.77</v>
      </c>
      <c r="Z1607" s="98">
        <v>0.05</v>
      </c>
      <c r="AA1607" s="90">
        <v>2</v>
      </c>
      <c r="AB1607" s="90">
        <v>2</v>
      </c>
      <c r="AC1607" s="90">
        <v>3</v>
      </c>
      <c r="AD1607" s="91" t="s">
        <v>450</v>
      </c>
      <c r="AE1607" s="101" t="s">
        <v>470</v>
      </c>
      <c r="AF1607" s="103" t="s">
        <v>473</v>
      </c>
      <c r="AG1607" s="95">
        <v>1000</v>
      </c>
    </row>
    <row r="1608" spans="2:33" x14ac:dyDescent="0.15">
      <c r="B1608" s="82">
        <v>1606</v>
      </c>
      <c r="C1608" s="73">
        <v>22225</v>
      </c>
      <c r="D1608" s="82">
        <v>257</v>
      </c>
      <c r="E1608" s="82">
        <f t="shared" si="388"/>
        <v>2</v>
      </c>
      <c r="F1608" s="82">
        <v>62</v>
      </c>
      <c r="G1608" s="82">
        <v>6</v>
      </c>
      <c r="H1608" s="82">
        <v>4</v>
      </c>
      <c r="I1608" s="73">
        <f t="shared" si="393"/>
        <v>18</v>
      </c>
      <c r="J1608" s="73">
        <f t="shared" si="394"/>
        <v>183</v>
      </c>
      <c r="K1608" s="73">
        <f t="shared" si="389"/>
        <v>183</v>
      </c>
      <c r="L1608" s="95">
        <v>24086</v>
      </c>
      <c r="M1608" s="73">
        <f t="shared" si="395"/>
        <v>149</v>
      </c>
      <c r="N1608" s="73">
        <f t="shared" si="396"/>
        <v>2</v>
      </c>
      <c r="O1608" s="97">
        <f t="shared" si="391"/>
        <v>11</v>
      </c>
      <c r="P1608" s="82">
        <f t="shared" si="397"/>
        <v>4</v>
      </c>
      <c r="Q1608" s="90">
        <v>3</v>
      </c>
      <c r="R1608" s="98">
        <f t="shared" si="387"/>
        <v>7737</v>
      </c>
      <c r="S1608" s="100">
        <f t="shared" si="392"/>
        <v>298</v>
      </c>
      <c r="T1608" s="91" t="s">
        <v>458</v>
      </c>
      <c r="U1608" s="74" t="s">
        <v>399</v>
      </c>
      <c r="V1608" s="83" t="s">
        <v>408</v>
      </c>
      <c r="W1608" s="82">
        <f t="shared" si="390"/>
        <v>2</v>
      </c>
      <c r="X1608" s="85">
        <f t="shared" si="398"/>
        <v>2114</v>
      </c>
      <c r="Y1608" s="98">
        <v>0.34</v>
      </c>
      <c r="Z1608" s="98">
        <v>0.32</v>
      </c>
      <c r="AA1608" s="90">
        <v>2</v>
      </c>
      <c r="AB1608" s="90">
        <v>2</v>
      </c>
      <c r="AC1608" s="90">
        <v>3</v>
      </c>
      <c r="AD1608" s="91" t="s">
        <v>450</v>
      </c>
      <c r="AE1608" s="101" t="s">
        <v>470</v>
      </c>
      <c r="AF1608" s="103" t="s">
        <v>473</v>
      </c>
      <c r="AG1608" s="95">
        <v>1000</v>
      </c>
    </row>
    <row r="1609" spans="2:33" x14ac:dyDescent="0.15">
      <c r="B1609" s="82">
        <v>1607</v>
      </c>
      <c r="C1609" s="73">
        <v>22226</v>
      </c>
      <c r="D1609" s="82">
        <v>257</v>
      </c>
      <c r="E1609" s="82">
        <f t="shared" si="388"/>
        <v>3</v>
      </c>
      <c r="F1609" s="82">
        <v>62</v>
      </c>
      <c r="G1609" s="82">
        <v>7</v>
      </c>
      <c r="H1609" s="82">
        <v>4</v>
      </c>
      <c r="I1609" s="73">
        <f t="shared" si="393"/>
        <v>18</v>
      </c>
      <c r="J1609" s="73">
        <f t="shared" si="394"/>
        <v>184</v>
      </c>
      <c r="K1609" s="73">
        <f t="shared" si="389"/>
        <v>184</v>
      </c>
      <c r="L1609" s="95">
        <v>24086</v>
      </c>
      <c r="M1609" s="73">
        <f t="shared" si="395"/>
        <v>149</v>
      </c>
      <c r="N1609" s="73">
        <f t="shared" si="396"/>
        <v>2</v>
      </c>
      <c r="O1609" s="97">
        <f t="shared" si="391"/>
        <v>11</v>
      </c>
      <c r="P1609" s="82">
        <f t="shared" si="397"/>
        <v>5</v>
      </c>
      <c r="Q1609" s="90">
        <v>3</v>
      </c>
      <c r="R1609" s="98">
        <f t="shared" si="387"/>
        <v>7770</v>
      </c>
      <c r="S1609" s="100">
        <f t="shared" si="392"/>
        <v>299</v>
      </c>
      <c r="T1609" s="91" t="s">
        <v>458</v>
      </c>
      <c r="U1609" s="74" t="s">
        <v>399</v>
      </c>
      <c r="V1609" s="83" t="s">
        <v>408</v>
      </c>
      <c r="W1609" s="82">
        <f t="shared" si="390"/>
        <v>2</v>
      </c>
      <c r="X1609" s="85">
        <f t="shared" si="398"/>
        <v>2115</v>
      </c>
      <c r="Y1609" s="98">
        <v>0.55000000000000004</v>
      </c>
      <c r="Z1609" s="98">
        <v>0.17</v>
      </c>
      <c r="AA1609" s="90">
        <v>2</v>
      </c>
      <c r="AB1609" s="90">
        <v>2</v>
      </c>
      <c r="AC1609" s="90">
        <v>3</v>
      </c>
      <c r="AD1609" s="91" t="s">
        <v>450</v>
      </c>
      <c r="AE1609" s="101" t="s">
        <v>470</v>
      </c>
      <c r="AF1609" s="103" t="s">
        <v>473</v>
      </c>
      <c r="AG1609" s="95">
        <v>1000</v>
      </c>
    </row>
    <row r="1610" spans="2:33" x14ac:dyDescent="0.15">
      <c r="B1610" s="82">
        <v>1608</v>
      </c>
      <c r="C1610" s="73">
        <v>22227</v>
      </c>
      <c r="D1610" s="82">
        <v>257</v>
      </c>
      <c r="E1610" s="82">
        <f t="shared" si="388"/>
        <v>4</v>
      </c>
      <c r="F1610" s="82">
        <v>62</v>
      </c>
      <c r="G1610" s="82">
        <v>8</v>
      </c>
      <c r="H1610" s="82">
        <v>4</v>
      </c>
      <c r="I1610" s="73">
        <f t="shared" si="393"/>
        <v>18</v>
      </c>
      <c r="J1610" s="73">
        <f t="shared" si="394"/>
        <v>185</v>
      </c>
      <c r="K1610" s="73">
        <f t="shared" si="389"/>
        <v>185</v>
      </c>
      <c r="L1610" s="95">
        <v>24086</v>
      </c>
      <c r="M1610" s="73">
        <f t="shared" si="395"/>
        <v>149</v>
      </c>
      <c r="N1610" s="73">
        <f t="shared" si="396"/>
        <v>2</v>
      </c>
      <c r="O1610" s="97">
        <f t="shared" si="391"/>
        <v>11</v>
      </c>
      <c r="P1610" s="82">
        <f t="shared" si="397"/>
        <v>6</v>
      </c>
      <c r="Q1610" s="90">
        <v>3</v>
      </c>
      <c r="R1610" s="98">
        <f t="shared" si="387"/>
        <v>7803</v>
      </c>
      <c r="S1610" s="100">
        <f t="shared" si="392"/>
        <v>300</v>
      </c>
      <c r="T1610" s="91" t="s">
        <v>458</v>
      </c>
      <c r="U1610" s="74" t="s">
        <v>399</v>
      </c>
      <c r="V1610" s="83" t="s">
        <v>408</v>
      </c>
      <c r="W1610" s="82">
        <f t="shared" si="390"/>
        <v>2</v>
      </c>
      <c r="X1610" s="85">
        <f t="shared" si="398"/>
        <v>2116</v>
      </c>
      <c r="Y1610" s="98">
        <v>0.77</v>
      </c>
      <c r="Z1610" s="98">
        <v>0.05</v>
      </c>
      <c r="AA1610" s="90">
        <v>2</v>
      </c>
      <c r="AB1610" s="90">
        <v>2</v>
      </c>
      <c r="AC1610" s="90">
        <v>3</v>
      </c>
      <c r="AD1610" s="91" t="s">
        <v>450</v>
      </c>
      <c r="AE1610" s="101" t="s">
        <v>470</v>
      </c>
      <c r="AF1610" s="103" t="s">
        <v>473</v>
      </c>
      <c r="AG1610" s="95">
        <v>1000</v>
      </c>
    </row>
    <row r="1611" spans="2:33" x14ac:dyDescent="0.15">
      <c r="B1611" s="82">
        <v>1609</v>
      </c>
      <c r="C1611" s="73">
        <v>22228</v>
      </c>
      <c r="D1611" s="82">
        <v>257</v>
      </c>
      <c r="E1611" s="82">
        <f t="shared" si="388"/>
        <v>5</v>
      </c>
      <c r="F1611" s="82">
        <v>62</v>
      </c>
      <c r="G1611" s="82">
        <v>6</v>
      </c>
      <c r="H1611" s="82">
        <v>5</v>
      </c>
      <c r="I1611" s="73">
        <f t="shared" si="393"/>
        <v>18</v>
      </c>
      <c r="J1611" s="73">
        <f t="shared" si="394"/>
        <v>183</v>
      </c>
      <c r="K1611" s="73">
        <f t="shared" si="389"/>
        <v>183</v>
      </c>
      <c r="L1611" s="95">
        <v>24087</v>
      </c>
      <c r="M1611" s="73">
        <f t="shared" si="395"/>
        <v>149</v>
      </c>
      <c r="N1611" s="73">
        <f t="shared" si="396"/>
        <v>2</v>
      </c>
      <c r="O1611" s="97">
        <f t="shared" si="391"/>
        <v>11</v>
      </c>
      <c r="P1611" s="82">
        <f t="shared" si="397"/>
        <v>4</v>
      </c>
      <c r="Q1611" s="90">
        <v>4</v>
      </c>
      <c r="R1611" s="98">
        <f t="shared" si="387"/>
        <v>7836</v>
      </c>
      <c r="S1611" s="100">
        <f t="shared" si="392"/>
        <v>301</v>
      </c>
      <c r="T1611" s="91" t="s">
        <v>458</v>
      </c>
      <c r="U1611" s="74" t="s">
        <v>399</v>
      </c>
      <c r="V1611" s="83" t="s">
        <v>409</v>
      </c>
      <c r="W1611" s="82">
        <f t="shared" si="390"/>
        <v>3</v>
      </c>
      <c r="X1611" s="85">
        <f t="shared" si="398"/>
        <v>2114</v>
      </c>
      <c r="Y1611" s="98">
        <v>0.34</v>
      </c>
      <c r="Z1611" s="98">
        <v>0.32</v>
      </c>
      <c r="AA1611" s="90">
        <v>2</v>
      </c>
      <c r="AB1611" s="90">
        <v>2</v>
      </c>
      <c r="AC1611" s="90">
        <v>3</v>
      </c>
      <c r="AD1611" s="91" t="s">
        <v>450</v>
      </c>
      <c r="AE1611" s="101" t="s">
        <v>470</v>
      </c>
      <c r="AF1611" s="103" t="s">
        <v>473</v>
      </c>
      <c r="AG1611" s="95">
        <v>1000</v>
      </c>
    </row>
    <row r="1612" spans="2:33" x14ac:dyDescent="0.15">
      <c r="B1612" s="82">
        <v>1610</v>
      </c>
      <c r="C1612" s="73">
        <v>22229</v>
      </c>
      <c r="D1612" s="82">
        <v>257</v>
      </c>
      <c r="E1612" s="82">
        <f t="shared" si="388"/>
        <v>6</v>
      </c>
      <c r="F1612" s="82">
        <v>62</v>
      </c>
      <c r="G1612" s="82">
        <v>7</v>
      </c>
      <c r="H1612" s="82">
        <v>5</v>
      </c>
      <c r="I1612" s="73">
        <f t="shared" si="393"/>
        <v>18</v>
      </c>
      <c r="J1612" s="73">
        <f t="shared" si="394"/>
        <v>184</v>
      </c>
      <c r="K1612" s="73">
        <f t="shared" si="389"/>
        <v>184</v>
      </c>
      <c r="L1612" s="95">
        <v>24087</v>
      </c>
      <c r="M1612" s="73">
        <f t="shared" si="395"/>
        <v>149</v>
      </c>
      <c r="N1612" s="73">
        <f t="shared" si="396"/>
        <v>2</v>
      </c>
      <c r="O1612" s="97">
        <f t="shared" si="391"/>
        <v>11</v>
      </c>
      <c r="P1612" s="82">
        <f t="shared" si="397"/>
        <v>5</v>
      </c>
      <c r="Q1612" s="90">
        <v>4</v>
      </c>
      <c r="R1612" s="98">
        <f t="shared" si="387"/>
        <v>7869</v>
      </c>
      <c r="S1612" s="100">
        <f t="shared" si="392"/>
        <v>302</v>
      </c>
      <c r="T1612" s="91" t="s">
        <v>458</v>
      </c>
      <c r="U1612" s="74" t="s">
        <v>399</v>
      </c>
      <c r="V1612" s="83" t="s">
        <v>409</v>
      </c>
      <c r="W1612" s="82">
        <f t="shared" si="390"/>
        <v>3</v>
      </c>
      <c r="X1612" s="85">
        <f t="shared" si="398"/>
        <v>2115</v>
      </c>
      <c r="Y1612" s="98">
        <v>0.55000000000000004</v>
      </c>
      <c r="Z1612" s="98">
        <v>0.17</v>
      </c>
      <c r="AA1612" s="90">
        <v>2</v>
      </c>
      <c r="AB1612" s="90">
        <v>2</v>
      </c>
      <c r="AC1612" s="90">
        <v>3</v>
      </c>
      <c r="AD1612" s="91" t="s">
        <v>450</v>
      </c>
      <c r="AE1612" s="101" t="s">
        <v>470</v>
      </c>
      <c r="AF1612" s="103" t="s">
        <v>473</v>
      </c>
      <c r="AG1612" s="95">
        <v>1000</v>
      </c>
    </row>
    <row r="1613" spans="2:33" x14ac:dyDescent="0.15">
      <c r="B1613" s="82">
        <v>1611</v>
      </c>
      <c r="C1613" s="73">
        <v>22230</v>
      </c>
      <c r="D1613" s="82">
        <v>257</v>
      </c>
      <c r="E1613" s="82">
        <f t="shared" si="388"/>
        <v>7</v>
      </c>
      <c r="F1613" s="82">
        <v>62</v>
      </c>
      <c r="G1613" s="82">
        <v>8</v>
      </c>
      <c r="H1613" s="82">
        <v>5</v>
      </c>
      <c r="I1613" s="73">
        <f t="shared" si="393"/>
        <v>18</v>
      </c>
      <c r="J1613" s="73">
        <f t="shared" si="394"/>
        <v>185</v>
      </c>
      <c r="K1613" s="73">
        <f t="shared" si="389"/>
        <v>185</v>
      </c>
      <c r="L1613" s="95">
        <v>24087</v>
      </c>
      <c r="M1613" s="73">
        <f t="shared" si="395"/>
        <v>149</v>
      </c>
      <c r="N1613" s="73">
        <f t="shared" si="396"/>
        <v>2</v>
      </c>
      <c r="O1613" s="97">
        <f t="shared" si="391"/>
        <v>11</v>
      </c>
      <c r="P1613" s="82">
        <f t="shared" si="397"/>
        <v>6</v>
      </c>
      <c r="Q1613" s="90">
        <v>4</v>
      </c>
      <c r="R1613" s="98">
        <f t="shared" si="387"/>
        <v>7902</v>
      </c>
      <c r="S1613" s="100">
        <f t="shared" si="392"/>
        <v>303</v>
      </c>
      <c r="T1613" s="91" t="s">
        <v>458</v>
      </c>
      <c r="U1613" s="74" t="s">
        <v>399</v>
      </c>
      <c r="V1613" s="83" t="s">
        <v>409</v>
      </c>
      <c r="W1613" s="82">
        <f t="shared" si="390"/>
        <v>3</v>
      </c>
      <c r="X1613" s="85">
        <f t="shared" si="398"/>
        <v>2116</v>
      </c>
      <c r="Y1613" s="98">
        <v>0.77</v>
      </c>
      <c r="Z1613" s="98">
        <v>0.05</v>
      </c>
      <c r="AA1613" s="90">
        <v>2</v>
      </c>
      <c r="AB1613" s="90">
        <v>2</v>
      </c>
      <c r="AC1613" s="90">
        <v>3</v>
      </c>
      <c r="AD1613" s="91" t="s">
        <v>450</v>
      </c>
      <c r="AE1613" s="101" t="s">
        <v>470</v>
      </c>
      <c r="AF1613" s="103" t="s">
        <v>473</v>
      </c>
      <c r="AG1613" s="95">
        <v>1000</v>
      </c>
    </row>
    <row r="1614" spans="2:33" x14ac:dyDescent="0.15">
      <c r="B1614" s="82">
        <v>1612</v>
      </c>
      <c r="C1614" s="73">
        <v>22231</v>
      </c>
      <c r="D1614" s="82">
        <v>257</v>
      </c>
      <c r="E1614" s="82">
        <f t="shared" si="388"/>
        <v>8</v>
      </c>
      <c r="F1614" s="82">
        <v>62</v>
      </c>
      <c r="G1614" s="82">
        <v>6</v>
      </c>
      <c r="H1614" s="82">
        <v>6</v>
      </c>
      <c r="I1614" s="73">
        <f t="shared" si="393"/>
        <v>18</v>
      </c>
      <c r="J1614" s="73">
        <f t="shared" si="394"/>
        <v>183</v>
      </c>
      <c r="K1614" s="73">
        <f t="shared" si="389"/>
        <v>183</v>
      </c>
      <c r="L1614" s="95">
        <v>24088</v>
      </c>
      <c r="M1614" s="73">
        <f t="shared" si="395"/>
        <v>149</v>
      </c>
      <c r="N1614" s="73">
        <f t="shared" si="396"/>
        <v>2</v>
      </c>
      <c r="O1614" s="97">
        <f t="shared" si="391"/>
        <v>11</v>
      </c>
      <c r="P1614" s="82">
        <f t="shared" si="397"/>
        <v>4</v>
      </c>
      <c r="Q1614" s="90">
        <v>5</v>
      </c>
      <c r="R1614" s="98">
        <f t="shared" si="387"/>
        <v>7935</v>
      </c>
      <c r="S1614" s="100">
        <f t="shared" si="392"/>
        <v>304</v>
      </c>
      <c r="T1614" s="91" t="s">
        <v>458</v>
      </c>
      <c r="U1614" s="74" t="s">
        <v>399</v>
      </c>
      <c r="V1614" s="83" t="s">
        <v>408</v>
      </c>
      <c r="W1614" s="82">
        <f t="shared" si="390"/>
        <v>3</v>
      </c>
      <c r="X1614" s="85">
        <f t="shared" si="398"/>
        <v>2114</v>
      </c>
      <c r="Y1614" s="98">
        <v>0.34</v>
      </c>
      <c r="Z1614" s="98">
        <v>0.32</v>
      </c>
      <c r="AA1614" s="90">
        <v>2</v>
      </c>
      <c r="AB1614" s="90">
        <v>2</v>
      </c>
      <c r="AC1614" s="90">
        <v>3</v>
      </c>
      <c r="AD1614" s="91" t="s">
        <v>450</v>
      </c>
      <c r="AE1614" s="101" t="s">
        <v>470</v>
      </c>
      <c r="AF1614" s="103" t="s">
        <v>473</v>
      </c>
      <c r="AG1614" s="95">
        <v>1000</v>
      </c>
    </row>
    <row r="1615" spans="2:33" x14ac:dyDescent="0.15">
      <c r="B1615" s="82">
        <v>1613</v>
      </c>
      <c r="C1615" s="73">
        <v>22232</v>
      </c>
      <c r="D1615" s="82">
        <v>262</v>
      </c>
      <c r="E1615" s="82">
        <f t="shared" si="388"/>
        <v>1</v>
      </c>
      <c r="F1615" s="82">
        <v>62</v>
      </c>
      <c r="G1615" s="82">
        <v>7</v>
      </c>
      <c r="H1615" s="82">
        <v>6</v>
      </c>
      <c r="I1615" s="73">
        <f t="shared" si="393"/>
        <v>18</v>
      </c>
      <c r="J1615" s="73">
        <f t="shared" si="394"/>
        <v>184</v>
      </c>
      <c r="K1615" s="73">
        <f t="shared" si="389"/>
        <v>184</v>
      </c>
      <c r="L1615" s="95">
        <v>24088</v>
      </c>
      <c r="M1615" s="73">
        <f t="shared" si="395"/>
        <v>149</v>
      </c>
      <c r="N1615" s="73">
        <f t="shared" si="396"/>
        <v>2</v>
      </c>
      <c r="O1615" s="97">
        <f t="shared" si="391"/>
        <v>11</v>
      </c>
      <c r="P1615" s="82">
        <f t="shared" si="397"/>
        <v>5</v>
      </c>
      <c r="Q1615" s="90">
        <v>5</v>
      </c>
      <c r="R1615" s="98">
        <f t="shared" si="387"/>
        <v>7968</v>
      </c>
      <c r="S1615" s="100">
        <f t="shared" si="392"/>
        <v>305</v>
      </c>
      <c r="T1615" s="91" t="s">
        <v>458</v>
      </c>
      <c r="U1615" s="74" t="s">
        <v>399</v>
      </c>
      <c r="V1615" s="83" t="s">
        <v>408</v>
      </c>
      <c r="W1615" s="82">
        <f t="shared" si="390"/>
        <v>3</v>
      </c>
      <c r="X1615" s="85">
        <f t="shared" si="398"/>
        <v>2115</v>
      </c>
      <c r="Y1615" s="98">
        <v>0.55000000000000004</v>
      </c>
      <c r="Z1615" s="98">
        <v>0.17</v>
      </c>
      <c r="AA1615" s="90">
        <v>2</v>
      </c>
      <c r="AB1615" s="90">
        <v>2</v>
      </c>
      <c r="AC1615" s="90">
        <v>3</v>
      </c>
      <c r="AD1615" s="91" t="s">
        <v>450</v>
      </c>
      <c r="AE1615" s="101" t="s">
        <v>470</v>
      </c>
      <c r="AF1615" s="103" t="s">
        <v>473</v>
      </c>
      <c r="AG1615" s="95">
        <v>1000</v>
      </c>
    </row>
    <row r="1616" spans="2:33" x14ac:dyDescent="0.15">
      <c r="B1616" s="82">
        <v>1614</v>
      </c>
      <c r="C1616" s="73">
        <v>22233</v>
      </c>
      <c r="D1616" s="82">
        <v>262</v>
      </c>
      <c r="E1616" s="82">
        <f t="shared" si="388"/>
        <v>2</v>
      </c>
      <c r="F1616" s="82">
        <v>62</v>
      </c>
      <c r="G1616" s="82">
        <v>8</v>
      </c>
      <c r="H1616" s="82">
        <v>6</v>
      </c>
      <c r="I1616" s="73">
        <f t="shared" si="393"/>
        <v>18</v>
      </c>
      <c r="J1616" s="73">
        <f t="shared" si="394"/>
        <v>185</v>
      </c>
      <c r="K1616" s="73">
        <f t="shared" si="389"/>
        <v>185</v>
      </c>
      <c r="L1616" s="95">
        <v>24088</v>
      </c>
      <c r="M1616" s="73">
        <f t="shared" si="395"/>
        <v>149</v>
      </c>
      <c r="N1616" s="73">
        <f t="shared" si="396"/>
        <v>2</v>
      </c>
      <c r="O1616" s="97">
        <f t="shared" si="391"/>
        <v>11</v>
      </c>
      <c r="P1616" s="82">
        <f t="shared" si="397"/>
        <v>6</v>
      </c>
      <c r="Q1616" s="90">
        <v>5</v>
      </c>
      <c r="R1616" s="98">
        <f t="shared" si="387"/>
        <v>8001</v>
      </c>
      <c r="S1616" s="100">
        <f t="shared" si="392"/>
        <v>306</v>
      </c>
      <c r="T1616" s="91" t="s">
        <v>458</v>
      </c>
      <c r="U1616" s="74" t="s">
        <v>399</v>
      </c>
      <c r="V1616" s="83" t="s">
        <v>408</v>
      </c>
      <c r="W1616" s="82">
        <f t="shared" si="390"/>
        <v>3</v>
      </c>
      <c r="X1616" s="85">
        <f t="shared" si="398"/>
        <v>2116</v>
      </c>
      <c r="Y1616" s="98">
        <v>0.77</v>
      </c>
      <c r="Z1616" s="98">
        <v>0.05</v>
      </c>
      <c r="AA1616" s="90">
        <v>2</v>
      </c>
      <c r="AB1616" s="90">
        <v>2</v>
      </c>
      <c r="AC1616" s="90">
        <v>3</v>
      </c>
      <c r="AD1616" s="91" t="s">
        <v>450</v>
      </c>
      <c r="AE1616" s="101" t="s">
        <v>470</v>
      </c>
      <c r="AF1616" s="103" t="s">
        <v>473</v>
      </c>
      <c r="AG1616" s="95">
        <v>1000</v>
      </c>
    </row>
    <row r="1617" spans="2:33" x14ac:dyDescent="0.15">
      <c r="B1617" s="82">
        <v>1615</v>
      </c>
      <c r="C1617" s="73">
        <v>22234</v>
      </c>
      <c r="D1617" s="82">
        <v>262</v>
      </c>
      <c r="E1617" s="82">
        <f t="shared" si="388"/>
        <v>3</v>
      </c>
      <c r="F1617" s="82">
        <v>62</v>
      </c>
      <c r="G1617" s="82">
        <v>6</v>
      </c>
      <c r="H1617" s="82">
        <v>7</v>
      </c>
      <c r="I1617" s="73">
        <f t="shared" si="393"/>
        <v>18</v>
      </c>
      <c r="J1617" s="73">
        <f t="shared" si="394"/>
        <v>183</v>
      </c>
      <c r="K1617" s="73">
        <f t="shared" si="389"/>
        <v>183</v>
      </c>
      <c r="L1617" s="95">
        <v>24089</v>
      </c>
      <c r="M1617" s="73">
        <f t="shared" si="395"/>
        <v>149</v>
      </c>
      <c r="N1617" s="73">
        <f t="shared" si="396"/>
        <v>2</v>
      </c>
      <c r="O1617" s="97">
        <f t="shared" si="391"/>
        <v>11</v>
      </c>
      <c r="P1617" s="82">
        <f t="shared" si="397"/>
        <v>4</v>
      </c>
      <c r="Q1617" s="90">
        <v>6</v>
      </c>
      <c r="R1617" s="98">
        <f t="shared" si="387"/>
        <v>8034</v>
      </c>
      <c r="S1617" s="100">
        <f t="shared" si="392"/>
        <v>307</v>
      </c>
      <c r="T1617" s="91" t="s">
        <v>458</v>
      </c>
      <c r="U1617" s="74" t="s">
        <v>399</v>
      </c>
      <c r="V1617" s="83" t="s">
        <v>409</v>
      </c>
      <c r="W1617" s="82">
        <f t="shared" si="390"/>
        <v>4</v>
      </c>
      <c r="X1617" s="85">
        <f t="shared" si="398"/>
        <v>2114</v>
      </c>
      <c r="Y1617" s="98">
        <v>0.34</v>
      </c>
      <c r="Z1617" s="98">
        <v>0.32</v>
      </c>
      <c r="AA1617" s="90">
        <v>2</v>
      </c>
      <c r="AB1617" s="90">
        <v>2</v>
      </c>
      <c r="AC1617" s="90">
        <v>3</v>
      </c>
      <c r="AD1617" s="91" t="s">
        <v>450</v>
      </c>
      <c r="AE1617" s="101" t="s">
        <v>470</v>
      </c>
      <c r="AF1617" s="103" t="s">
        <v>473</v>
      </c>
      <c r="AG1617" s="95">
        <v>1000</v>
      </c>
    </row>
    <row r="1618" spans="2:33" x14ac:dyDescent="0.15">
      <c r="B1618" s="82">
        <v>1616</v>
      </c>
      <c r="C1618" s="73">
        <v>22235</v>
      </c>
      <c r="D1618" s="82">
        <v>262</v>
      </c>
      <c r="E1618" s="82">
        <f t="shared" si="388"/>
        <v>4</v>
      </c>
      <c r="F1618" s="82">
        <v>62</v>
      </c>
      <c r="G1618" s="82">
        <v>7</v>
      </c>
      <c r="H1618" s="82">
        <v>7</v>
      </c>
      <c r="I1618" s="73">
        <f t="shared" si="393"/>
        <v>18</v>
      </c>
      <c r="J1618" s="73">
        <f t="shared" si="394"/>
        <v>184</v>
      </c>
      <c r="K1618" s="73">
        <f t="shared" si="389"/>
        <v>184</v>
      </c>
      <c r="L1618" s="95">
        <v>24089</v>
      </c>
      <c r="M1618" s="73">
        <f t="shared" si="395"/>
        <v>149</v>
      </c>
      <c r="N1618" s="73">
        <f t="shared" si="396"/>
        <v>2</v>
      </c>
      <c r="O1618" s="97">
        <f t="shared" si="391"/>
        <v>11</v>
      </c>
      <c r="P1618" s="82">
        <f t="shared" si="397"/>
        <v>5</v>
      </c>
      <c r="Q1618" s="90">
        <v>6</v>
      </c>
      <c r="R1618" s="98">
        <f t="shared" si="387"/>
        <v>8067</v>
      </c>
      <c r="S1618" s="100">
        <f t="shared" si="392"/>
        <v>308</v>
      </c>
      <c r="T1618" s="91" t="s">
        <v>458</v>
      </c>
      <c r="U1618" s="74" t="s">
        <v>399</v>
      </c>
      <c r="V1618" s="83" t="s">
        <v>409</v>
      </c>
      <c r="W1618" s="82">
        <f t="shared" si="390"/>
        <v>4</v>
      </c>
      <c r="X1618" s="85">
        <f t="shared" si="398"/>
        <v>2115</v>
      </c>
      <c r="Y1618" s="98">
        <v>0.55000000000000004</v>
      </c>
      <c r="Z1618" s="98">
        <v>0.17</v>
      </c>
      <c r="AA1618" s="90">
        <v>2</v>
      </c>
      <c r="AB1618" s="90">
        <v>2</v>
      </c>
      <c r="AC1618" s="90">
        <v>3</v>
      </c>
      <c r="AD1618" s="91" t="s">
        <v>450</v>
      </c>
      <c r="AE1618" s="101" t="s">
        <v>470</v>
      </c>
      <c r="AF1618" s="103" t="s">
        <v>473</v>
      </c>
      <c r="AG1618" s="95">
        <v>1000</v>
      </c>
    </row>
    <row r="1619" spans="2:33" x14ac:dyDescent="0.15">
      <c r="B1619" s="82">
        <v>1617</v>
      </c>
      <c r="C1619" s="73">
        <v>22236</v>
      </c>
      <c r="D1619" s="82">
        <v>262</v>
      </c>
      <c r="E1619" s="82">
        <f t="shared" si="388"/>
        <v>5</v>
      </c>
      <c r="F1619" s="82">
        <v>62</v>
      </c>
      <c r="G1619" s="82">
        <v>8</v>
      </c>
      <c r="H1619" s="82">
        <v>7</v>
      </c>
      <c r="I1619" s="73">
        <f t="shared" si="393"/>
        <v>18</v>
      </c>
      <c r="J1619" s="73">
        <f t="shared" si="394"/>
        <v>185</v>
      </c>
      <c r="K1619" s="73">
        <f t="shared" si="389"/>
        <v>185</v>
      </c>
      <c r="L1619" s="95">
        <v>24089</v>
      </c>
      <c r="M1619" s="73">
        <f t="shared" si="395"/>
        <v>149</v>
      </c>
      <c r="N1619" s="73">
        <f t="shared" si="396"/>
        <v>2</v>
      </c>
      <c r="O1619" s="97">
        <f t="shared" si="391"/>
        <v>11</v>
      </c>
      <c r="P1619" s="82">
        <f t="shared" si="397"/>
        <v>6</v>
      </c>
      <c r="Q1619" s="90">
        <v>6</v>
      </c>
      <c r="R1619" s="98">
        <f t="shared" si="387"/>
        <v>8100</v>
      </c>
      <c r="S1619" s="100">
        <f t="shared" si="392"/>
        <v>309</v>
      </c>
      <c r="T1619" s="91" t="s">
        <v>458</v>
      </c>
      <c r="U1619" s="74" t="s">
        <v>399</v>
      </c>
      <c r="V1619" s="83" t="s">
        <v>409</v>
      </c>
      <c r="W1619" s="82">
        <f t="shared" si="390"/>
        <v>4</v>
      </c>
      <c r="X1619" s="85">
        <f t="shared" si="398"/>
        <v>2116</v>
      </c>
      <c r="Y1619" s="98">
        <v>0.77</v>
      </c>
      <c r="Z1619" s="98">
        <v>0.05</v>
      </c>
      <c r="AA1619" s="90">
        <v>2</v>
      </c>
      <c r="AB1619" s="90">
        <v>2</v>
      </c>
      <c r="AC1619" s="90">
        <v>3</v>
      </c>
      <c r="AD1619" s="91" t="s">
        <v>450</v>
      </c>
      <c r="AE1619" s="101" t="s">
        <v>470</v>
      </c>
      <c r="AF1619" s="103" t="s">
        <v>473</v>
      </c>
      <c r="AG1619" s="95">
        <v>1000</v>
      </c>
    </row>
    <row r="1620" spans="2:33" x14ac:dyDescent="0.15">
      <c r="B1620" s="82">
        <v>1618</v>
      </c>
      <c r="C1620" s="73">
        <v>22237</v>
      </c>
      <c r="D1620" s="82">
        <v>262</v>
      </c>
      <c r="E1620" s="82">
        <f t="shared" si="388"/>
        <v>6</v>
      </c>
      <c r="F1620" s="82">
        <v>62</v>
      </c>
      <c r="G1620" s="82">
        <v>6</v>
      </c>
      <c r="H1620" s="82">
        <v>8</v>
      </c>
      <c r="I1620" s="73">
        <f t="shared" si="393"/>
        <v>18</v>
      </c>
      <c r="J1620" s="73">
        <f t="shared" si="394"/>
        <v>183</v>
      </c>
      <c r="K1620" s="73">
        <f t="shared" si="389"/>
        <v>183</v>
      </c>
      <c r="L1620" s="95">
        <v>24090</v>
      </c>
      <c r="M1620" s="73">
        <f t="shared" si="395"/>
        <v>149</v>
      </c>
      <c r="N1620" s="73">
        <f t="shared" si="396"/>
        <v>2</v>
      </c>
      <c r="O1620" s="97">
        <f t="shared" si="391"/>
        <v>11</v>
      </c>
      <c r="P1620" s="82">
        <f t="shared" si="397"/>
        <v>4</v>
      </c>
      <c r="Q1620" s="90">
        <v>7</v>
      </c>
      <c r="R1620" s="98">
        <f t="shared" si="387"/>
        <v>8133</v>
      </c>
      <c r="S1620" s="100">
        <f t="shared" si="392"/>
        <v>310</v>
      </c>
      <c r="T1620" s="91" t="s">
        <v>458</v>
      </c>
      <c r="U1620" s="74" t="s">
        <v>399</v>
      </c>
      <c r="V1620" s="83" t="s">
        <v>408</v>
      </c>
      <c r="W1620" s="82">
        <f t="shared" si="390"/>
        <v>4</v>
      </c>
      <c r="X1620" s="85">
        <f t="shared" si="398"/>
        <v>2114</v>
      </c>
      <c r="Y1620" s="98">
        <v>0.34</v>
      </c>
      <c r="Z1620" s="98">
        <v>0.32</v>
      </c>
      <c r="AA1620" s="90">
        <v>2</v>
      </c>
      <c r="AB1620" s="90">
        <v>2</v>
      </c>
      <c r="AC1620" s="90">
        <v>3</v>
      </c>
      <c r="AD1620" s="91" t="s">
        <v>450</v>
      </c>
      <c r="AE1620" s="101" t="s">
        <v>470</v>
      </c>
      <c r="AF1620" s="103" t="s">
        <v>473</v>
      </c>
      <c r="AG1620" s="95">
        <v>1000</v>
      </c>
    </row>
    <row r="1621" spans="2:33" x14ac:dyDescent="0.15">
      <c r="B1621" s="82">
        <v>1619</v>
      </c>
      <c r="C1621" s="73">
        <v>22238</v>
      </c>
      <c r="D1621" s="82">
        <v>262</v>
      </c>
      <c r="E1621" s="82">
        <f t="shared" si="388"/>
        <v>7</v>
      </c>
      <c r="F1621" s="82">
        <v>62</v>
      </c>
      <c r="G1621" s="82">
        <v>7</v>
      </c>
      <c r="H1621" s="82">
        <v>8</v>
      </c>
      <c r="I1621" s="73">
        <f t="shared" si="393"/>
        <v>18</v>
      </c>
      <c r="J1621" s="73">
        <f t="shared" si="394"/>
        <v>184</v>
      </c>
      <c r="K1621" s="73">
        <f t="shared" si="389"/>
        <v>184</v>
      </c>
      <c r="L1621" s="95">
        <v>24090</v>
      </c>
      <c r="M1621" s="73">
        <f t="shared" si="395"/>
        <v>149</v>
      </c>
      <c r="N1621" s="73">
        <f t="shared" si="396"/>
        <v>2</v>
      </c>
      <c r="O1621" s="97">
        <f t="shared" si="391"/>
        <v>11</v>
      </c>
      <c r="P1621" s="82">
        <f t="shared" si="397"/>
        <v>5</v>
      </c>
      <c r="Q1621" s="90">
        <v>7</v>
      </c>
      <c r="R1621" s="98">
        <f t="shared" si="387"/>
        <v>8166</v>
      </c>
      <c r="S1621" s="100">
        <f t="shared" si="392"/>
        <v>311</v>
      </c>
      <c r="T1621" s="91" t="s">
        <v>458</v>
      </c>
      <c r="U1621" s="74" t="s">
        <v>399</v>
      </c>
      <c r="V1621" s="83" t="s">
        <v>408</v>
      </c>
      <c r="W1621" s="82">
        <f t="shared" si="390"/>
        <v>4</v>
      </c>
      <c r="X1621" s="85">
        <f t="shared" si="398"/>
        <v>2115</v>
      </c>
      <c r="Y1621" s="98">
        <v>0.55000000000000004</v>
      </c>
      <c r="Z1621" s="98">
        <v>0.17</v>
      </c>
      <c r="AA1621" s="90">
        <v>2</v>
      </c>
      <c r="AB1621" s="90">
        <v>2</v>
      </c>
      <c r="AC1621" s="90">
        <v>3</v>
      </c>
      <c r="AD1621" s="91" t="s">
        <v>450</v>
      </c>
      <c r="AE1621" s="101" t="s">
        <v>470</v>
      </c>
      <c r="AF1621" s="103" t="s">
        <v>473</v>
      </c>
      <c r="AG1621" s="95">
        <v>1000</v>
      </c>
    </row>
    <row r="1622" spans="2:33" x14ac:dyDescent="0.15">
      <c r="B1622" s="82">
        <v>1620</v>
      </c>
      <c r="C1622" s="73">
        <v>22239</v>
      </c>
      <c r="D1622" s="82">
        <v>262</v>
      </c>
      <c r="E1622" s="82">
        <f t="shared" si="388"/>
        <v>8</v>
      </c>
      <c r="F1622" s="82">
        <v>62</v>
      </c>
      <c r="G1622" s="82">
        <v>8</v>
      </c>
      <c r="H1622" s="82">
        <v>8</v>
      </c>
      <c r="I1622" s="73">
        <f t="shared" si="393"/>
        <v>18</v>
      </c>
      <c r="J1622" s="73">
        <f t="shared" si="394"/>
        <v>185</v>
      </c>
      <c r="K1622" s="73">
        <f t="shared" si="389"/>
        <v>185</v>
      </c>
      <c r="L1622" s="95">
        <v>24090</v>
      </c>
      <c r="M1622" s="73">
        <f t="shared" si="395"/>
        <v>149</v>
      </c>
      <c r="N1622" s="73">
        <f t="shared" si="396"/>
        <v>2</v>
      </c>
      <c r="O1622" s="97">
        <f t="shared" si="391"/>
        <v>11</v>
      </c>
      <c r="P1622" s="82">
        <f t="shared" si="397"/>
        <v>6</v>
      </c>
      <c r="Q1622" s="90">
        <v>7</v>
      </c>
      <c r="R1622" s="98">
        <f t="shared" si="387"/>
        <v>8199</v>
      </c>
      <c r="S1622" s="100">
        <f t="shared" si="392"/>
        <v>312</v>
      </c>
      <c r="T1622" s="91" t="s">
        <v>458</v>
      </c>
      <c r="U1622" s="74" t="s">
        <v>399</v>
      </c>
      <c r="V1622" s="83" t="s">
        <v>408</v>
      </c>
      <c r="W1622" s="82">
        <f t="shared" si="390"/>
        <v>4</v>
      </c>
      <c r="X1622" s="85">
        <f t="shared" si="398"/>
        <v>2116</v>
      </c>
      <c r="Y1622" s="98">
        <v>0.77</v>
      </c>
      <c r="Z1622" s="98">
        <v>0.05</v>
      </c>
      <c r="AA1622" s="90">
        <v>2</v>
      </c>
      <c r="AB1622" s="90">
        <v>2</v>
      </c>
      <c r="AC1622" s="90">
        <v>3</v>
      </c>
      <c r="AD1622" s="91" t="s">
        <v>450</v>
      </c>
      <c r="AE1622" s="101" t="s">
        <v>470</v>
      </c>
      <c r="AF1622" s="103" t="s">
        <v>473</v>
      </c>
      <c r="AG1622" s="95">
        <v>1000</v>
      </c>
    </row>
    <row r="1623" spans="2:33" x14ac:dyDescent="0.15">
      <c r="B1623" s="82">
        <v>1621</v>
      </c>
      <c r="C1623" s="73">
        <v>23000</v>
      </c>
      <c r="D1623" s="73">
        <v>267</v>
      </c>
      <c r="E1623" s="82">
        <f t="shared" si="388"/>
        <v>1</v>
      </c>
      <c r="F1623" s="82">
        <v>62</v>
      </c>
      <c r="G1623" s="82">
        <v>3</v>
      </c>
      <c r="H1623" s="82">
        <v>9</v>
      </c>
      <c r="I1623" s="73">
        <f t="shared" si="393"/>
        <v>18</v>
      </c>
      <c r="J1623" s="73">
        <f t="shared" si="394"/>
        <v>180</v>
      </c>
      <c r="K1623" s="73">
        <f t="shared" ref="K1623:K1646" si="399">MOD((C1623-23000),3)+180+10*INT(MOD((C1623-23000),120)/48)+INT(((C1623-23000)/120))*3</f>
        <v>180</v>
      </c>
      <c r="L1623" s="95">
        <v>24091</v>
      </c>
      <c r="M1623" s="73">
        <f t="shared" si="395"/>
        <v>149</v>
      </c>
      <c r="N1623" s="73">
        <f t="shared" si="396"/>
        <v>2</v>
      </c>
      <c r="O1623" s="97">
        <f t="shared" si="391"/>
        <v>11</v>
      </c>
      <c r="P1623" s="82">
        <f t="shared" si="397"/>
        <v>1</v>
      </c>
      <c r="Q1623" s="90">
        <v>8</v>
      </c>
      <c r="R1623" s="98">
        <v>8468</v>
      </c>
      <c r="S1623" s="100">
        <v>313</v>
      </c>
      <c r="T1623" s="91" t="s">
        <v>459</v>
      </c>
      <c r="U1623" s="74" t="s">
        <v>399</v>
      </c>
      <c r="V1623" s="83" t="s">
        <v>409</v>
      </c>
      <c r="W1623" s="82">
        <f t="shared" si="390"/>
        <v>5</v>
      </c>
      <c r="X1623" s="85">
        <f t="shared" si="398"/>
        <v>2111</v>
      </c>
      <c r="Y1623" s="98">
        <v>0.05</v>
      </c>
      <c r="Z1623" s="98">
        <v>0.76</v>
      </c>
      <c r="AA1623" s="90">
        <v>2</v>
      </c>
      <c r="AB1623" s="90">
        <v>2</v>
      </c>
      <c r="AC1623" s="90">
        <v>3</v>
      </c>
      <c r="AD1623" s="91" t="s">
        <v>450</v>
      </c>
      <c r="AE1623" s="101" t="s">
        <v>470</v>
      </c>
      <c r="AF1623" s="103" t="s">
        <v>473</v>
      </c>
      <c r="AG1623" s="95">
        <v>1000</v>
      </c>
    </row>
    <row r="1624" spans="2:33" x14ac:dyDescent="0.15">
      <c r="B1624" s="82">
        <v>1622</v>
      </c>
      <c r="C1624" s="73">
        <v>23001</v>
      </c>
      <c r="D1624" s="82">
        <v>267</v>
      </c>
      <c r="E1624" s="82">
        <f t="shared" si="388"/>
        <v>2</v>
      </c>
      <c r="F1624" s="82">
        <v>62</v>
      </c>
      <c r="G1624" s="82">
        <v>4</v>
      </c>
      <c r="H1624" s="82">
        <v>9</v>
      </c>
      <c r="I1624" s="73">
        <f t="shared" si="393"/>
        <v>18</v>
      </c>
      <c r="J1624" s="73">
        <f t="shared" si="394"/>
        <v>181</v>
      </c>
      <c r="K1624" s="73">
        <f t="shared" si="399"/>
        <v>181</v>
      </c>
      <c r="L1624" s="95">
        <v>24091</v>
      </c>
      <c r="M1624" s="73">
        <f t="shared" si="395"/>
        <v>149</v>
      </c>
      <c r="N1624" s="73">
        <f t="shared" si="396"/>
        <v>2</v>
      </c>
      <c r="O1624" s="97">
        <f t="shared" si="391"/>
        <v>11</v>
      </c>
      <c r="P1624" s="82">
        <f t="shared" si="397"/>
        <v>2</v>
      </c>
      <c r="Q1624" s="90">
        <v>8</v>
      </c>
      <c r="R1624" s="98">
        <f>R1623+33</f>
        <v>8501</v>
      </c>
      <c r="S1624" s="100">
        <f t="shared" si="392"/>
        <v>314</v>
      </c>
      <c r="T1624" s="91" t="s">
        <v>459</v>
      </c>
      <c r="U1624" s="74" t="s">
        <v>399</v>
      </c>
      <c r="V1624" s="83" t="s">
        <v>409</v>
      </c>
      <c r="W1624" s="82">
        <f t="shared" si="390"/>
        <v>5</v>
      </c>
      <c r="X1624" s="85">
        <f t="shared" si="398"/>
        <v>2112</v>
      </c>
      <c r="Y1624" s="98">
        <v>0.05</v>
      </c>
      <c r="Z1624" s="98">
        <v>0.55000000000000004</v>
      </c>
      <c r="AA1624" s="90">
        <v>2</v>
      </c>
      <c r="AB1624" s="90">
        <v>2</v>
      </c>
      <c r="AC1624" s="90">
        <v>3</v>
      </c>
      <c r="AD1624" s="91" t="s">
        <v>450</v>
      </c>
      <c r="AE1624" s="101" t="s">
        <v>470</v>
      </c>
      <c r="AF1624" s="103" t="s">
        <v>473</v>
      </c>
      <c r="AG1624" s="95">
        <v>1000</v>
      </c>
    </row>
    <row r="1625" spans="2:33" x14ac:dyDescent="0.15">
      <c r="B1625" s="82">
        <v>1623</v>
      </c>
      <c r="C1625" s="73">
        <v>23002</v>
      </c>
      <c r="D1625" s="82">
        <v>267</v>
      </c>
      <c r="E1625" s="82">
        <f t="shared" si="388"/>
        <v>3</v>
      </c>
      <c r="F1625" s="82">
        <v>62</v>
      </c>
      <c r="G1625" s="82">
        <v>5</v>
      </c>
      <c r="H1625" s="82">
        <v>9</v>
      </c>
      <c r="I1625" s="73">
        <f t="shared" si="393"/>
        <v>18</v>
      </c>
      <c r="J1625" s="73">
        <f t="shared" si="394"/>
        <v>182</v>
      </c>
      <c r="K1625" s="73">
        <f t="shared" si="399"/>
        <v>182</v>
      </c>
      <c r="L1625" s="95">
        <v>24091</v>
      </c>
      <c r="M1625" s="73">
        <f t="shared" si="395"/>
        <v>149</v>
      </c>
      <c r="N1625" s="73">
        <f t="shared" si="396"/>
        <v>2</v>
      </c>
      <c r="O1625" s="97">
        <f t="shared" si="391"/>
        <v>11</v>
      </c>
      <c r="P1625" s="82">
        <f t="shared" si="397"/>
        <v>3</v>
      </c>
      <c r="Q1625" s="90">
        <v>8</v>
      </c>
      <c r="R1625" s="98">
        <f t="shared" ref="R1625:R1688" si="400">R1624+33</f>
        <v>8534</v>
      </c>
      <c r="S1625" s="100">
        <f t="shared" si="392"/>
        <v>315</v>
      </c>
      <c r="T1625" s="91" t="s">
        <v>459</v>
      </c>
      <c r="U1625" s="74" t="s">
        <v>399</v>
      </c>
      <c r="V1625" s="83" t="s">
        <v>409</v>
      </c>
      <c r="W1625" s="82">
        <f t="shared" si="390"/>
        <v>5</v>
      </c>
      <c r="X1625" s="85">
        <f t="shared" si="398"/>
        <v>2113</v>
      </c>
      <c r="Y1625" s="98">
        <v>0.24</v>
      </c>
      <c r="Z1625" s="98">
        <v>0.4</v>
      </c>
      <c r="AA1625" s="90">
        <v>2</v>
      </c>
      <c r="AB1625" s="90">
        <v>2</v>
      </c>
      <c r="AC1625" s="90">
        <v>3</v>
      </c>
      <c r="AD1625" s="91" t="s">
        <v>450</v>
      </c>
      <c r="AE1625" s="101" t="s">
        <v>470</v>
      </c>
      <c r="AF1625" s="103" t="s">
        <v>473</v>
      </c>
      <c r="AG1625" s="95">
        <v>1000</v>
      </c>
    </row>
    <row r="1626" spans="2:33" x14ac:dyDescent="0.15">
      <c r="B1626" s="82">
        <v>1624</v>
      </c>
      <c r="C1626" s="73">
        <v>23003</v>
      </c>
      <c r="D1626" s="82">
        <v>267</v>
      </c>
      <c r="E1626" s="82">
        <f t="shared" si="388"/>
        <v>4</v>
      </c>
      <c r="F1626" s="82">
        <v>62</v>
      </c>
      <c r="G1626" s="82">
        <v>3</v>
      </c>
      <c r="H1626" s="82">
        <v>10</v>
      </c>
      <c r="I1626" s="73">
        <f t="shared" si="393"/>
        <v>18</v>
      </c>
      <c r="J1626" s="73">
        <f t="shared" si="394"/>
        <v>180</v>
      </c>
      <c r="K1626" s="73">
        <f t="shared" si="399"/>
        <v>180</v>
      </c>
      <c r="L1626" s="95">
        <v>24092</v>
      </c>
      <c r="M1626" s="73">
        <f t="shared" si="395"/>
        <v>149</v>
      </c>
      <c r="N1626" s="73">
        <f t="shared" si="396"/>
        <v>2</v>
      </c>
      <c r="O1626" s="97">
        <f t="shared" si="391"/>
        <v>11</v>
      </c>
      <c r="P1626" s="82">
        <f t="shared" si="397"/>
        <v>1</v>
      </c>
      <c r="Q1626" s="90">
        <v>9</v>
      </c>
      <c r="R1626" s="98">
        <f t="shared" si="400"/>
        <v>8567</v>
      </c>
      <c r="S1626" s="100">
        <f t="shared" si="392"/>
        <v>316</v>
      </c>
      <c r="T1626" s="91" t="s">
        <v>459</v>
      </c>
      <c r="U1626" s="74" t="s">
        <v>399</v>
      </c>
      <c r="V1626" s="83" t="s">
        <v>408</v>
      </c>
      <c r="W1626" s="82">
        <f t="shared" si="390"/>
        <v>5</v>
      </c>
      <c r="X1626" s="85">
        <f t="shared" si="398"/>
        <v>2111</v>
      </c>
      <c r="Y1626" s="98">
        <v>0.05</v>
      </c>
      <c r="Z1626" s="98">
        <v>0.76</v>
      </c>
      <c r="AA1626" s="90">
        <v>2</v>
      </c>
      <c r="AB1626" s="90">
        <v>2</v>
      </c>
      <c r="AC1626" s="90">
        <v>3</v>
      </c>
      <c r="AD1626" s="91" t="s">
        <v>450</v>
      </c>
      <c r="AE1626" s="101" t="s">
        <v>470</v>
      </c>
      <c r="AF1626" s="103" t="s">
        <v>473</v>
      </c>
      <c r="AG1626" s="95">
        <v>1000</v>
      </c>
    </row>
    <row r="1627" spans="2:33" x14ac:dyDescent="0.15">
      <c r="B1627" s="82">
        <v>1625</v>
      </c>
      <c r="C1627" s="73">
        <v>23004</v>
      </c>
      <c r="D1627" s="82">
        <v>267</v>
      </c>
      <c r="E1627" s="82">
        <f t="shared" si="388"/>
        <v>5</v>
      </c>
      <c r="F1627" s="82">
        <v>62</v>
      </c>
      <c r="G1627" s="82">
        <v>4</v>
      </c>
      <c r="H1627" s="82">
        <v>10</v>
      </c>
      <c r="I1627" s="73">
        <f t="shared" si="393"/>
        <v>18</v>
      </c>
      <c r="J1627" s="73">
        <f t="shared" si="394"/>
        <v>181</v>
      </c>
      <c r="K1627" s="73">
        <f t="shared" si="399"/>
        <v>181</v>
      </c>
      <c r="L1627" s="95">
        <v>24092</v>
      </c>
      <c r="M1627" s="73">
        <f t="shared" si="395"/>
        <v>149</v>
      </c>
      <c r="N1627" s="73">
        <f t="shared" si="396"/>
        <v>2</v>
      </c>
      <c r="O1627" s="97">
        <f t="shared" si="391"/>
        <v>11</v>
      </c>
      <c r="P1627" s="82">
        <f t="shared" si="397"/>
        <v>2</v>
      </c>
      <c r="Q1627" s="90">
        <v>9</v>
      </c>
      <c r="R1627" s="98">
        <f t="shared" si="400"/>
        <v>8600</v>
      </c>
      <c r="S1627" s="100">
        <f t="shared" si="392"/>
        <v>317</v>
      </c>
      <c r="T1627" s="91" t="s">
        <v>459</v>
      </c>
      <c r="U1627" s="74" t="s">
        <v>399</v>
      </c>
      <c r="V1627" s="83" t="s">
        <v>408</v>
      </c>
      <c r="W1627" s="82">
        <f t="shared" si="390"/>
        <v>5</v>
      </c>
      <c r="X1627" s="85">
        <f t="shared" si="398"/>
        <v>2112</v>
      </c>
      <c r="Y1627" s="98">
        <v>0.05</v>
      </c>
      <c r="Z1627" s="98">
        <v>0.55000000000000004</v>
      </c>
      <c r="AA1627" s="90">
        <v>2</v>
      </c>
      <c r="AB1627" s="90">
        <v>2</v>
      </c>
      <c r="AC1627" s="90">
        <v>3</v>
      </c>
      <c r="AD1627" s="91" t="s">
        <v>450</v>
      </c>
      <c r="AE1627" s="101" t="s">
        <v>470</v>
      </c>
      <c r="AF1627" s="103" t="s">
        <v>473</v>
      </c>
      <c r="AG1627" s="95">
        <v>1000</v>
      </c>
    </row>
    <row r="1628" spans="2:33" x14ac:dyDescent="0.15">
      <c r="B1628" s="82">
        <v>1626</v>
      </c>
      <c r="C1628" s="73">
        <v>23005</v>
      </c>
      <c r="D1628" s="82">
        <v>267</v>
      </c>
      <c r="E1628" s="82">
        <f t="shared" si="388"/>
        <v>6</v>
      </c>
      <c r="F1628" s="82">
        <v>62</v>
      </c>
      <c r="G1628" s="82">
        <v>5</v>
      </c>
      <c r="H1628" s="82">
        <v>10</v>
      </c>
      <c r="I1628" s="73">
        <f t="shared" si="393"/>
        <v>18</v>
      </c>
      <c r="J1628" s="73">
        <f t="shared" si="394"/>
        <v>182</v>
      </c>
      <c r="K1628" s="73">
        <f t="shared" si="399"/>
        <v>182</v>
      </c>
      <c r="L1628" s="95">
        <v>24092</v>
      </c>
      <c r="M1628" s="73">
        <f t="shared" si="395"/>
        <v>149</v>
      </c>
      <c r="N1628" s="73">
        <f t="shared" si="396"/>
        <v>2</v>
      </c>
      <c r="O1628" s="97">
        <f t="shared" si="391"/>
        <v>11</v>
      </c>
      <c r="P1628" s="82">
        <f t="shared" si="397"/>
        <v>3</v>
      </c>
      <c r="Q1628" s="90">
        <v>9</v>
      </c>
      <c r="R1628" s="98">
        <f t="shared" si="400"/>
        <v>8633</v>
      </c>
      <c r="S1628" s="100">
        <f t="shared" si="392"/>
        <v>318</v>
      </c>
      <c r="T1628" s="91" t="s">
        <v>459</v>
      </c>
      <c r="U1628" s="74" t="s">
        <v>399</v>
      </c>
      <c r="V1628" s="83" t="s">
        <v>408</v>
      </c>
      <c r="W1628" s="82">
        <f t="shared" si="390"/>
        <v>5</v>
      </c>
      <c r="X1628" s="85">
        <f t="shared" si="398"/>
        <v>2113</v>
      </c>
      <c r="Y1628" s="98">
        <v>0.24</v>
      </c>
      <c r="Z1628" s="98">
        <v>0.4</v>
      </c>
      <c r="AA1628" s="90">
        <v>2</v>
      </c>
      <c r="AB1628" s="90">
        <v>2</v>
      </c>
      <c r="AC1628" s="90">
        <v>3</v>
      </c>
      <c r="AD1628" s="91" t="s">
        <v>450</v>
      </c>
      <c r="AE1628" s="101" t="s">
        <v>470</v>
      </c>
      <c r="AF1628" s="103" t="s">
        <v>473</v>
      </c>
      <c r="AG1628" s="95">
        <v>1000</v>
      </c>
    </row>
    <row r="1629" spans="2:33" x14ac:dyDescent="0.15">
      <c r="B1629" s="82">
        <v>1627</v>
      </c>
      <c r="C1629" s="73">
        <v>23006</v>
      </c>
      <c r="D1629" s="82">
        <v>267</v>
      </c>
      <c r="E1629" s="82">
        <f t="shared" si="388"/>
        <v>7</v>
      </c>
      <c r="F1629" s="82">
        <v>62</v>
      </c>
      <c r="G1629" s="82">
        <v>3</v>
      </c>
      <c r="H1629" s="82">
        <v>11</v>
      </c>
      <c r="I1629" s="73">
        <f t="shared" si="393"/>
        <v>18</v>
      </c>
      <c r="J1629" s="73">
        <f t="shared" si="394"/>
        <v>180</v>
      </c>
      <c r="K1629" s="73">
        <f t="shared" si="399"/>
        <v>180</v>
      </c>
      <c r="L1629" s="95">
        <v>24093</v>
      </c>
      <c r="M1629" s="73">
        <f t="shared" si="395"/>
        <v>149</v>
      </c>
      <c r="N1629" s="73">
        <f t="shared" si="396"/>
        <v>2</v>
      </c>
      <c r="O1629" s="97">
        <f t="shared" si="391"/>
        <v>11</v>
      </c>
      <c r="P1629" s="82">
        <f t="shared" si="397"/>
        <v>1</v>
      </c>
      <c r="Q1629" s="90">
        <v>10</v>
      </c>
      <c r="R1629" s="98">
        <f t="shared" si="400"/>
        <v>8666</v>
      </c>
      <c r="S1629" s="100">
        <f t="shared" si="392"/>
        <v>319</v>
      </c>
      <c r="T1629" s="91" t="s">
        <v>459</v>
      </c>
      <c r="U1629" s="74" t="s">
        <v>399</v>
      </c>
      <c r="V1629" s="83" t="s">
        <v>409</v>
      </c>
      <c r="W1629" s="82">
        <f t="shared" si="390"/>
        <v>6</v>
      </c>
      <c r="X1629" s="85">
        <f t="shared" si="398"/>
        <v>2111</v>
      </c>
      <c r="Y1629" s="98">
        <v>0.05</v>
      </c>
      <c r="Z1629" s="98">
        <v>0.76</v>
      </c>
      <c r="AA1629" s="90">
        <v>2</v>
      </c>
      <c r="AB1629" s="90">
        <v>2</v>
      </c>
      <c r="AC1629" s="90">
        <v>3</v>
      </c>
      <c r="AD1629" s="91" t="s">
        <v>450</v>
      </c>
      <c r="AE1629" s="101" t="s">
        <v>470</v>
      </c>
      <c r="AF1629" s="103" t="s">
        <v>473</v>
      </c>
      <c r="AG1629" s="95">
        <v>1000</v>
      </c>
    </row>
    <row r="1630" spans="2:33" x14ac:dyDescent="0.15">
      <c r="B1630" s="82">
        <v>1628</v>
      </c>
      <c r="C1630" s="73">
        <v>23007</v>
      </c>
      <c r="D1630" s="82">
        <v>267</v>
      </c>
      <c r="E1630" s="82">
        <f t="shared" si="388"/>
        <v>8</v>
      </c>
      <c r="F1630" s="82">
        <v>62</v>
      </c>
      <c r="G1630" s="82">
        <v>4</v>
      </c>
      <c r="H1630" s="82">
        <v>11</v>
      </c>
      <c r="I1630" s="73">
        <f t="shared" si="393"/>
        <v>18</v>
      </c>
      <c r="J1630" s="73">
        <f t="shared" si="394"/>
        <v>181</v>
      </c>
      <c r="K1630" s="73">
        <f t="shared" si="399"/>
        <v>181</v>
      </c>
      <c r="L1630" s="95">
        <v>24093</v>
      </c>
      <c r="M1630" s="73">
        <f t="shared" si="395"/>
        <v>149</v>
      </c>
      <c r="N1630" s="73">
        <f t="shared" si="396"/>
        <v>2</v>
      </c>
      <c r="O1630" s="97">
        <f t="shared" si="391"/>
        <v>11</v>
      </c>
      <c r="P1630" s="82">
        <f t="shared" si="397"/>
        <v>2</v>
      </c>
      <c r="Q1630" s="90">
        <v>10</v>
      </c>
      <c r="R1630" s="98">
        <f t="shared" si="400"/>
        <v>8699</v>
      </c>
      <c r="S1630" s="100">
        <f t="shared" si="392"/>
        <v>320</v>
      </c>
      <c r="T1630" s="91" t="s">
        <v>459</v>
      </c>
      <c r="U1630" s="74" t="s">
        <v>399</v>
      </c>
      <c r="V1630" s="83" t="s">
        <v>409</v>
      </c>
      <c r="W1630" s="82">
        <f t="shared" si="390"/>
        <v>6</v>
      </c>
      <c r="X1630" s="85">
        <f t="shared" si="398"/>
        <v>2112</v>
      </c>
      <c r="Y1630" s="98">
        <v>0.05</v>
      </c>
      <c r="Z1630" s="98">
        <v>0.55000000000000004</v>
      </c>
      <c r="AA1630" s="90">
        <v>2</v>
      </c>
      <c r="AB1630" s="90">
        <v>2</v>
      </c>
      <c r="AC1630" s="90">
        <v>3</v>
      </c>
      <c r="AD1630" s="91" t="s">
        <v>450</v>
      </c>
      <c r="AE1630" s="101" t="s">
        <v>470</v>
      </c>
      <c r="AF1630" s="103" t="s">
        <v>473</v>
      </c>
      <c r="AG1630" s="95">
        <v>1000</v>
      </c>
    </row>
    <row r="1631" spans="2:33" x14ac:dyDescent="0.15">
      <c r="B1631" s="82">
        <v>1629</v>
      </c>
      <c r="C1631" s="73">
        <v>23008</v>
      </c>
      <c r="D1631" s="82">
        <v>272</v>
      </c>
      <c r="E1631" s="82">
        <f t="shared" si="388"/>
        <v>1</v>
      </c>
      <c r="F1631" s="82">
        <v>62</v>
      </c>
      <c r="G1631" s="82">
        <v>5</v>
      </c>
      <c r="H1631" s="82">
        <v>11</v>
      </c>
      <c r="I1631" s="73">
        <f t="shared" si="393"/>
        <v>18</v>
      </c>
      <c r="J1631" s="73">
        <f t="shared" si="394"/>
        <v>182</v>
      </c>
      <c r="K1631" s="73">
        <f t="shared" si="399"/>
        <v>182</v>
      </c>
      <c r="L1631" s="95">
        <v>24093</v>
      </c>
      <c r="M1631" s="73">
        <f t="shared" si="395"/>
        <v>149</v>
      </c>
      <c r="N1631" s="73">
        <f t="shared" si="396"/>
        <v>2</v>
      </c>
      <c r="O1631" s="97">
        <f t="shared" si="391"/>
        <v>11</v>
      </c>
      <c r="P1631" s="82">
        <f t="shared" si="397"/>
        <v>3</v>
      </c>
      <c r="Q1631" s="90">
        <v>10</v>
      </c>
      <c r="R1631" s="98">
        <f t="shared" si="400"/>
        <v>8732</v>
      </c>
      <c r="S1631" s="100">
        <f t="shared" si="392"/>
        <v>321</v>
      </c>
      <c r="T1631" s="91" t="s">
        <v>459</v>
      </c>
      <c r="U1631" s="74" t="s">
        <v>399</v>
      </c>
      <c r="V1631" s="83" t="s">
        <v>409</v>
      </c>
      <c r="W1631" s="82">
        <f t="shared" si="390"/>
        <v>6</v>
      </c>
      <c r="X1631" s="85">
        <f t="shared" si="398"/>
        <v>2113</v>
      </c>
      <c r="Y1631" s="98">
        <v>0.24</v>
      </c>
      <c r="Z1631" s="98">
        <v>0.4</v>
      </c>
      <c r="AA1631" s="90">
        <v>2</v>
      </c>
      <c r="AB1631" s="90">
        <v>2</v>
      </c>
      <c r="AC1631" s="90">
        <v>3</v>
      </c>
      <c r="AD1631" s="91" t="s">
        <v>450</v>
      </c>
      <c r="AE1631" s="101" t="s">
        <v>470</v>
      </c>
      <c r="AF1631" s="103" t="s">
        <v>473</v>
      </c>
      <c r="AG1631" s="95">
        <v>1000</v>
      </c>
    </row>
    <row r="1632" spans="2:33" x14ac:dyDescent="0.15">
      <c r="B1632" s="82">
        <v>1630</v>
      </c>
      <c r="C1632" s="73">
        <v>23009</v>
      </c>
      <c r="D1632" s="82">
        <v>272</v>
      </c>
      <c r="E1632" s="82">
        <f t="shared" si="388"/>
        <v>2</v>
      </c>
      <c r="F1632" s="82">
        <v>62</v>
      </c>
      <c r="G1632" s="82">
        <v>3</v>
      </c>
      <c r="H1632" s="82">
        <v>12</v>
      </c>
      <c r="I1632" s="73">
        <f t="shared" si="393"/>
        <v>18</v>
      </c>
      <c r="J1632" s="73">
        <f t="shared" si="394"/>
        <v>180</v>
      </c>
      <c r="K1632" s="73">
        <f t="shared" si="399"/>
        <v>180</v>
      </c>
      <c r="L1632" s="95">
        <v>24094</v>
      </c>
      <c r="M1632" s="73">
        <f t="shared" si="395"/>
        <v>149</v>
      </c>
      <c r="N1632" s="73">
        <f t="shared" si="396"/>
        <v>2</v>
      </c>
      <c r="O1632" s="97">
        <f t="shared" si="391"/>
        <v>11</v>
      </c>
      <c r="P1632" s="82">
        <f t="shared" si="397"/>
        <v>1</v>
      </c>
      <c r="Q1632" s="90">
        <v>11</v>
      </c>
      <c r="R1632" s="98">
        <f t="shared" si="400"/>
        <v>8765</v>
      </c>
      <c r="S1632" s="100">
        <f t="shared" si="392"/>
        <v>322</v>
      </c>
      <c r="T1632" s="91" t="s">
        <v>459</v>
      </c>
      <c r="U1632" s="74" t="s">
        <v>399</v>
      </c>
      <c r="V1632" s="83" t="s">
        <v>408</v>
      </c>
      <c r="W1632" s="82">
        <f t="shared" si="390"/>
        <v>6</v>
      </c>
      <c r="X1632" s="85">
        <f t="shared" si="398"/>
        <v>2111</v>
      </c>
      <c r="Y1632" s="98">
        <v>0.05</v>
      </c>
      <c r="Z1632" s="98">
        <v>0.76</v>
      </c>
      <c r="AA1632" s="90">
        <v>2</v>
      </c>
      <c r="AB1632" s="90">
        <v>2</v>
      </c>
      <c r="AC1632" s="90">
        <v>3</v>
      </c>
      <c r="AD1632" s="91" t="s">
        <v>450</v>
      </c>
      <c r="AE1632" s="101" t="s">
        <v>470</v>
      </c>
      <c r="AF1632" s="103" t="s">
        <v>473</v>
      </c>
      <c r="AG1632" s="95">
        <v>1000</v>
      </c>
    </row>
    <row r="1633" spans="2:33" x14ac:dyDescent="0.15">
      <c r="B1633" s="82">
        <v>1631</v>
      </c>
      <c r="C1633" s="73">
        <v>23010</v>
      </c>
      <c r="D1633" s="82">
        <v>272</v>
      </c>
      <c r="E1633" s="82">
        <f t="shared" si="388"/>
        <v>3</v>
      </c>
      <c r="F1633" s="82">
        <v>62</v>
      </c>
      <c r="G1633" s="82">
        <v>4</v>
      </c>
      <c r="H1633" s="82">
        <v>12</v>
      </c>
      <c r="I1633" s="73">
        <f t="shared" si="393"/>
        <v>18</v>
      </c>
      <c r="J1633" s="73">
        <f t="shared" si="394"/>
        <v>181</v>
      </c>
      <c r="K1633" s="73">
        <f t="shared" si="399"/>
        <v>181</v>
      </c>
      <c r="L1633" s="95">
        <v>24094</v>
      </c>
      <c r="M1633" s="73">
        <f t="shared" si="395"/>
        <v>149</v>
      </c>
      <c r="N1633" s="73">
        <f t="shared" si="396"/>
        <v>2</v>
      </c>
      <c r="O1633" s="97">
        <f t="shared" si="391"/>
        <v>11</v>
      </c>
      <c r="P1633" s="82">
        <f t="shared" si="397"/>
        <v>2</v>
      </c>
      <c r="Q1633" s="90">
        <v>11</v>
      </c>
      <c r="R1633" s="98">
        <f t="shared" si="400"/>
        <v>8798</v>
      </c>
      <c r="S1633" s="100">
        <f t="shared" si="392"/>
        <v>323</v>
      </c>
      <c r="T1633" s="91" t="s">
        <v>459</v>
      </c>
      <c r="U1633" s="74" t="s">
        <v>399</v>
      </c>
      <c r="V1633" s="83" t="s">
        <v>408</v>
      </c>
      <c r="W1633" s="82">
        <f t="shared" si="390"/>
        <v>6</v>
      </c>
      <c r="X1633" s="85">
        <f t="shared" si="398"/>
        <v>2112</v>
      </c>
      <c r="Y1633" s="98">
        <v>0.05</v>
      </c>
      <c r="Z1633" s="98">
        <v>0.55000000000000004</v>
      </c>
      <c r="AA1633" s="90">
        <v>2</v>
      </c>
      <c r="AB1633" s="90">
        <v>2</v>
      </c>
      <c r="AC1633" s="90">
        <v>3</v>
      </c>
      <c r="AD1633" s="91" t="s">
        <v>450</v>
      </c>
      <c r="AE1633" s="101" t="s">
        <v>470</v>
      </c>
      <c r="AF1633" s="103" t="s">
        <v>473</v>
      </c>
      <c r="AG1633" s="95">
        <v>1000</v>
      </c>
    </row>
    <row r="1634" spans="2:33" x14ac:dyDescent="0.15">
      <c r="B1634" s="82">
        <v>1632</v>
      </c>
      <c r="C1634" s="73">
        <v>23011</v>
      </c>
      <c r="D1634" s="82">
        <v>272</v>
      </c>
      <c r="E1634" s="82">
        <f t="shared" si="388"/>
        <v>4</v>
      </c>
      <c r="F1634" s="82">
        <v>62</v>
      </c>
      <c r="G1634" s="82">
        <v>5</v>
      </c>
      <c r="H1634" s="82">
        <v>12</v>
      </c>
      <c r="I1634" s="73">
        <f t="shared" si="393"/>
        <v>18</v>
      </c>
      <c r="J1634" s="73">
        <f t="shared" si="394"/>
        <v>182</v>
      </c>
      <c r="K1634" s="73">
        <f t="shared" si="399"/>
        <v>182</v>
      </c>
      <c r="L1634" s="95">
        <v>24094</v>
      </c>
      <c r="M1634" s="73">
        <f t="shared" si="395"/>
        <v>149</v>
      </c>
      <c r="N1634" s="73">
        <f t="shared" si="396"/>
        <v>2</v>
      </c>
      <c r="O1634" s="97">
        <f t="shared" si="391"/>
        <v>11</v>
      </c>
      <c r="P1634" s="82">
        <f t="shared" si="397"/>
        <v>3</v>
      </c>
      <c r="Q1634" s="90">
        <v>11</v>
      </c>
      <c r="R1634" s="98">
        <f t="shared" si="400"/>
        <v>8831</v>
      </c>
      <c r="S1634" s="100">
        <f t="shared" si="392"/>
        <v>324</v>
      </c>
      <c r="T1634" s="91" t="s">
        <v>459</v>
      </c>
      <c r="U1634" s="74" t="s">
        <v>399</v>
      </c>
      <c r="V1634" s="83" t="s">
        <v>408</v>
      </c>
      <c r="W1634" s="82">
        <f t="shared" si="390"/>
        <v>6</v>
      </c>
      <c r="X1634" s="85">
        <f t="shared" si="398"/>
        <v>2113</v>
      </c>
      <c r="Y1634" s="98">
        <v>0.24</v>
      </c>
      <c r="Z1634" s="98">
        <v>0.4</v>
      </c>
      <c r="AA1634" s="90">
        <v>2</v>
      </c>
      <c r="AB1634" s="90">
        <v>2</v>
      </c>
      <c r="AC1634" s="90">
        <v>3</v>
      </c>
      <c r="AD1634" s="91" t="s">
        <v>450</v>
      </c>
      <c r="AE1634" s="101" t="s">
        <v>470</v>
      </c>
      <c r="AF1634" s="103" t="s">
        <v>473</v>
      </c>
      <c r="AG1634" s="95">
        <v>1000</v>
      </c>
    </row>
    <row r="1635" spans="2:33" x14ac:dyDescent="0.15">
      <c r="B1635" s="82">
        <v>1633</v>
      </c>
      <c r="C1635" s="73">
        <v>23012</v>
      </c>
      <c r="D1635" s="82">
        <v>272</v>
      </c>
      <c r="E1635" s="82">
        <f t="shared" si="388"/>
        <v>5</v>
      </c>
      <c r="F1635" s="82">
        <v>62</v>
      </c>
      <c r="G1635" s="82">
        <v>3</v>
      </c>
      <c r="H1635" s="82">
        <v>13</v>
      </c>
      <c r="I1635" s="73">
        <f t="shared" si="393"/>
        <v>18</v>
      </c>
      <c r="J1635" s="73">
        <f t="shared" si="394"/>
        <v>180</v>
      </c>
      <c r="K1635" s="73">
        <f t="shared" si="399"/>
        <v>180</v>
      </c>
      <c r="L1635" s="95">
        <v>24095</v>
      </c>
      <c r="M1635" s="73">
        <f t="shared" si="395"/>
        <v>149</v>
      </c>
      <c r="N1635" s="73">
        <f t="shared" si="396"/>
        <v>2</v>
      </c>
      <c r="O1635" s="97">
        <f t="shared" si="391"/>
        <v>11</v>
      </c>
      <c r="P1635" s="82">
        <f t="shared" si="397"/>
        <v>1</v>
      </c>
      <c r="Q1635" s="90">
        <v>12</v>
      </c>
      <c r="R1635" s="98">
        <f t="shared" si="400"/>
        <v>8864</v>
      </c>
      <c r="S1635" s="100">
        <f t="shared" si="392"/>
        <v>325</v>
      </c>
      <c r="T1635" s="91" t="s">
        <v>459</v>
      </c>
      <c r="U1635" s="74" t="s">
        <v>399</v>
      </c>
      <c r="V1635" s="83" t="s">
        <v>409</v>
      </c>
      <c r="W1635" s="82">
        <f t="shared" si="390"/>
        <v>7</v>
      </c>
      <c r="X1635" s="85">
        <f t="shared" si="398"/>
        <v>2111</v>
      </c>
      <c r="Y1635" s="98">
        <v>0.05</v>
      </c>
      <c r="Z1635" s="98">
        <v>0.76</v>
      </c>
      <c r="AA1635" s="90">
        <v>2</v>
      </c>
      <c r="AB1635" s="90">
        <v>2</v>
      </c>
      <c r="AC1635" s="90">
        <v>3</v>
      </c>
      <c r="AD1635" s="91" t="s">
        <v>450</v>
      </c>
      <c r="AE1635" s="101" t="s">
        <v>470</v>
      </c>
      <c r="AF1635" s="103" t="s">
        <v>473</v>
      </c>
      <c r="AG1635" s="95">
        <v>1000</v>
      </c>
    </row>
    <row r="1636" spans="2:33" x14ac:dyDescent="0.15">
      <c r="B1636" s="82">
        <v>1634</v>
      </c>
      <c r="C1636" s="73">
        <v>23013</v>
      </c>
      <c r="D1636" s="82">
        <v>272</v>
      </c>
      <c r="E1636" s="82">
        <f t="shared" si="388"/>
        <v>6</v>
      </c>
      <c r="F1636" s="82">
        <v>62</v>
      </c>
      <c r="G1636" s="82">
        <v>4</v>
      </c>
      <c r="H1636" s="82">
        <v>13</v>
      </c>
      <c r="I1636" s="73">
        <f t="shared" si="393"/>
        <v>18</v>
      </c>
      <c r="J1636" s="73">
        <f t="shared" si="394"/>
        <v>181</v>
      </c>
      <c r="K1636" s="73">
        <f t="shared" si="399"/>
        <v>181</v>
      </c>
      <c r="L1636" s="95">
        <v>24095</v>
      </c>
      <c r="M1636" s="73">
        <f t="shared" si="395"/>
        <v>149</v>
      </c>
      <c r="N1636" s="73">
        <f t="shared" si="396"/>
        <v>2</v>
      </c>
      <c r="O1636" s="97">
        <f t="shared" si="391"/>
        <v>11</v>
      </c>
      <c r="P1636" s="82">
        <f t="shared" si="397"/>
        <v>2</v>
      </c>
      <c r="Q1636" s="90">
        <v>12</v>
      </c>
      <c r="R1636" s="98">
        <f t="shared" si="400"/>
        <v>8897</v>
      </c>
      <c r="S1636" s="100">
        <f t="shared" si="392"/>
        <v>326</v>
      </c>
      <c r="T1636" s="91" t="s">
        <v>459</v>
      </c>
      <c r="U1636" s="74" t="s">
        <v>399</v>
      </c>
      <c r="V1636" s="83" t="s">
        <v>409</v>
      </c>
      <c r="W1636" s="82">
        <f t="shared" si="390"/>
        <v>7</v>
      </c>
      <c r="X1636" s="85">
        <f t="shared" si="398"/>
        <v>2112</v>
      </c>
      <c r="Y1636" s="98">
        <v>0.05</v>
      </c>
      <c r="Z1636" s="98">
        <v>0.55000000000000004</v>
      </c>
      <c r="AA1636" s="90">
        <v>2</v>
      </c>
      <c r="AB1636" s="90">
        <v>2</v>
      </c>
      <c r="AC1636" s="90">
        <v>3</v>
      </c>
      <c r="AD1636" s="91" t="s">
        <v>450</v>
      </c>
      <c r="AE1636" s="101" t="s">
        <v>470</v>
      </c>
      <c r="AF1636" s="103" t="s">
        <v>473</v>
      </c>
      <c r="AG1636" s="95">
        <v>1000</v>
      </c>
    </row>
    <row r="1637" spans="2:33" x14ac:dyDescent="0.15">
      <c r="B1637" s="82">
        <v>1635</v>
      </c>
      <c r="C1637" s="73">
        <v>23014</v>
      </c>
      <c r="D1637" s="82">
        <v>272</v>
      </c>
      <c r="E1637" s="82">
        <f t="shared" si="388"/>
        <v>7</v>
      </c>
      <c r="F1637" s="82">
        <v>62</v>
      </c>
      <c r="G1637" s="82">
        <v>5</v>
      </c>
      <c r="H1637" s="82">
        <v>13</v>
      </c>
      <c r="I1637" s="73">
        <f t="shared" si="393"/>
        <v>18</v>
      </c>
      <c r="J1637" s="73">
        <f t="shared" si="394"/>
        <v>182</v>
      </c>
      <c r="K1637" s="73">
        <f t="shared" si="399"/>
        <v>182</v>
      </c>
      <c r="L1637" s="95">
        <v>24095</v>
      </c>
      <c r="M1637" s="73">
        <f t="shared" si="395"/>
        <v>149</v>
      </c>
      <c r="N1637" s="73">
        <f t="shared" si="396"/>
        <v>2</v>
      </c>
      <c r="O1637" s="97">
        <f t="shared" si="391"/>
        <v>11</v>
      </c>
      <c r="P1637" s="82">
        <f t="shared" si="397"/>
        <v>3</v>
      </c>
      <c r="Q1637" s="90">
        <v>12</v>
      </c>
      <c r="R1637" s="98">
        <f t="shared" si="400"/>
        <v>8930</v>
      </c>
      <c r="S1637" s="100">
        <f t="shared" si="392"/>
        <v>327</v>
      </c>
      <c r="T1637" s="91" t="s">
        <v>459</v>
      </c>
      <c r="U1637" s="74" t="s">
        <v>399</v>
      </c>
      <c r="V1637" s="83" t="s">
        <v>409</v>
      </c>
      <c r="W1637" s="82">
        <f t="shared" si="390"/>
        <v>7</v>
      </c>
      <c r="X1637" s="85">
        <f t="shared" si="398"/>
        <v>2113</v>
      </c>
      <c r="Y1637" s="98">
        <v>0.24</v>
      </c>
      <c r="Z1637" s="98">
        <v>0.4</v>
      </c>
      <c r="AA1637" s="90">
        <v>2</v>
      </c>
      <c r="AB1637" s="90">
        <v>2</v>
      </c>
      <c r="AC1637" s="90">
        <v>3</v>
      </c>
      <c r="AD1637" s="91" t="s">
        <v>450</v>
      </c>
      <c r="AE1637" s="101" t="s">
        <v>470</v>
      </c>
      <c r="AF1637" s="103" t="s">
        <v>473</v>
      </c>
      <c r="AG1637" s="95">
        <v>1000</v>
      </c>
    </row>
    <row r="1638" spans="2:33" x14ac:dyDescent="0.15">
      <c r="B1638" s="82">
        <v>1636</v>
      </c>
      <c r="C1638" s="73">
        <v>23015</v>
      </c>
      <c r="D1638" s="82">
        <v>272</v>
      </c>
      <c r="E1638" s="82">
        <f t="shared" si="388"/>
        <v>8</v>
      </c>
      <c r="F1638" s="82">
        <v>62</v>
      </c>
      <c r="G1638" s="82">
        <v>3</v>
      </c>
      <c r="H1638" s="82">
        <v>14</v>
      </c>
      <c r="I1638" s="73">
        <f t="shared" si="393"/>
        <v>18</v>
      </c>
      <c r="J1638" s="73">
        <f t="shared" si="394"/>
        <v>180</v>
      </c>
      <c r="K1638" s="73">
        <f t="shared" si="399"/>
        <v>180</v>
      </c>
      <c r="L1638" s="95">
        <v>24096</v>
      </c>
      <c r="M1638" s="73">
        <f t="shared" si="395"/>
        <v>149</v>
      </c>
      <c r="N1638" s="73">
        <f t="shared" si="396"/>
        <v>2</v>
      </c>
      <c r="O1638" s="97">
        <f t="shared" si="391"/>
        <v>11</v>
      </c>
      <c r="P1638" s="82">
        <f t="shared" si="397"/>
        <v>1</v>
      </c>
      <c r="Q1638" s="90">
        <v>13</v>
      </c>
      <c r="R1638" s="98">
        <f t="shared" si="400"/>
        <v>8963</v>
      </c>
      <c r="S1638" s="100">
        <f t="shared" si="392"/>
        <v>328</v>
      </c>
      <c r="T1638" s="91" t="s">
        <v>459</v>
      </c>
      <c r="U1638" s="74" t="s">
        <v>399</v>
      </c>
      <c r="V1638" s="83" t="s">
        <v>408</v>
      </c>
      <c r="W1638" s="82">
        <f t="shared" si="390"/>
        <v>7</v>
      </c>
      <c r="X1638" s="85">
        <f t="shared" si="398"/>
        <v>2111</v>
      </c>
      <c r="Y1638" s="98">
        <v>0.05</v>
      </c>
      <c r="Z1638" s="98">
        <v>0.76</v>
      </c>
      <c r="AA1638" s="90">
        <v>2</v>
      </c>
      <c r="AB1638" s="90">
        <v>2</v>
      </c>
      <c r="AC1638" s="90">
        <v>3</v>
      </c>
      <c r="AD1638" s="91" t="s">
        <v>450</v>
      </c>
      <c r="AE1638" s="101" t="s">
        <v>470</v>
      </c>
      <c r="AF1638" s="103" t="s">
        <v>473</v>
      </c>
      <c r="AG1638" s="95">
        <v>1000</v>
      </c>
    </row>
    <row r="1639" spans="2:33" x14ac:dyDescent="0.15">
      <c r="B1639" s="82">
        <v>1637</v>
      </c>
      <c r="C1639" s="73">
        <v>23016</v>
      </c>
      <c r="D1639" s="82">
        <v>277</v>
      </c>
      <c r="E1639" s="82">
        <f t="shared" ref="E1639:E1702" si="401">MOD((C1639-9999),8)+INT((8-MOD((C1639-9999),8))/8)*8</f>
        <v>1</v>
      </c>
      <c r="F1639" s="82">
        <v>62</v>
      </c>
      <c r="G1639" s="82">
        <v>4</v>
      </c>
      <c r="H1639" s="82">
        <v>14</v>
      </c>
      <c r="I1639" s="73">
        <f t="shared" si="393"/>
        <v>18</v>
      </c>
      <c r="J1639" s="73">
        <f t="shared" si="394"/>
        <v>181</v>
      </c>
      <c r="K1639" s="73">
        <f t="shared" si="399"/>
        <v>181</v>
      </c>
      <c r="L1639" s="95">
        <v>24096</v>
      </c>
      <c r="M1639" s="73">
        <f t="shared" si="395"/>
        <v>149</v>
      </c>
      <c r="N1639" s="73">
        <f t="shared" si="396"/>
        <v>2</v>
      </c>
      <c r="O1639" s="97">
        <f t="shared" si="391"/>
        <v>11</v>
      </c>
      <c r="P1639" s="82">
        <f t="shared" si="397"/>
        <v>2</v>
      </c>
      <c r="Q1639" s="90">
        <v>13</v>
      </c>
      <c r="R1639" s="98">
        <f t="shared" si="400"/>
        <v>8996</v>
      </c>
      <c r="S1639" s="100">
        <f t="shared" si="392"/>
        <v>329</v>
      </c>
      <c r="T1639" s="91" t="s">
        <v>459</v>
      </c>
      <c r="U1639" s="74" t="s">
        <v>399</v>
      </c>
      <c r="V1639" s="83" t="s">
        <v>408</v>
      </c>
      <c r="W1639" s="82">
        <f t="shared" ref="W1639:W1702" si="402">INT((H1639+1)/2)</f>
        <v>7</v>
      </c>
      <c r="X1639" s="85">
        <f t="shared" si="398"/>
        <v>2112</v>
      </c>
      <c r="Y1639" s="98">
        <v>0.05</v>
      </c>
      <c r="Z1639" s="98">
        <v>0.55000000000000004</v>
      </c>
      <c r="AA1639" s="90">
        <v>2</v>
      </c>
      <c r="AB1639" s="90">
        <v>2</v>
      </c>
      <c r="AC1639" s="90">
        <v>3</v>
      </c>
      <c r="AD1639" s="91" t="s">
        <v>450</v>
      </c>
      <c r="AE1639" s="101" t="s">
        <v>470</v>
      </c>
      <c r="AF1639" s="103" t="s">
        <v>473</v>
      </c>
      <c r="AG1639" s="95">
        <v>1000</v>
      </c>
    </row>
    <row r="1640" spans="2:33" x14ac:dyDescent="0.15">
      <c r="B1640" s="82">
        <v>1638</v>
      </c>
      <c r="C1640" s="73">
        <v>23017</v>
      </c>
      <c r="D1640" s="82">
        <v>277</v>
      </c>
      <c r="E1640" s="82">
        <f t="shared" si="401"/>
        <v>2</v>
      </c>
      <c r="F1640" s="82">
        <v>62</v>
      </c>
      <c r="G1640" s="82">
        <v>5</v>
      </c>
      <c r="H1640" s="82">
        <v>14</v>
      </c>
      <c r="I1640" s="73">
        <f t="shared" si="393"/>
        <v>18</v>
      </c>
      <c r="J1640" s="73">
        <f t="shared" si="394"/>
        <v>182</v>
      </c>
      <c r="K1640" s="73">
        <f t="shared" si="399"/>
        <v>182</v>
      </c>
      <c r="L1640" s="95">
        <v>24096</v>
      </c>
      <c r="M1640" s="73">
        <f t="shared" si="395"/>
        <v>149</v>
      </c>
      <c r="N1640" s="73">
        <f t="shared" si="396"/>
        <v>2</v>
      </c>
      <c r="O1640" s="97">
        <f t="shared" ref="O1640:O1703" si="403">I1640-10+3</f>
        <v>11</v>
      </c>
      <c r="P1640" s="82">
        <f t="shared" si="397"/>
        <v>3</v>
      </c>
      <c r="Q1640" s="90">
        <v>13</v>
      </c>
      <c r="R1640" s="98">
        <f t="shared" si="400"/>
        <v>9029</v>
      </c>
      <c r="S1640" s="100">
        <f t="shared" si="392"/>
        <v>330</v>
      </c>
      <c r="T1640" s="91" t="s">
        <v>459</v>
      </c>
      <c r="U1640" s="74" t="s">
        <v>399</v>
      </c>
      <c r="V1640" s="83" t="s">
        <v>408</v>
      </c>
      <c r="W1640" s="82">
        <f t="shared" si="402"/>
        <v>7</v>
      </c>
      <c r="X1640" s="85">
        <f t="shared" si="398"/>
        <v>2113</v>
      </c>
      <c r="Y1640" s="98">
        <v>0.24</v>
      </c>
      <c r="Z1640" s="98">
        <v>0.4</v>
      </c>
      <c r="AA1640" s="90">
        <v>2</v>
      </c>
      <c r="AB1640" s="90">
        <v>2</v>
      </c>
      <c r="AC1640" s="90">
        <v>3</v>
      </c>
      <c r="AD1640" s="91" t="s">
        <v>450</v>
      </c>
      <c r="AE1640" s="101" t="s">
        <v>470</v>
      </c>
      <c r="AF1640" s="103" t="s">
        <v>473</v>
      </c>
      <c r="AG1640" s="95">
        <v>1000</v>
      </c>
    </row>
    <row r="1641" spans="2:33" x14ac:dyDescent="0.15">
      <c r="B1641" s="82">
        <v>1639</v>
      </c>
      <c r="C1641" s="73">
        <v>23018</v>
      </c>
      <c r="D1641" s="82">
        <v>277</v>
      </c>
      <c r="E1641" s="82">
        <f t="shared" si="401"/>
        <v>3</v>
      </c>
      <c r="F1641" s="82">
        <v>62</v>
      </c>
      <c r="G1641" s="82">
        <v>3</v>
      </c>
      <c r="H1641" s="82">
        <v>15</v>
      </c>
      <c r="I1641" s="73">
        <f t="shared" si="393"/>
        <v>18</v>
      </c>
      <c r="J1641" s="73">
        <f t="shared" si="394"/>
        <v>180</v>
      </c>
      <c r="K1641" s="73">
        <f t="shared" si="399"/>
        <v>180</v>
      </c>
      <c r="L1641" s="95">
        <v>24097</v>
      </c>
      <c r="M1641" s="73">
        <f t="shared" si="395"/>
        <v>149</v>
      </c>
      <c r="N1641" s="73">
        <f t="shared" si="396"/>
        <v>2</v>
      </c>
      <c r="O1641" s="97">
        <f t="shared" si="403"/>
        <v>11</v>
      </c>
      <c r="P1641" s="82">
        <f t="shared" si="397"/>
        <v>1</v>
      </c>
      <c r="Q1641" s="90">
        <v>14</v>
      </c>
      <c r="R1641" s="98">
        <f t="shared" si="400"/>
        <v>9062</v>
      </c>
      <c r="S1641" s="100">
        <f t="shared" ref="S1641:S1704" si="404">S1640+1</f>
        <v>331</v>
      </c>
      <c r="T1641" s="91" t="s">
        <v>459</v>
      </c>
      <c r="U1641" s="74" t="s">
        <v>399</v>
      </c>
      <c r="V1641" s="83" t="s">
        <v>409</v>
      </c>
      <c r="W1641" s="82">
        <f t="shared" si="402"/>
        <v>8</v>
      </c>
      <c r="X1641" s="85">
        <f t="shared" si="398"/>
        <v>2111</v>
      </c>
      <c r="Y1641" s="98">
        <v>0.05</v>
      </c>
      <c r="Z1641" s="98">
        <v>0.76</v>
      </c>
      <c r="AA1641" s="90">
        <v>2</v>
      </c>
      <c r="AB1641" s="90">
        <v>2</v>
      </c>
      <c r="AC1641" s="90">
        <v>3</v>
      </c>
      <c r="AD1641" s="91" t="s">
        <v>450</v>
      </c>
      <c r="AE1641" s="101" t="s">
        <v>470</v>
      </c>
      <c r="AF1641" s="103" t="s">
        <v>473</v>
      </c>
      <c r="AG1641" s="95">
        <v>1000</v>
      </c>
    </row>
    <row r="1642" spans="2:33" x14ac:dyDescent="0.15">
      <c r="B1642" s="82">
        <v>1640</v>
      </c>
      <c r="C1642" s="73">
        <v>23019</v>
      </c>
      <c r="D1642" s="82">
        <v>277</v>
      </c>
      <c r="E1642" s="82">
        <f t="shared" si="401"/>
        <v>4</v>
      </c>
      <c r="F1642" s="82">
        <v>62</v>
      </c>
      <c r="G1642" s="82">
        <v>4</v>
      </c>
      <c r="H1642" s="82">
        <v>15</v>
      </c>
      <c r="I1642" s="73">
        <f t="shared" si="393"/>
        <v>18</v>
      </c>
      <c r="J1642" s="73">
        <f t="shared" si="394"/>
        <v>181</v>
      </c>
      <c r="K1642" s="73">
        <f t="shared" si="399"/>
        <v>181</v>
      </c>
      <c r="L1642" s="95">
        <v>24097</v>
      </c>
      <c r="M1642" s="73">
        <f t="shared" si="395"/>
        <v>149</v>
      </c>
      <c r="N1642" s="73">
        <f t="shared" si="396"/>
        <v>2</v>
      </c>
      <c r="O1642" s="97">
        <f t="shared" si="403"/>
        <v>11</v>
      </c>
      <c r="P1642" s="82">
        <f t="shared" si="397"/>
        <v>2</v>
      </c>
      <c r="Q1642" s="90">
        <v>14</v>
      </c>
      <c r="R1642" s="98">
        <f t="shared" si="400"/>
        <v>9095</v>
      </c>
      <c r="S1642" s="100">
        <f t="shared" si="404"/>
        <v>332</v>
      </c>
      <c r="T1642" s="91" t="s">
        <v>459</v>
      </c>
      <c r="U1642" s="74" t="s">
        <v>399</v>
      </c>
      <c r="V1642" s="83" t="s">
        <v>409</v>
      </c>
      <c r="W1642" s="82">
        <f t="shared" si="402"/>
        <v>8</v>
      </c>
      <c r="X1642" s="85">
        <f t="shared" si="398"/>
        <v>2112</v>
      </c>
      <c r="Y1642" s="98">
        <v>0.05</v>
      </c>
      <c r="Z1642" s="98">
        <v>0.55000000000000004</v>
      </c>
      <c r="AA1642" s="90">
        <v>2</v>
      </c>
      <c r="AB1642" s="90">
        <v>2</v>
      </c>
      <c r="AC1642" s="90">
        <v>3</v>
      </c>
      <c r="AD1642" s="91" t="s">
        <v>450</v>
      </c>
      <c r="AE1642" s="101" t="s">
        <v>470</v>
      </c>
      <c r="AF1642" s="103" t="s">
        <v>473</v>
      </c>
      <c r="AG1642" s="95">
        <v>1000</v>
      </c>
    </row>
    <row r="1643" spans="2:33" x14ac:dyDescent="0.15">
      <c r="B1643" s="82">
        <v>1641</v>
      </c>
      <c r="C1643" s="73">
        <v>23020</v>
      </c>
      <c r="D1643" s="82">
        <v>277</v>
      </c>
      <c r="E1643" s="82">
        <f t="shared" si="401"/>
        <v>5</v>
      </c>
      <c r="F1643" s="82">
        <v>62</v>
      </c>
      <c r="G1643" s="82">
        <v>5</v>
      </c>
      <c r="H1643" s="82">
        <v>15</v>
      </c>
      <c r="I1643" s="73">
        <f t="shared" si="393"/>
        <v>18</v>
      </c>
      <c r="J1643" s="73">
        <f t="shared" si="394"/>
        <v>182</v>
      </c>
      <c r="K1643" s="73">
        <f t="shared" si="399"/>
        <v>182</v>
      </c>
      <c r="L1643" s="95">
        <v>24097</v>
      </c>
      <c r="M1643" s="73">
        <f t="shared" si="395"/>
        <v>149</v>
      </c>
      <c r="N1643" s="73">
        <f t="shared" si="396"/>
        <v>2</v>
      </c>
      <c r="O1643" s="97">
        <f t="shared" si="403"/>
        <v>11</v>
      </c>
      <c r="P1643" s="82">
        <f t="shared" si="397"/>
        <v>3</v>
      </c>
      <c r="Q1643" s="90">
        <v>14</v>
      </c>
      <c r="R1643" s="98">
        <f t="shared" si="400"/>
        <v>9128</v>
      </c>
      <c r="S1643" s="100">
        <f t="shared" si="404"/>
        <v>333</v>
      </c>
      <c r="T1643" s="91" t="s">
        <v>459</v>
      </c>
      <c r="U1643" s="74" t="s">
        <v>399</v>
      </c>
      <c r="V1643" s="83" t="s">
        <v>409</v>
      </c>
      <c r="W1643" s="82">
        <f t="shared" si="402"/>
        <v>8</v>
      </c>
      <c r="X1643" s="85">
        <f t="shared" si="398"/>
        <v>2113</v>
      </c>
      <c r="Y1643" s="98">
        <v>0.24</v>
      </c>
      <c r="Z1643" s="98">
        <v>0.4</v>
      </c>
      <c r="AA1643" s="90">
        <v>2</v>
      </c>
      <c r="AB1643" s="90">
        <v>2</v>
      </c>
      <c r="AC1643" s="90">
        <v>3</v>
      </c>
      <c r="AD1643" s="91" t="s">
        <v>450</v>
      </c>
      <c r="AE1643" s="101" t="s">
        <v>470</v>
      </c>
      <c r="AF1643" s="103" t="s">
        <v>473</v>
      </c>
      <c r="AG1643" s="95">
        <v>1000</v>
      </c>
    </row>
    <row r="1644" spans="2:33" x14ac:dyDescent="0.15">
      <c r="B1644" s="82">
        <v>1642</v>
      </c>
      <c r="C1644" s="73">
        <v>23021</v>
      </c>
      <c r="D1644" s="82">
        <v>277</v>
      </c>
      <c r="E1644" s="82">
        <f t="shared" si="401"/>
        <v>6</v>
      </c>
      <c r="F1644" s="82">
        <v>62</v>
      </c>
      <c r="G1644" s="82">
        <v>3</v>
      </c>
      <c r="H1644" s="82">
        <v>16</v>
      </c>
      <c r="I1644" s="73">
        <f t="shared" si="393"/>
        <v>18</v>
      </c>
      <c r="J1644" s="73">
        <f t="shared" si="394"/>
        <v>180</v>
      </c>
      <c r="K1644" s="73">
        <f t="shared" si="399"/>
        <v>180</v>
      </c>
      <c r="L1644" s="95">
        <v>24098</v>
      </c>
      <c r="M1644" s="73">
        <f t="shared" si="395"/>
        <v>149</v>
      </c>
      <c r="N1644" s="73">
        <f t="shared" si="396"/>
        <v>2</v>
      </c>
      <c r="O1644" s="97">
        <f t="shared" si="403"/>
        <v>11</v>
      </c>
      <c r="P1644" s="82">
        <f t="shared" si="397"/>
        <v>1</v>
      </c>
      <c r="Q1644" s="90">
        <v>15</v>
      </c>
      <c r="R1644" s="98">
        <f t="shared" si="400"/>
        <v>9161</v>
      </c>
      <c r="S1644" s="100">
        <f t="shared" si="404"/>
        <v>334</v>
      </c>
      <c r="T1644" s="91" t="s">
        <v>459</v>
      </c>
      <c r="U1644" s="74" t="s">
        <v>399</v>
      </c>
      <c r="V1644" s="83" t="s">
        <v>408</v>
      </c>
      <c r="W1644" s="82">
        <f t="shared" si="402"/>
        <v>8</v>
      </c>
      <c r="X1644" s="85">
        <f t="shared" si="398"/>
        <v>2111</v>
      </c>
      <c r="Y1644" s="98">
        <v>0.05</v>
      </c>
      <c r="Z1644" s="98">
        <v>0.76</v>
      </c>
      <c r="AA1644" s="90">
        <v>2</v>
      </c>
      <c r="AB1644" s="90">
        <v>2</v>
      </c>
      <c r="AC1644" s="90">
        <v>3</v>
      </c>
      <c r="AD1644" s="91" t="s">
        <v>450</v>
      </c>
      <c r="AE1644" s="101" t="s">
        <v>470</v>
      </c>
      <c r="AF1644" s="103" t="s">
        <v>473</v>
      </c>
      <c r="AG1644" s="95">
        <v>1000</v>
      </c>
    </row>
    <row r="1645" spans="2:33" x14ac:dyDescent="0.15">
      <c r="B1645" s="82">
        <v>1643</v>
      </c>
      <c r="C1645" s="73">
        <v>23022</v>
      </c>
      <c r="D1645" s="82">
        <v>277</v>
      </c>
      <c r="E1645" s="82">
        <f t="shared" si="401"/>
        <v>7</v>
      </c>
      <c r="F1645" s="82">
        <v>62</v>
      </c>
      <c r="G1645" s="82">
        <v>4</v>
      </c>
      <c r="H1645" s="82">
        <v>16</v>
      </c>
      <c r="I1645" s="73">
        <f t="shared" si="393"/>
        <v>18</v>
      </c>
      <c r="J1645" s="73">
        <f t="shared" si="394"/>
        <v>181</v>
      </c>
      <c r="K1645" s="73">
        <f t="shared" si="399"/>
        <v>181</v>
      </c>
      <c r="L1645" s="95">
        <v>24098</v>
      </c>
      <c r="M1645" s="73">
        <f t="shared" si="395"/>
        <v>149</v>
      </c>
      <c r="N1645" s="73">
        <f t="shared" si="396"/>
        <v>2</v>
      </c>
      <c r="O1645" s="97">
        <f t="shared" si="403"/>
        <v>11</v>
      </c>
      <c r="P1645" s="82">
        <f t="shared" si="397"/>
        <v>2</v>
      </c>
      <c r="Q1645" s="90">
        <v>15</v>
      </c>
      <c r="R1645" s="98">
        <f t="shared" si="400"/>
        <v>9194</v>
      </c>
      <c r="S1645" s="100">
        <f t="shared" si="404"/>
        <v>335</v>
      </c>
      <c r="T1645" s="91" t="s">
        <v>459</v>
      </c>
      <c r="U1645" s="74" t="s">
        <v>399</v>
      </c>
      <c r="V1645" s="83" t="s">
        <v>408</v>
      </c>
      <c r="W1645" s="82">
        <f t="shared" si="402"/>
        <v>8</v>
      </c>
      <c r="X1645" s="85">
        <f t="shared" si="398"/>
        <v>2112</v>
      </c>
      <c r="Y1645" s="98">
        <v>0.05</v>
      </c>
      <c r="Z1645" s="98">
        <v>0.55000000000000004</v>
      </c>
      <c r="AA1645" s="90">
        <v>2</v>
      </c>
      <c r="AB1645" s="90">
        <v>2</v>
      </c>
      <c r="AC1645" s="90">
        <v>3</v>
      </c>
      <c r="AD1645" s="91" t="s">
        <v>450</v>
      </c>
      <c r="AE1645" s="101" t="s">
        <v>470</v>
      </c>
      <c r="AF1645" s="103" t="s">
        <v>473</v>
      </c>
      <c r="AG1645" s="95">
        <v>1000</v>
      </c>
    </row>
    <row r="1646" spans="2:33" x14ac:dyDescent="0.15">
      <c r="B1646" s="82">
        <v>1644</v>
      </c>
      <c r="C1646" s="73">
        <v>23023</v>
      </c>
      <c r="D1646" s="82">
        <v>277</v>
      </c>
      <c r="E1646" s="82">
        <f t="shared" si="401"/>
        <v>8</v>
      </c>
      <c r="F1646" s="82">
        <v>62</v>
      </c>
      <c r="G1646" s="82">
        <v>5</v>
      </c>
      <c r="H1646" s="82">
        <v>16</v>
      </c>
      <c r="I1646" s="73">
        <f t="shared" si="393"/>
        <v>18</v>
      </c>
      <c r="J1646" s="73">
        <f t="shared" si="394"/>
        <v>182</v>
      </c>
      <c r="K1646" s="73">
        <f t="shared" si="399"/>
        <v>182</v>
      </c>
      <c r="L1646" s="95">
        <v>24098</v>
      </c>
      <c r="M1646" s="73">
        <f t="shared" si="395"/>
        <v>149</v>
      </c>
      <c r="N1646" s="73">
        <f t="shared" si="396"/>
        <v>2</v>
      </c>
      <c r="O1646" s="97">
        <f t="shared" si="403"/>
        <v>11</v>
      </c>
      <c r="P1646" s="82">
        <f t="shared" si="397"/>
        <v>3</v>
      </c>
      <c r="Q1646" s="90">
        <v>15</v>
      </c>
      <c r="R1646" s="98">
        <f t="shared" si="400"/>
        <v>9227</v>
      </c>
      <c r="S1646" s="100">
        <f t="shared" si="404"/>
        <v>336</v>
      </c>
      <c r="T1646" s="91" t="s">
        <v>459</v>
      </c>
      <c r="U1646" s="74" t="s">
        <v>399</v>
      </c>
      <c r="V1646" s="83" t="s">
        <v>408</v>
      </c>
      <c r="W1646" s="82">
        <f t="shared" si="402"/>
        <v>8</v>
      </c>
      <c r="X1646" s="85">
        <f t="shared" si="398"/>
        <v>2113</v>
      </c>
      <c r="Y1646" s="98">
        <v>0.24</v>
      </c>
      <c r="Z1646" s="98">
        <v>0.4</v>
      </c>
      <c r="AA1646" s="90">
        <v>2</v>
      </c>
      <c r="AB1646" s="90">
        <v>2</v>
      </c>
      <c r="AC1646" s="90">
        <v>3</v>
      </c>
      <c r="AD1646" s="91" t="s">
        <v>450</v>
      </c>
      <c r="AE1646" s="101" t="s">
        <v>470</v>
      </c>
      <c r="AF1646" s="103" t="s">
        <v>473</v>
      </c>
      <c r="AG1646" s="95">
        <v>1000</v>
      </c>
    </row>
    <row r="1647" spans="2:33" x14ac:dyDescent="0.15">
      <c r="B1647" s="82">
        <v>1645</v>
      </c>
      <c r="C1647" s="73">
        <v>23024</v>
      </c>
      <c r="D1647" s="82">
        <v>282</v>
      </c>
      <c r="E1647" s="82">
        <f t="shared" si="401"/>
        <v>1</v>
      </c>
      <c r="F1647" s="82">
        <v>62</v>
      </c>
      <c r="G1647" s="82">
        <v>9</v>
      </c>
      <c r="H1647" s="82">
        <v>1</v>
      </c>
      <c r="I1647" s="73">
        <f t="shared" si="393"/>
        <v>19</v>
      </c>
      <c r="J1647" s="73">
        <f t="shared" si="394"/>
        <v>190</v>
      </c>
      <c r="K1647" s="73">
        <f t="shared" ref="K1647:K1678" si="405">MOD((C1647-23024),3)+190+10*INT(MOD((C1647-23024),120)/48)+INT(((C1647-23024)/120))*3</f>
        <v>190</v>
      </c>
      <c r="L1647" s="95">
        <v>24099</v>
      </c>
      <c r="M1647" s="73">
        <f t="shared" si="395"/>
        <v>149</v>
      </c>
      <c r="N1647" s="73">
        <f t="shared" si="396"/>
        <v>2</v>
      </c>
      <c r="O1647" s="97">
        <f t="shared" si="403"/>
        <v>12</v>
      </c>
      <c r="P1647" s="82">
        <f t="shared" si="397"/>
        <v>1</v>
      </c>
      <c r="Q1647" s="90">
        <v>0</v>
      </c>
      <c r="R1647" s="98">
        <f t="shared" si="400"/>
        <v>9260</v>
      </c>
      <c r="S1647" s="100">
        <f t="shared" si="404"/>
        <v>337</v>
      </c>
      <c r="T1647" s="91" t="s">
        <v>459</v>
      </c>
      <c r="U1647" s="74" t="s">
        <v>399</v>
      </c>
      <c r="V1647" s="83" t="s">
        <v>409</v>
      </c>
      <c r="W1647" s="82">
        <f t="shared" si="402"/>
        <v>1</v>
      </c>
      <c r="X1647" s="85">
        <f t="shared" si="398"/>
        <v>2121</v>
      </c>
      <c r="Y1647" s="98">
        <v>0.05</v>
      </c>
      <c r="Z1647" s="98">
        <v>0.76</v>
      </c>
      <c r="AA1647" s="90">
        <v>2</v>
      </c>
      <c r="AB1647" s="90">
        <v>2</v>
      </c>
      <c r="AC1647" s="90">
        <v>3</v>
      </c>
      <c r="AD1647" s="91" t="s">
        <v>450</v>
      </c>
      <c r="AE1647" s="101" t="s">
        <v>470</v>
      </c>
      <c r="AF1647" s="103" t="s">
        <v>473</v>
      </c>
      <c r="AG1647" s="95">
        <v>1000</v>
      </c>
    </row>
    <row r="1648" spans="2:33" x14ac:dyDescent="0.15">
      <c r="B1648" s="82">
        <v>1646</v>
      </c>
      <c r="C1648" s="73">
        <v>23025</v>
      </c>
      <c r="D1648" s="82">
        <v>282</v>
      </c>
      <c r="E1648" s="82">
        <f t="shared" si="401"/>
        <v>2</v>
      </c>
      <c r="F1648" s="82">
        <v>62</v>
      </c>
      <c r="G1648" s="82">
        <v>10</v>
      </c>
      <c r="H1648" s="82">
        <v>1</v>
      </c>
      <c r="I1648" s="73">
        <f t="shared" si="393"/>
        <v>19</v>
      </c>
      <c r="J1648" s="73">
        <f t="shared" si="394"/>
        <v>191</v>
      </c>
      <c r="K1648" s="73">
        <f t="shared" si="405"/>
        <v>191</v>
      </c>
      <c r="L1648" s="95">
        <v>24099</v>
      </c>
      <c r="M1648" s="73">
        <f t="shared" si="395"/>
        <v>149</v>
      </c>
      <c r="N1648" s="73">
        <f t="shared" si="396"/>
        <v>2</v>
      </c>
      <c r="O1648" s="97">
        <f t="shared" si="403"/>
        <v>12</v>
      </c>
      <c r="P1648" s="82">
        <f t="shared" si="397"/>
        <v>2</v>
      </c>
      <c r="Q1648" s="90">
        <v>0</v>
      </c>
      <c r="R1648" s="98">
        <f t="shared" si="400"/>
        <v>9293</v>
      </c>
      <c r="S1648" s="100">
        <f t="shared" si="404"/>
        <v>338</v>
      </c>
      <c r="T1648" s="91" t="s">
        <v>459</v>
      </c>
      <c r="U1648" s="74" t="s">
        <v>399</v>
      </c>
      <c r="V1648" s="83" t="s">
        <v>409</v>
      </c>
      <c r="W1648" s="82">
        <f t="shared" si="402"/>
        <v>1</v>
      </c>
      <c r="X1648" s="85">
        <f t="shared" si="398"/>
        <v>2122</v>
      </c>
      <c r="Y1648" s="98">
        <v>0.05</v>
      </c>
      <c r="Z1648" s="98">
        <v>0.55000000000000004</v>
      </c>
      <c r="AA1648" s="90">
        <v>2</v>
      </c>
      <c r="AB1648" s="90">
        <v>2</v>
      </c>
      <c r="AC1648" s="90">
        <v>3</v>
      </c>
      <c r="AD1648" s="91" t="s">
        <v>450</v>
      </c>
      <c r="AE1648" s="101" t="s">
        <v>470</v>
      </c>
      <c r="AF1648" s="103" t="s">
        <v>473</v>
      </c>
      <c r="AG1648" s="95">
        <v>1000</v>
      </c>
    </row>
    <row r="1649" spans="2:33" x14ac:dyDescent="0.15">
      <c r="B1649" s="82">
        <v>1647</v>
      </c>
      <c r="C1649" s="73">
        <v>23026</v>
      </c>
      <c r="D1649" s="82">
        <v>282</v>
      </c>
      <c r="E1649" s="82">
        <f t="shared" si="401"/>
        <v>3</v>
      </c>
      <c r="F1649" s="82">
        <v>63</v>
      </c>
      <c r="G1649" s="82">
        <v>1</v>
      </c>
      <c r="H1649" s="82">
        <v>1</v>
      </c>
      <c r="I1649" s="73">
        <f t="shared" si="393"/>
        <v>19</v>
      </c>
      <c r="J1649" s="73">
        <f t="shared" si="394"/>
        <v>192</v>
      </c>
      <c r="K1649" s="73">
        <f t="shared" si="405"/>
        <v>192</v>
      </c>
      <c r="L1649" s="95">
        <v>24099</v>
      </c>
      <c r="M1649" s="73">
        <f t="shared" si="395"/>
        <v>149</v>
      </c>
      <c r="N1649" s="73">
        <f t="shared" si="396"/>
        <v>2</v>
      </c>
      <c r="O1649" s="97">
        <f t="shared" si="403"/>
        <v>12</v>
      </c>
      <c r="P1649" s="82">
        <f t="shared" si="397"/>
        <v>3</v>
      </c>
      <c r="Q1649" s="90">
        <v>0</v>
      </c>
      <c r="R1649" s="98">
        <f t="shared" si="400"/>
        <v>9326</v>
      </c>
      <c r="S1649" s="100">
        <f t="shared" si="404"/>
        <v>339</v>
      </c>
      <c r="T1649" s="91" t="s">
        <v>459</v>
      </c>
      <c r="U1649" s="74" t="s">
        <v>399</v>
      </c>
      <c r="V1649" s="83" t="s">
        <v>409</v>
      </c>
      <c r="W1649" s="82">
        <f t="shared" si="402"/>
        <v>1</v>
      </c>
      <c r="X1649" s="85">
        <f t="shared" si="398"/>
        <v>2123</v>
      </c>
      <c r="Y1649" s="98">
        <v>0.24</v>
      </c>
      <c r="Z1649" s="98">
        <v>0.4</v>
      </c>
      <c r="AA1649" s="90">
        <v>2</v>
      </c>
      <c r="AB1649" s="90">
        <v>2</v>
      </c>
      <c r="AC1649" s="90">
        <v>3</v>
      </c>
      <c r="AD1649" s="91" t="s">
        <v>450</v>
      </c>
      <c r="AE1649" s="101" t="s">
        <v>470</v>
      </c>
      <c r="AF1649" s="103" t="s">
        <v>473</v>
      </c>
      <c r="AG1649" s="95">
        <v>1000</v>
      </c>
    </row>
    <row r="1650" spans="2:33" x14ac:dyDescent="0.15">
      <c r="B1650" s="82">
        <v>1648</v>
      </c>
      <c r="C1650" s="73">
        <v>23027</v>
      </c>
      <c r="D1650" s="82">
        <v>282</v>
      </c>
      <c r="E1650" s="82">
        <f t="shared" si="401"/>
        <v>4</v>
      </c>
      <c r="F1650" s="82">
        <v>62</v>
      </c>
      <c r="G1650" s="82">
        <v>9</v>
      </c>
      <c r="H1650" s="82">
        <v>2</v>
      </c>
      <c r="I1650" s="73">
        <f t="shared" si="393"/>
        <v>19</v>
      </c>
      <c r="J1650" s="73">
        <f t="shared" si="394"/>
        <v>190</v>
      </c>
      <c r="K1650" s="73">
        <f t="shared" si="405"/>
        <v>190</v>
      </c>
      <c r="L1650" s="95">
        <v>24100</v>
      </c>
      <c r="M1650" s="73">
        <f t="shared" si="395"/>
        <v>149</v>
      </c>
      <c r="N1650" s="73">
        <f t="shared" si="396"/>
        <v>2</v>
      </c>
      <c r="O1650" s="97">
        <f t="shared" si="403"/>
        <v>12</v>
      </c>
      <c r="P1650" s="82">
        <f t="shared" si="397"/>
        <v>1</v>
      </c>
      <c r="Q1650" s="90">
        <v>1</v>
      </c>
      <c r="R1650" s="98">
        <f t="shared" si="400"/>
        <v>9359</v>
      </c>
      <c r="S1650" s="100">
        <f t="shared" si="404"/>
        <v>340</v>
      </c>
      <c r="T1650" s="91" t="s">
        <v>459</v>
      </c>
      <c r="U1650" s="74" t="s">
        <v>399</v>
      </c>
      <c r="V1650" s="83" t="s">
        <v>408</v>
      </c>
      <c r="W1650" s="82">
        <f t="shared" si="402"/>
        <v>1</v>
      </c>
      <c r="X1650" s="85">
        <f t="shared" si="398"/>
        <v>2121</v>
      </c>
      <c r="Y1650" s="98">
        <v>0.05</v>
      </c>
      <c r="Z1650" s="98">
        <v>0.76</v>
      </c>
      <c r="AA1650" s="90">
        <v>2</v>
      </c>
      <c r="AB1650" s="90">
        <v>2</v>
      </c>
      <c r="AC1650" s="90">
        <v>3</v>
      </c>
      <c r="AD1650" s="91" t="s">
        <v>450</v>
      </c>
      <c r="AE1650" s="101" t="s">
        <v>470</v>
      </c>
      <c r="AF1650" s="103" t="s">
        <v>473</v>
      </c>
      <c r="AG1650" s="95">
        <v>1000</v>
      </c>
    </row>
    <row r="1651" spans="2:33" x14ac:dyDescent="0.15">
      <c r="B1651" s="82">
        <v>1649</v>
      </c>
      <c r="C1651" s="73">
        <v>23028</v>
      </c>
      <c r="D1651" s="82">
        <v>282</v>
      </c>
      <c r="E1651" s="82">
        <f t="shared" si="401"/>
        <v>5</v>
      </c>
      <c r="F1651" s="82">
        <v>62</v>
      </c>
      <c r="G1651" s="82">
        <v>10</v>
      </c>
      <c r="H1651" s="82">
        <v>2</v>
      </c>
      <c r="I1651" s="73">
        <f t="shared" si="393"/>
        <v>19</v>
      </c>
      <c r="J1651" s="73">
        <f t="shared" si="394"/>
        <v>191</v>
      </c>
      <c r="K1651" s="73">
        <f t="shared" si="405"/>
        <v>191</v>
      </c>
      <c r="L1651" s="95">
        <v>24100</v>
      </c>
      <c r="M1651" s="73">
        <f t="shared" si="395"/>
        <v>149</v>
      </c>
      <c r="N1651" s="73">
        <f t="shared" si="396"/>
        <v>2</v>
      </c>
      <c r="O1651" s="97">
        <f t="shared" si="403"/>
        <v>12</v>
      </c>
      <c r="P1651" s="82">
        <f t="shared" si="397"/>
        <v>2</v>
      </c>
      <c r="Q1651" s="90">
        <v>1</v>
      </c>
      <c r="R1651" s="98">
        <f t="shared" si="400"/>
        <v>9392</v>
      </c>
      <c r="S1651" s="100">
        <f t="shared" si="404"/>
        <v>341</v>
      </c>
      <c r="T1651" s="91" t="s">
        <v>459</v>
      </c>
      <c r="U1651" s="74" t="s">
        <v>399</v>
      </c>
      <c r="V1651" s="83" t="s">
        <v>408</v>
      </c>
      <c r="W1651" s="82">
        <f t="shared" si="402"/>
        <v>1</v>
      </c>
      <c r="X1651" s="85">
        <f t="shared" si="398"/>
        <v>2122</v>
      </c>
      <c r="Y1651" s="98">
        <v>0.05</v>
      </c>
      <c r="Z1651" s="98">
        <v>0.55000000000000004</v>
      </c>
      <c r="AA1651" s="90">
        <v>2</v>
      </c>
      <c r="AB1651" s="90">
        <v>2</v>
      </c>
      <c r="AC1651" s="90">
        <v>3</v>
      </c>
      <c r="AD1651" s="91" t="s">
        <v>450</v>
      </c>
      <c r="AE1651" s="101" t="s">
        <v>470</v>
      </c>
      <c r="AF1651" s="103" t="s">
        <v>473</v>
      </c>
      <c r="AG1651" s="95">
        <v>1000</v>
      </c>
    </row>
    <row r="1652" spans="2:33" x14ac:dyDescent="0.15">
      <c r="B1652" s="82">
        <v>1650</v>
      </c>
      <c r="C1652" s="73">
        <v>23029</v>
      </c>
      <c r="D1652" s="82">
        <v>282</v>
      </c>
      <c r="E1652" s="82">
        <f t="shared" si="401"/>
        <v>6</v>
      </c>
      <c r="F1652" s="82">
        <v>63</v>
      </c>
      <c r="G1652" s="82">
        <v>1</v>
      </c>
      <c r="H1652" s="82">
        <v>2</v>
      </c>
      <c r="I1652" s="73">
        <f t="shared" si="393"/>
        <v>19</v>
      </c>
      <c r="J1652" s="73">
        <f t="shared" si="394"/>
        <v>192</v>
      </c>
      <c r="K1652" s="73">
        <f t="shared" si="405"/>
        <v>192</v>
      </c>
      <c r="L1652" s="95">
        <v>24100</v>
      </c>
      <c r="M1652" s="73">
        <f t="shared" si="395"/>
        <v>149</v>
      </c>
      <c r="N1652" s="73">
        <f t="shared" si="396"/>
        <v>2</v>
      </c>
      <c r="O1652" s="97">
        <f t="shared" si="403"/>
        <v>12</v>
      </c>
      <c r="P1652" s="82">
        <f t="shared" si="397"/>
        <v>3</v>
      </c>
      <c r="Q1652" s="90">
        <v>1</v>
      </c>
      <c r="R1652" s="98">
        <f t="shared" si="400"/>
        <v>9425</v>
      </c>
      <c r="S1652" s="100">
        <f t="shared" si="404"/>
        <v>342</v>
      </c>
      <c r="T1652" s="91" t="s">
        <v>459</v>
      </c>
      <c r="U1652" s="74" t="s">
        <v>399</v>
      </c>
      <c r="V1652" s="83" t="s">
        <v>408</v>
      </c>
      <c r="W1652" s="82">
        <f t="shared" si="402"/>
        <v>1</v>
      </c>
      <c r="X1652" s="85">
        <f t="shared" si="398"/>
        <v>2123</v>
      </c>
      <c r="Y1652" s="98">
        <v>0.24</v>
      </c>
      <c r="Z1652" s="98">
        <v>0.4</v>
      </c>
      <c r="AA1652" s="90">
        <v>2</v>
      </c>
      <c r="AB1652" s="90">
        <v>2</v>
      </c>
      <c r="AC1652" s="90">
        <v>3</v>
      </c>
      <c r="AD1652" s="91" t="s">
        <v>450</v>
      </c>
      <c r="AE1652" s="101" t="s">
        <v>470</v>
      </c>
      <c r="AF1652" s="103" t="s">
        <v>473</v>
      </c>
      <c r="AG1652" s="95">
        <v>1000</v>
      </c>
    </row>
    <row r="1653" spans="2:33" x14ac:dyDescent="0.15">
      <c r="B1653" s="82">
        <v>1651</v>
      </c>
      <c r="C1653" s="73">
        <v>23030</v>
      </c>
      <c r="D1653" s="82">
        <v>282</v>
      </c>
      <c r="E1653" s="82">
        <f t="shared" si="401"/>
        <v>7</v>
      </c>
      <c r="F1653" s="82">
        <v>62</v>
      </c>
      <c r="G1653" s="82">
        <v>9</v>
      </c>
      <c r="H1653" s="82">
        <v>3</v>
      </c>
      <c r="I1653" s="73">
        <f t="shared" si="393"/>
        <v>19</v>
      </c>
      <c r="J1653" s="73">
        <f t="shared" si="394"/>
        <v>190</v>
      </c>
      <c r="K1653" s="73">
        <f t="shared" si="405"/>
        <v>190</v>
      </c>
      <c r="L1653" s="95">
        <v>24101</v>
      </c>
      <c r="M1653" s="73">
        <f t="shared" si="395"/>
        <v>149</v>
      </c>
      <c r="N1653" s="73">
        <f t="shared" si="396"/>
        <v>2</v>
      </c>
      <c r="O1653" s="97">
        <f t="shared" si="403"/>
        <v>12</v>
      </c>
      <c r="P1653" s="82">
        <f t="shared" si="397"/>
        <v>1</v>
      </c>
      <c r="Q1653" s="90">
        <v>2</v>
      </c>
      <c r="R1653" s="98">
        <f t="shared" si="400"/>
        <v>9458</v>
      </c>
      <c r="S1653" s="100">
        <f t="shared" si="404"/>
        <v>343</v>
      </c>
      <c r="T1653" s="91" t="s">
        <v>459</v>
      </c>
      <c r="U1653" s="74" t="s">
        <v>399</v>
      </c>
      <c r="V1653" s="83" t="s">
        <v>409</v>
      </c>
      <c r="W1653" s="82">
        <f t="shared" si="402"/>
        <v>2</v>
      </c>
      <c r="X1653" s="85">
        <f t="shared" si="398"/>
        <v>2121</v>
      </c>
      <c r="Y1653" s="98">
        <v>0.05</v>
      </c>
      <c r="Z1653" s="98">
        <v>0.76</v>
      </c>
      <c r="AA1653" s="90">
        <v>2</v>
      </c>
      <c r="AB1653" s="90">
        <v>2</v>
      </c>
      <c r="AC1653" s="90">
        <v>3</v>
      </c>
      <c r="AD1653" s="91" t="s">
        <v>450</v>
      </c>
      <c r="AE1653" s="101" t="s">
        <v>470</v>
      </c>
      <c r="AF1653" s="103" t="s">
        <v>473</v>
      </c>
      <c r="AG1653" s="95">
        <v>1000</v>
      </c>
    </row>
    <row r="1654" spans="2:33" x14ac:dyDescent="0.15">
      <c r="B1654" s="82">
        <v>1652</v>
      </c>
      <c r="C1654" s="73">
        <v>23031</v>
      </c>
      <c r="D1654" s="82">
        <v>282</v>
      </c>
      <c r="E1654" s="82">
        <f t="shared" si="401"/>
        <v>8</v>
      </c>
      <c r="F1654" s="82">
        <v>62</v>
      </c>
      <c r="G1654" s="82">
        <v>10</v>
      </c>
      <c r="H1654" s="82">
        <v>3</v>
      </c>
      <c r="I1654" s="73">
        <f t="shared" si="393"/>
        <v>19</v>
      </c>
      <c r="J1654" s="73">
        <f t="shared" si="394"/>
        <v>191</v>
      </c>
      <c r="K1654" s="73">
        <f t="shared" si="405"/>
        <v>191</v>
      </c>
      <c r="L1654" s="95">
        <v>24101</v>
      </c>
      <c r="M1654" s="73">
        <f t="shared" si="395"/>
        <v>149</v>
      </c>
      <c r="N1654" s="73">
        <f t="shared" si="396"/>
        <v>2</v>
      </c>
      <c r="O1654" s="97">
        <f t="shared" si="403"/>
        <v>12</v>
      </c>
      <c r="P1654" s="82">
        <f t="shared" si="397"/>
        <v>2</v>
      </c>
      <c r="Q1654" s="90">
        <v>2</v>
      </c>
      <c r="R1654" s="98">
        <f t="shared" si="400"/>
        <v>9491</v>
      </c>
      <c r="S1654" s="100">
        <f t="shared" si="404"/>
        <v>344</v>
      </c>
      <c r="T1654" s="91" t="s">
        <v>459</v>
      </c>
      <c r="U1654" s="74" t="s">
        <v>399</v>
      </c>
      <c r="V1654" s="83" t="s">
        <v>409</v>
      </c>
      <c r="W1654" s="82">
        <f t="shared" si="402"/>
        <v>2</v>
      </c>
      <c r="X1654" s="85">
        <f t="shared" si="398"/>
        <v>2122</v>
      </c>
      <c r="Y1654" s="98">
        <v>0.05</v>
      </c>
      <c r="Z1654" s="98">
        <v>0.55000000000000004</v>
      </c>
      <c r="AA1654" s="90">
        <v>2</v>
      </c>
      <c r="AB1654" s="90">
        <v>2</v>
      </c>
      <c r="AC1654" s="90">
        <v>3</v>
      </c>
      <c r="AD1654" s="91" t="s">
        <v>450</v>
      </c>
      <c r="AE1654" s="101" t="s">
        <v>470</v>
      </c>
      <c r="AF1654" s="103" t="s">
        <v>473</v>
      </c>
      <c r="AG1654" s="95">
        <v>1000</v>
      </c>
    </row>
    <row r="1655" spans="2:33" x14ac:dyDescent="0.15">
      <c r="B1655" s="82">
        <v>1653</v>
      </c>
      <c r="C1655" s="73">
        <v>23032</v>
      </c>
      <c r="D1655" s="82">
        <v>292</v>
      </c>
      <c r="E1655" s="82">
        <f t="shared" si="401"/>
        <v>1</v>
      </c>
      <c r="F1655" s="82">
        <v>63</v>
      </c>
      <c r="G1655" s="82">
        <v>1</v>
      </c>
      <c r="H1655" s="82">
        <v>3</v>
      </c>
      <c r="I1655" s="73">
        <f t="shared" si="393"/>
        <v>19</v>
      </c>
      <c r="J1655" s="73">
        <f t="shared" si="394"/>
        <v>192</v>
      </c>
      <c r="K1655" s="73">
        <f t="shared" si="405"/>
        <v>192</v>
      </c>
      <c r="L1655" s="95">
        <v>24101</v>
      </c>
      <c r="M1655" s="73">
        <f t="shared" si="395"/>
        <v>149</v>
      </c>
      <c r="N1655" s="73">
        <f t="shared" si="396"/>
        <v>2</v>
      </c>
      <c r="O1655" s="97">
        <f t="shared" si="403"/>
        <v>12</v>
      </c>
      <c r="P1655" s="82">
        <f t="shared" si="397"/>
        <v>3</v>
      </c>
      <c r="Q1655" s="90">
        <v>2</v>
      </c>
      <c r="R1655" s="98">
        <f t="shared" si="400"/>
        <v>9524</v>
      </c>
      <c r="S1655" s="100">
        <f t="shared" si="404"/>
        <v>345</v>
      </c>
      <c r="T1655" s="91" t="s">
        <v>459</v>
      </c>
      <c r="U1655" s="74" t="s">
        <v>399</v>
      </c>
      <c r="V1655" s="83" t="s">
        <v>409</v>
      </c>
      <c r="W1655" s="82">
        <f t="shared" si="402"/>
        <v>2</v>
      </c>
      <c r="X1655" s="85">
        <f t="shared" si="398"/>
        <v>2123</v>
      </c>
      <c r="Y1655" s="98">
        <v>0.24</v>
      </c>
      <c r="Z1655" s="98">
        <v>0.4</v>
      </c>
      <c r="AA1655" s="90">
        <v>2</v>
      </c>
      <c r="AB1655" s="90">
        <v>2</v>
      </c>
      <c r="AC1655" s="90">
        <v>3</v>
      </c>
      <c r="AD1655" s="91" t="s">
        <v>450</v>
      </c>
      <c r="AE1655" s="101" t="s">
        <v>470</v>
      </c>
      <c r="AF1655" s="103" t="s">
        <v>473</v>
      </c>
      <c r="AG1655" s="95">
        <v>1000</v>
      </c>
    </row>
    <row r="1656" spans="2:33" x14ac:dyDescent="0.15">
      <c r="B1656" s="82">
        <v>1654</v>
      </c>
      <c r="C1656" s="73">
        <v>23033</v>
      </c>
      <c r="D1656" s="82">
        <v>292</v>
      </c>
      <c r="E1656" s="82">
        <f t="shared" si="401"/>
        <v>2</v>
      </c>
      <c r="F1656" s="82">
        <v>62</v>
      </c>
      <c r="G1656" s="82">
        <v>9</v>
      </c>
      <c r="H1656" s="82">
        <v>4</v>
      </c>
      <c r="I1656" s="73">
        <f t="shared" si="393"/>
        <v>19</v>
      </c>
      <c r="J1656" s="73">
        <f t="shared" si="394"/>
        <v>190</v>
      </c>
      <c r="K1656" s="73">
        <f t="shared" si="405"/>
        <v>190</v>
      </c>
      <c r="L1656" s="95">
        <v>24102</v>
      </c>
      <c r="M1656" s="73">
        <f t="shared" si="395"/>
        <v>149</v>
      </c>
      <c r="N1656" s="73">
        <f t="shared" si="396"/>
        <v>2</v>
      </c>
      <c r="O1656" s="97">
        <f t="shared" si="403"/>
        <v>12</v>
      </c>
      <c r="P1656" s="82">
        <f t="shared" si="397"/>
        <v>1</v>
      </c>
      <c r="Q1656" s="90">
        <v>3</v>
      </c>
      <c r="R1656" s="98">
        <f t="shared" si="400"/>
        <v>9557</v>
      </c>
      <c r="S1656" s="100">
        <f t="shared" si="404"/>
        <v>346</v>
      </c>
      <c r="T1656" s="91" t="s">
        <v>459</v>
      </c>
      <c r="U1656" s="74" t="s">
        <v>399</v>
      </c>
      <c r="V1656" s="83" t="s">
        <v>408</v>
      </c>
      <c r="W1656" s="82">
        <f t="shared" si="402"/>
        <v>2</v>
      </c>
      <c r="X1656" s="85">
        <f t="shared" si="398"/>
        <v>2121</v>
      </c>
      <c r="Y1656" s="98">
        <v>0.05</v>
      </c>
      <c r="Z1656" s="98">
        <v>0.76</v>
      </c>
      <c r="AA1656" s="90">
        <v>2</v>
      </c>
      <c r="AB1656" s="90">
        <v>2</v>
      </c>
      <c r="AC1656" s="90">
        <v>3</v>
      </c>
      <c r="AD1656" s="91" t="s">
        <v>450</v>
      </c>
      <c r="AE1656" s="101" t="s">
        <v>470</v>
      </c>
      <c r="AF1656" s="103" t="s">
        <v>473</v>
      </c>
      <c r="AG1656" s="95">
        <v>1000</v>
      </c>
    </row>
    <row r="1657" spans="2:33" x14ac:dyDescent="0.15">
      <c r="B1657" s="82">
        <v>1655</v>
      </c>
      <c r="C1657" s="73">
        <v>23034</v>
      </c>
      <c r="D1657" s="82">
        <v>292</v>
      </c>
      <c r="E1657" s="82">
        <f t="shared" si="401"/>
        <v>3</v>
      </c>
      <c r="F1657" s="82">
        <v>62</v>
      </c>
      <c r="G1657" s="82">
        <v>10</v>
      </c>
      <c r="H1657" s="82">
        <v>4</v>
      </c>
      <c r="I1657" s="73">
        <f t="shared" si="393"/>
        <v>19</v>
      </c>
      <c r="J1657" s="73">
        <f t="shared" si="394"/>
        <v>191</v>
      </c>
      <c r="K1657" s="73">
        <f t="shared" si="405"/>
        <v>191</v>
      </c>
      <c r="L1657" s="95">
        <v>24102</v>
      </c>
      <c r="M1657" s="73">
        <f t="shared" si="395"/>
        <v>149</v>
      </c>
      <c r="N1657" s="73">
        <f t="shared" si="396"/>
        <v>2</v>
      </c>
      <c r="O1657" s="97">
        <f t="shared" si="403"/>
        <v>12</v>
      </c>
      <c r="P1657" s="82">
        <f t="shared" si="397"/>
        <v>2</v>
      </c>
      <c r="Q1657" s="90">
        <v>3</v>
      </c>
      <c r="R1657" s="98">
        <f t="shared" si="400"/>
        <v>9590</v>
      </c>
      <c r="S1657" s="100">
        <f t="shared" si="404"/>
        <v>347</v>
      </c>
      <c r="T1657" s="91" t="s">
        <v>459</v>
      </c>
      <c r="U1657" s="74" t="s">
        <v>399</v>
      </c>
      <c r="V1657" s="83" t="s">
        <v>408</v>
      </c>
      <c r="W1657" s="82">
        <f t="shared" si="402"/>
        <v>2</v>
      </c>
      <c r="X1657" s="85">
        <f t="shared" si="398"/>
        <v>2122</v>
      </c>
      <c r="Y1657" s="98">
        <v>0.05</v>
      </c>
      <c r="Z1657" s="98">
        <v>0.55000000000000004</v>
      </c>
      <c r="AA1657" s="90">
        <v>2</v>
      </c>
      <c r="AB1657" s="90">
        <v>2</v>
      </c>
      <c r="AC1657" s="90">
        <v>3</v>
      </c>
      <c r="AD1657" s="91" t="s">
        <v>450</v>
      </c>
      <c r="AE1657" s="101" t="s">
        <v>470</v>
      </c>
      <c r="AF1657" s="103" t="s">
        <v>473</v>
      </c>
      <c r="AG1657" s="95">
        <v>1000</v>
      </c>
    </row>
    <row r="1658" spans="2:33" x14ac:dyDescent="0.15">
      <c r="B1658" s="82">
        <v>1656</v>
      </c>
      <c r="C1658" s="73">
        <v>23035</v>
      </c>
      <c r="D1658" s="82">
        <v>292</v>
      </c>
      <c r="E1658" s="82">
        <f t="shared" si="401"/>
        <v>4</v>
      </c>
      <c r="F1658" s="82">
        <v>63</v>
      </c>
      <c r="G1658" s="82">
        <v>1</v>
      </c>
      <c r="H1658" s="82">
        <v>4</v>
      </c>
      <c r="I1658" s="73">
        <f t="shared" si="393"/>
        <v>19</v>
      </c>
      <c r="J1658" s="73">
        <f t="shared" si="394"/>
        <v>192</v>
      </c>
      <c r="K1658" s="73">
        <f t="shared" si="405"/>
        <v>192</v>
      </c>
      <c r="L1658" s="95">
        <v>24102</v>
      </c>
      <c r="M1658" s="73">
        <f t="shared" si="395"/>
        <v>149</v>
      </c>
      <c r="N1658" s="73">
        <f t="shared" si="396"/>
        <v>2</v>
      </c>
      <c r="O1658" s="97">
        <f t="shared" si="403"/>
        <v>12</v>
      </c>
      <c r="P1658" s="82">
        <f t="shared" si="397"/>
        <v>3</v>
      </c>
      <c r="Q1658" s="90">
        <v>3</v>
      </c>
      <c r="R1658" s="98">
        <f t="shared" si="400"/>
        <v>9623</v>
      </c>
      <c r="S1658" s="100">
        <f t="shared" si="404"/>
        <v>348</v>
      </c>
      <c r="T1658" s="91" t="s">
        <v>459</v>
      </c>
      <c r="U1658" s="74" t="s">
        <v>399</v>
      </c>
      <c r="V1658" s="83" t="s">
        <v>408</v>
      </c>
      <c r="W1658" s="82">
        <f t="shared" si="402"/>
        <v>2</v>
      </c>
      <c r="X1658" s="85">
        <f t="shared" si="398"/>
        <v>2123</v>
      </c>
      <c r="Y1658" s="98">
        <v>0.24</v>
      </c>
      <c r="Z1658" s="98">
        <v>0.4</v>
      </c>
      <c r="AA1658" s="90">
        <v>2</v>
      </c>
      <c r="AB1658" s="90">
        <v>2</v>
      </c>
      <c r="AC1658" s="90">
        <v>3</v>
      </c>
      <c r="AD1658" s="91" t="s">
        <v>450</v>
      </c>
      <c r="AE1658" s="101" t="s">
        <v>470</v>
      </c>
      <c r="AF1658" s="103" t="s">
        <v>473</v>
      </c>
      <c r="AG1658" s="95">
        <v>1000</v>
      </c>
    </row>
    <row r="1659" spans="2:33" x14ac:dyDescent="0.15">
      <c r="B1659" s="82">
        <v>1657</v>
      </c>
      <c r="C1659" s="73">
        <v>23036</v>
      </c>
      <c r="D1659" s="82">
        <v>292</v>
      </c>
      <c r="E1659" s="82">
        <f t="shared" si="401"/>
        <v>5</v>
      </c>
      <c r="F1659" s="82">
        <v>62</v>
      </c>
      <c r="G1659" s="82">
        <v>9</v>
      </c>
      <c r="H1659" s="82">
        <v>5</v>
      </c>
      <c r="I1659" s="73">
        <f t="shared" si="393"/>
        <v>19</v>
      </c>
      <c r="J1659" s="73">
        <f t="shared" si="394"/>
        <v>190</v>
      </c>
      <c r="K1659" s="73">
        <f t="shared" si="405"/>
        <v>190</v>
      </c>
      <c r="L1659" s="95">
        <v>24103</v>
      </c>
      <c r="M1659" s="73">
        <f t="shared" si="395"/>
        <v>149</v>
      </c>
      <c r="N1659" s="73">
        <f t="shared" si="396"/>
        <v>2</v>
      </c>
      <c r="O1659" s="97">
        <f t="shared" si="403"/>
        <v>12</v>
      </c>
      <c r="P1659" s="82">
        <f t="shared" si="397"/>
        <v>1</v>
      </c>
      <c r="Q1659" s="90">
        <v>4</v>
      </c>
      <c r="R1659" s="98">
        <f t="shared" si="400"/>
        <v>9656</v>
      </c>
      <c r="S1659" s="100">
        <f t="shared" si="404"/>
        <v>349</v>
      </c>
      <c r="T1659" s="91" t="s">
        <v>459</v>
      </c>
      <c r="U1659" s="74" t="s">
        <v>399</v>
      </c>
      <c r="V1659" s="83" t="s">
        <v>409</v>
      </c>
      <c r="W1659" s="82">
        <f t="shared" si="402"/>
        <v>3</v>
      </c>
      <c r="X1659" s="85">
        <f t="shared" si="398"/>
        <v>2121</v>
      </c>
      <c r="Y1659" s="98">
        <v>0.05</v>
      </c>
      <c r="Z1659" s="98">
        <v>0.76</v>
      </c>
      <c r="AA1659" s="90">
        <v>2</v>
      </c>
      <c r="AB1659" s="90">
        <v>2</v>
      </c>
      <c r="AC1659" s="90">
        <v>3</v>
      </c>
      <c r="AD1659" s="91" t="s">
        <v>450</v>
      </c>
      <c r="AE1659" s="101" t="s">
        <v>470</v>
      </c>
      <c r="AF1659" s="103" t="s">
        <v>473</v>
      </c>
      <c r="AG1659" s="95">
        <v>1000</v>
      </c>
    </row>
    <row r="1660" spans="2:33" x14ac:dyDescent="0.15">
      <c r="B1660" s="82">
        <v>1658</v>
      </c>
      <c r="C1660" s="73">
        <v>23037</v>
      </c>
      <c r="D1660" s="82">
        <v>292</v>
      </c>
      <c r="E1660" s="82">
        <f t="shared" si="401"/>
        <v>6</v>
      </c>
      <c r="F1660" s="82">
        <v>62</v>
      </c>
      <c r="G1660" s="82">
        <v>10</v>
      </c>
      <c r="H1660" s="82">
        <v>5</v>
      </c>
      <c r="I1660" s="73">
        <f t="shared" si="393"/>
        <v>19</v>
      </c>
      <c r="J1660" s="73">
        <f t="shared" si="394"/>
        <v>191</v>
      </c>
      <c r="K1660" s="73">
        <f t="shared" si="405"/>
        <v>191</v>
      </c>
      <c r="L1660" s="95">
        <v>24103</v>
      </c>
      <c r="M1660" s="73">
        <f t="shared" si="395"/>
        <v>149</v>
      </c>
      <c r="N1660" s="73">
        <f t="shared" si="396"/>
        <v>2</v>
      </c>
      <c r="O1660" s="97">
        <f t="shared" si="403"/>
        <v>12</v>
      </c>
      <c r="P1660" s="82">
        <f t="shared" si="397"/>
        <v>2</v>
      </c>
      <c r="Q1660" s="90">
        <v>4</v>
      </c>
      <c r="R1660" s="98">
        <f t="shared" si="400"/>
        <v>9689</v>
      </c>
      <c r="S1660" s="100">
        <f t="shared" si="404"/>
        <v>350</v>
      </c>
      <c r="T1660" s="91" t="s">
        <v>459</v>
      </c>
      <c r="U1660" s="74" t="s">
        <v>399</v>
      </c>
      <c r="V1660" s="83" t="s">
        <v>409</v>
      </c>
      <c r="W1660" s="82">
        <f t="shared" si="402"/>
        <v>3</v>
      </c>
      <c r="X1660" s="85">
        <f t="shared" si="398"/>
        <v>2122</v>
      </c>
      <c r="Y1660" s="98">
        <v>0.05</v>
      </c>
      <c r="Z1660" s="98">
        <v>0.55000000000000004</v>
      </c>
      <c r="AA1660" s="90">
        <v>2</v>
      </c>
      <c r="AB1660" s="90">
        <v>2</v>
      </c>
      <c r="AC1660" s="90">
        <v>3</v>
      </c>
      <c r="AD1660" s="91" t="s">
        <v>450</v>
      </c>
      <c r="AE1660" s="101" t="s">
        <v>470</v>
      </c>
      <c r="AF1660" s="103" t="s">
        <v>473</v>
      </c>
      <c r="AG1660" s="95">
        <v>1000</v>
      </c>
    </row>
    <row r="1661" spans="2:33" x14ac:dyDescent="0.15">
      <c r="B1661" s="82">
        <v>1659</v>
      </c>
      <c r="C1661" s="73">
        <v>23038</v>
      </c>
      <c r="D1661" s="82">
        <v>292</v>
      </c>
      <c r="E1661" s="82">
        <f t="shared" si="401"/>
        <v>7</v>
      </c>
      <c r="F1661" s="82">
        <v>63</v>
      </c>
      <c r="G1661" s="82">
        <v>1</v>
      </c>
      <c r="H1661" s="82">
        <v>5</v>
      </c>
      <c r="I1661" s="73">
        <f t="shared" si="393"/>
        <v>19</v>
      </c>
      <c r="J1661" s="73">
        <f t="shared" si="394"/>
        <v>192</v>
      </c>
      <c r="K1661" s="73">
        <f t="shared" si="405"/>
        <v>192</v>
      </c>
      <c r="L1661" s="95">
        <v>24103</v>
      </c>
      <c r="M1661" s="73">
        <f t="shared" si="395"/>
        <v>149</v>
      </c>
      <c r="N1661" s="73">
        <f t="shared" si="396"/>
        <v>2</v>
      </c>
      <c r="O1661" s="97">
        <f t="shared" si="403"/>
        <v>12</v>
      </c>
      <c r="P1661" s="82">
        <f t="shared" si="397"/>
        <v>3</v>
      </c>
      <c r="Q1661" s="90">
        <v>4</v>
      </c>
      <c r="R1661" s="98">
        <f t="shared" si="400"/>
        <v>9722</v>
      </c>
      <c r="S1661" s="100">
        <f t="shared" si="404"/>
        <v>351</v>
      </c>
      <c r="T1661" s="91" t="s">
        <v>459</v>
      </c>
      <c r="U1661" s="74" t="s">
        <v>399</v>
      </c>
      <c r="V1661" s="83" t="s">
        <v>409</v>
      </c>
      <c r="W1661" s="82">
        <f t="shared" si="402"/>
        <v>3</v>
      </c>
      <c r="X1661" s="85">
        <f t="shared" si="398"/>
        <v>2123</v>
      </c>
      <c r="Y1661" s="98">
        <v>0.24</v>
      </c>
      <c r="Z1661" s="98">
        <v>0.4</v>
      </c>
      <c r="AA1661" s="90">
        <v>2</v>
      </c>
      <c r="AB1661" s="90">
        <v>2</v>
      </c>
      <c r="AC1661" s="90">
        <v>3</v>
      </c>
      <c r="AD1661" s="91" t="s">
        <v>450</v>
      </c>
      <c r="AE1661" s="101" t="s">
        <v>470</v>
      </c>
      <c r="AF1661" s="103" t="s">
        <v>473</v>
      </c>
      <c r="AG1661" s="95">
        <v>1000</v>
      </c>
    </row>
    <row r="1662" spans="2:33" x14ac:dyDescent="0.15">
      <c r="B1662" s="82">
        <v>1660</v>
      </c>
      <c r="C1662" s="73">
        <v>23039</v>
      </c>
      <c r="D1662" s="82">
        <v>292</v>
      </c>
      <c r="E1662" s="82">
        <f t="shared" si="401"/>
        <v>8</v>
      </c>
      <c r="F1662" s="82">
        <v>62</v>
      </c>
      <c r="G1662" s="82">
        <v>9</v>
      </c>
      <c r="H1662" s="82">
        <v>6</v>
      </c>
      <c r="I1662" s="73">
        <f t="shared" si="393"/>
        <v>19</v>
      </c>
      <c r="J1662" s="73">
        <f t="shared" si="394"/>
        <v>190</v>
      </c>
      <c r="K1662" s="73">
        <f t="shared" si="405"/>
        <v>190</v>
      </c>
      <c r="L1662" s="95">
        <v>24104</v>
      </c>
      <c r="M1662" s="73">
        <f t="shared" si="395"/>
        <v>149</v>
      </c>
      <c r="N1662" s="73">
        <f t="shared" si="396"/>
        <v>2</v>
      </c>
      <c r="O1662" s="97">
        <f t="shared" si="403"/>
        <v>12</v>
      </c>
      <c r="P1662" s="82">
        <f t="shared" si="397"/>
        <v>1</v>
      </c>
      <c r="Q1662" s="90">
        <v>5</v>
      </c>
      <c r="R1662" s="98">
        <f t="shared" si="400"/>
        <v>9755</v>
      </c>
      <c r="S1662" s="100">
        <f t="shared" si="404"/>
        <v>352</v>
      </c>
      <c r="T1662" s="91" t="s">
        <v>459</v>
      </c>
      <c r="U1662" s="74" t="s">
        <v>399</v>
      </c>
      <c r="V1662" s="83" t="s">
        <v>408</v>
      </c>
      <c r="W1662" s="82">
        <f t="shared" si="402"/>
        <v>3</v>
      </c>
      <c r="X1662" s="85">
        <f t="shared" si="398"/>
        <v>2121</v>
      </c>
      <c r="Y1662" s="98">
        <v>0.05</v>
      </c>
      <c r="Z1662" s="98">
        <v>0.76</v>
      </c>
      <c r="AA1662" s="90">
        <v>2</v>
      </c>
      <c r="AB1662" s="90">
        <v>2</v>
      </c>
      <c r="AC1662" s="90">
        <v>3</v>
      </c>
      <c r="AD1662" s="91" t="s">
        <v>450</v>
      </c>
      <c r="AE1662" s="101" t="s">
        <v>470</v>
      </c>
      <c r="AF1662" s="103" t="s">
        <v>473</v>
      </c>
      <c r="AG1662" s="95">
        <v>1000</v>
      </c>
    </row>
    <row r="1663" spans="2:33" x14ac:dyDescent="0.15">
      <c r="B1663" s="82">
        <v>1661</v>
      </c>
      <c r="C1663" s="73">
        <v>23040</v>
      </c>
      <c r="D1663" s="82">
        <v>304</v>
      </c>
      <c r="E1663" s="82">
        <f t="shared" si="401"/>
        <v>1</v>
      </c>
      <c r="F1663" s="82">
        <v>62</v>
      </c>
      <c r="G1663" s="82">
        <v>10</v>
      </c>
      <c r="H1663" s="82">
        <v>6</v>
      </c>
      <c r="I1663" s="73">
        <f t="shared" si="393"/>
        <v>19</v>
      </c>
      <c r="J1663" s="73">
        <f t="shared" si="394"/>
        <v>191</v>
      </c>
      <c r="K1663" s="73">
        <f t="shared" si="405"/>
        <v>191</v>
      </c>
      <c r="L1663" s="95">
        <v>24104</v>
      </c>
      <c r="M1663" s="73">
        <f t="shared" si="395"/>
        <v>149</v>
      </c>
      <c r="N1663" s="73">
        <f t="shared" si="396"/>
        <v>2</v>
      </c>
      <c r="O1663" s="97">
        <f t="shared" si="403"/>
        <v>12</v>
      </c>
      <c r="P1663" s="82">
        <f t="shared" si="397"/>
        <v>2</v>
      </c>
      <c r="Q1663" s="90">
        <v>5</v>
      </c>
      <c r="R1663" s="98">
        <f t="shared" si="400"/>
        <v>9788</v>
      </c>
      <c r="S1663" s="100">
        <f t="shared" si="404"/>
        <v>353</v>
      </c>
      <c r="T1663" s="91" t="s">
        <v>459</v>
      </c>
      <c r="U1663" s="74" t="s">
        <v>399</v>
      </c>
      <c r="V1663" s="83" t="s">
        <v>408</v>
      </c>
      <c r="W1663" s="82">
        <f t="shared" si="402"/>
        <v>3</v>
      </c>
      <c r="X1663" s="85">
        <f t="shared" si="398"/>
        <v>2122</v>
      </c>
      <c r="Y1663" s="98">
        <v>0.05</v>
      </c>
      <c r="Z1663" s="98">
        <v>0.55000000000000004</v>
      </c>
      <c r="AA1663" s="90">
        <v>2</v>
      </c>
      <c r="AB1663" s="90">
        <v>2</v>
      </c>
      <c r="AC1663" s="90">
        <v>3</v>
      </c>
      <c r="AD1663" s="91" t="s">
        <v>450</v>
      </c>
      <c r="AE1663" s="101" t="s">
        <v>470</v>
      </c>
      <c r="AF1663" s="103" t="s">
        <v>473</v>
      </c>
      <c r="AG1663" s="95">
        <v>1000</v>
      </c>
    </row>
    <row r="1664" spans="2:33" x14ac:dyDescent="0.15">
      <c r="B1664" s="82">
        <v>1662</v>
      </c>
      <c r="C1664" s="73">
        <v>23041</v>
      </c>
      <c r="D1664" s="82">
        <v>304</v>
      </c>
      <c r="E1664" s="82">
        <f t="shared" si="401"/>
        <v>2</v>
      </c>
      <c r="F1664" s="82">
        <v>63</v>
      </c>
      <c r="G1664" s="82">
        <v>1</v>
      </c>
      <c r="H1664" s="82">
        <v>6</v>
      </c>
      <c r="I1664" s="73">
        <f t="shared" si="393"/>
        <v>19</v>
      </c>
      <c r="J1664" s="73">
        <f t="shared" si="394"/>
        <v>192</v>
      </c>
      <c r="K1664" s="73">
        <f t="shared" si="405"/>
        <v>192</v>
      </c>
      <c r="L1664" s="95">
        <v>24104</v>
      </c>
      <c r="M1664" s="73">
        <f t="shared" si="395"/>
        <v>149</v>
      </c>
      <c r="N1664" s="73">
        <f t="shared" si="396"/>
        <v>2</v>
      </c>
      <c r="O1664" s="97">
        <f t="shared" si="403"/>
        <v>12</v>
      </c>
      <c r="P1664" s="82">
        <f t="shared" si="397"/>
        <v>3</v>
      </c>
      <c r="Q1664" s="90">
        <v>5</v>
      </c>
      <c r="R1664" s="98">
        <f t="shared" si="400"/>
        <v>9821</v>
      </c>
      <c r="S1664" s="100">
        <f t="shared" si="404"/>
        <v>354</v>
      </c>
      <c r="T1664" s="91" t="s">
        <v>459</v>
      </c>
      <c r="U1664" s="74" t="s">
        <v>399</v>
      </c>
      <c r="V1664" s="83" t="s">
        <v>408</v>
      </c>
      <c r="W1664" s="82">
        <f t="shared" si="402"/>
        <v>3</v>
      </c>
      <c r="X1664" s="85">
        <f t="shared" si="398"/>
        <v>2123</v>
      </c>
      <c r="Y1664" s="98">
        <v>0.24</v>
      </c>
      <c r="Z1664" s="98">
        <v>0.4</v>
      </c>
      <c r="AA1664" s="90">
        <v>2</v>
      </c>
      <c r="AB1664" s="90">
        <v>2</v>
      </c>
      <c r="AC1664" s="90">
        <v>3</v>
      </c>
      <c r="AD1664" s="91" t="s">
        <v>450</v>
      </c>
      <c r="AE1664" s="101" t="s">
        <v>470</v>
      </c>
      <c r="AF1664" s="103" t="s">
        <v>473</v>
      </c>
      <c r="AG1664" s="95">
        <v>1000</v>
      </c>
    </row>
    <row r="1665" spans="2:33" x14ac:dyDescent="0.15">
      <c r="B1665" s="82">
        <v>1663</v>
      </c>
      <c r="C1665" s="73">
        <v>23042</v>
      </c>
      <c r="D1665" s="82">
        <v>304</v>
      </c>
      <c r="E1665" s="82">
        <f t="shared" si="401"/>
        <v>3</v>
      </c>
      <c r="F1665" s="82">
        <v>62</v>
      </c>
      <c r="G1665" s="82">
        <v>9</v>
      </c>
      <c r="H1665" s="82">
        <v>7</v>
      </c>
      <c r="I1665" s="73">
        <f t="shared" si="393"/>
        <v>19</v>
      </c>
      <c r="J1665" s="73">
        <f t="shared" si="394"/>
        <v>190</v>
      </c>
      <c r="K1665" s="73">
        <f t="shared" si="405"/>
        <v>190</v>
      </c>
      <c r="L1665" s="95">
        <v>24105</v>
      </c>
      <c r="M1665" s="73">
        <f t="shared" si="395"/>
        <v>149</v>
      </c>
      <c r="N1665" s="73">
        <f t="shared" si="396"/>
        <v>2</v>
      </c>
      <c r="O1665" s="97">
        <f t="shared" si="403"/>
        <v>12</v>
      </c>
      <c r="P1665" s="82">
        <f t="shared" si="397"/>
        <v>1</v>
      </c>
      <c r="Q1665" s="90">
        <v>6</v>
      </c>
      <c r="R1665" s="98">
        <f t="shared" si="400"/>
        <v>9854</v>
      </c>
      <c r="S1665" s="100">
        <f t="shared" si="404"/>
        <v>355</v>
      </c>
      <c r="T1665" s="91" t="s">
        <v>459</v>
      </c>
      <c r="U1665" s="74" t="s">
        <v>399</v>
      </c>
      <c r="V1665" s="83" t="s">
        <v>409</v>
      </c>
      <c r="W1665" s="82">
        <f t="shared" si="402"/>
        <v>4</v>
      </c>
      <c r="X1665" s="85">
        <f t="shared" si="398"/>
        <v>2121</v>
      </c>
      <c r="Y1665" s="98">
        <v>0.05</v>
      </c>
      <c r="Z1665" s="98">
        <v>0.76</v>
      </c>
      <c r="AA1665" s="90">
        <v>2</v>
      </c>
      <c r="AB1665" s="90">
        <v>2</v>
      </c>
      <c r="AC1665" s="90">
        <v>3</v>
      </c>
      <c r="AD1665" s="91" t="s">
        <v>450</v>
      </c>
      <c r="AE1665" s="101" t="s">
        <v>470</v>
      </c>
      <c r="AF1665" s="103" t="s">
        <v>473</v>
      </c>
      <c r="AG1665" s="95">
        <v>1000</v>
      </c>
    </row>
    <row r="1666" spans="2:33" x14ac:dyDescent="0.15">
      <c r="B1666" s="82">
        <v>1664</v>
      </c>
      <c r="C1666" s="73">
        <v>23043</v>
      </c>
      <c r="D1666" s="82">
        <v>304</v>
      </c>
      <c r="E1666" s="82">
        <f t="shared" si="401"/>
        <v>4</v>
      </c>
      <c r="F1666" s="82">
        <v>62</v>
      </c>
      <c r="G1666" s="82">
        <v>10</v>
      </c>
      <c r="H1666" s="82">
        <v>7</v>
      </c>
      <c r="I1666" s="73">
        <f t="shared" si="393"/>
        <v>19</v>
      </c>
      <c r="J1666" s="73">
        <f t="shared" si="394"/>
        <v>191</v>
      </c>
      <c r="K1666" s="73">
        <f t="shared" si="405"/>
        <v>191</v>
      </c>
      <c r="L1666" s="95">
        <v>24105</v>
      </c>
      <c r="M1666" s="73">
        <f t="shared" si="395"/>
        <v>149</v>
      </c>
      <c r="N1666" s="73">
        <f t="shared" si="396"/>
        <v>2</v>
      </c>
      <c r="O1666" s="97">
        <f t="shared" si="403"/>
        <v>12</v>
      </c>
      <c r="P1666" s="82">
        <f t="shared" si="397"/>
        <v>2</v>
      </c>
      <c r="Q1666" s="90">
        <v>6</v>
      </c>
      <c r="R1666" s="98">
        <f t="shared" si="400"/>
        <v>9887</v>
      </c>
      <c r="S1666" s="100">
        <f t="shared" si="404"/>
        <v>356</v>
      </c>
      <c r="T1666" s="91" t="s">
        <v>459</v>
      </c>
      <c r="U1666" s="74" t="s">
        <v>399</v>
      </c>
      <c r="V1666" s="83" t="s">
        <v>409</v>
      </c>
      <c r="W1666" s="82">
        <f t="shared" si="402"/>
        <v>4</v>
      </c>
      <c r="X1666" s="85">
        <f t="shared" si="398"/>
        <v>2122</v>
      </c>
      <c r="Y1666" s="98">
        <v>0.05</v>
      </c>
      <c r="Z1666" s="98">
        <v>0.55000000000000004</v>
      </c>
      <c r="AA1666" s="90">
        <v>2</v>
      </c>
      <c r="AB1666" s="90">
        <v>2</v>
      </c>
      <c r="AC1666" s="90">
        <v>3</v>
      </c>
      <c r="AD1666" s="91" t="s">
        <v>450</v>
      </c>
      <c r="AE1666" s="101" t="s">
        <v>470</v>
      </c>
      <c r="AF1666" s="103" t="s">
        <v>473</v>
      </c>
      <c r="AG1666" s="95">
        <v>1000</v>
      </c>
    </row>
    <row r="1667" spans="2:33" x14ac:dyDescent="0.15">
      <c r="B1667" s="82">
        <v>1665</v>
      </c>
      <c r="C1667" s="73">
        <v>23044</v>
      </c>
      <c r="D1667" s="82">
        <v>304</v>
      </c>
      <c r="E1667" s="82">
        <f t="shared" si="401"/>
        <v>5</v>
      </c>
      <c r="F1667" s="82">
        <v>63</v>
      </c>
      <c r="G1667" s="82">
        <v>1</v>
      </c>
      <c r="H1667" s="82">
        <v>7</v>
      </c>
      <c r="I1667" s="73">
        <f t="shared" ref="I1667:I1730" si="406">INT(K1667/10)</f>
        <v>19</v>
      </c>
      <c r="J1667" s="73">
        <f t="shared" ref="J1667:J1730" si="407">K1667</f>
        <v>192</v>
      </c>
      <c r="K1667" s="73">
        <f t="shared" si="405"/>
        <v>192</v>
      </c>
      <c r="L1667" s="95">
        <v>24105</v>
      </c>
      <c r="M1667" s="73">
        <f t="shared" ref="M1667:M1730" si="408">(N1667-1)*60+89</f>
        <v>149</v>
      </c>
      <c r="N1667" s="73">
        <f t="shared" ref="N1667:N1730" si="409">INT(C1667/10000)</f>
        <v>2</v>
      </c>
      <c r="O1667" s="97">
        <f t="shared" si="403"/>
        <v>12</v>
      </c>
      <c r="P1667" s="82">
        <f t="shared" ref="P1667:P1730" si="410">MOD(J1667,10)+1</f>
        <v>3</v>
      </c>
      <c r="Q1667" s="90">
        <v>6</v>
      </c>
      <c r="R1667" s="98">
        <f t="shared" si="400"/>
        <v>9920</v>
      </c>
      <c r="S1667" s="100">
        <f t="shared" si="404"/>
        <v>357</v>
      </c>
      <c r="T1667" s="91" t="s">
        <v>459</v>
      </c>
      <c r="U1667" s="74" t="s">
        <v>399</v>
      </c>
      <c r="V1667" s="83" t="s">
        <v>409</v>
      </c>
      <c r="W1667" s="82">
        <f t="shared" si="402"/>
        <v>4</v>
      </c>
      <c r="X1667" s="85">
        <f t="shared" si="398"/>
        <v>2123</v>
      </c>
      <c r="Y1667" s="98">
        <v>0.24</v>
      </c>
      <c r="Z1667" s="98">
        <v>0.4</v>
      </c>
      <c r="AA1667" s="90">
        <v>2</v>
      </c>
      <c r="AB1667" s="90">
        <v>2</v>
      </c>
      <c r="AC1667" s="90">
        <v>3</v>
      </c>
      <c r="AD1667" s="91" t="s">
        <v>450</v>
      </c>
      <c r="AE1667" s="101" t="s">
        <v>470</v>
      </c>
      <c r="AF1667" s="103" t="s">
        <v>473</v>
      </c>
      <c r="AG1667" s="95">
        <v>1000</v>
      </c>
    </row>
    <row r="1668" spans="2:33" x14ac:dyDescent="0.15">
      <c r="B1668" s="82">
        <v>1666</v>
      </c>
      <c r="C1668" s="73">
        <v>23045</v>
      </c>
      <c r="D1668" s="82">
        <v>304</v>
      </c>
      <c r="E1668" s="82">
        <f t="shared" si="401"/>
        <v>6</v>
      </c>
      <c r="F1668" s="82">
        <v>62</v>
      </c>
      <c r="G1668" s="82">
        <v>9</v>
      </c>
      <c r="H1668" s="82">
        <v>8</v>
      </c>
      <c r="I1668" s="73">
        <f t="shared" si="406"/>
        <v>19</v>
      </c>
      <c r="J1668" s="73">
        <f t="shared" si="407"/>
        <v>190</v>
      </c>
      <c r="K1668" s="73">
        <f t="shared" si="405"/>
        <v>190</v>
      </c>
      <c r="L1668" s="95">
        <v>24106</v>
      </c>
      <c r="M1668" s="73">
        <f t="shared" si="408"/>
        <v>149</v>
      </c>
      <c r="N1668" s="73">
        <f t="shared" si="409"/>
        <v>2</v>
      </c>
      <c r="O1668" s="97">
        <f t="shared" si="403"/>
        <v>12</v>
      </c>
      <c r="P1668" s="82">
        <f t="shared" si="410"/>
        <v>1</v>
      </c>
      <c r="Q1668" s="90">
        <v>7</v>
      </c>
      <c r="R1668" s="98">
        <f t="shared" si="400"/>
        <v>9953</v>
      </c>
      <c r="S1668" s="100">
        <f t="shared" si="404"/>
        <v>358</v>
      </c>
      <c r="T1668" s="91" t="s">
        <v>459</v>
      </c>
      <c r="U1668" s="74" t="s">
        <v>399</v>
      </c>
      <c r="V1668" s="83" t="s">
        <v>408</v>
      </c>
      <c r="W1668" s="82">
        <f t="shared" si="402"/>
        <v>4</v>
      </c>
      <c r="X1668" s="85">
        <f t="shared" ref="X1668:X1731" si="411">N1668*1000+O1668*10+P1668</f>
        <v>2121</v>
      </c>
      <c r="Y1668" s="98">
        <v>0.05</v>
      </c>
      <c r="Z1668" s="98">
        <v>0.76</v>
      </c>
      <c r="AA1668" s="90">
        <v>2</v>
      </c>
      <c r="AB1668" s="90">
        <v>2</v>
      </c>
      <c r="AC1668" s="90">
        <v>3</v>
      </c>
      <c r="AD1668" s="91" t="s">
        <v>450</v>
      </c>
      <c r="AE1668" s="101" t="s">
        <v>470</v>
      </c>
      <c r="AF1668" s="103" t="s">
        <v>473</v>
      </c>
      <c r="AG1668" s="95">
        <v>1000</v>
      </c>
    </row>
    <row r="1669" spans="2:33" x14ac:dyDescent="0.15">
      <c r="B1669" s="82">
        <v>1667</v>
      </c>
      <c r="C1669" s="73">
        <v>23046</v>
      </c>
      <c r="D1669" s="82">
        <v>304</v>
      </c>
      <c r="E1669" s="82">
        <f t="shared" si="401"/>
        <v>7</v>
      </c>
      <c r="F1669" s="82">
        <v>62</v>
      </c>
      <c r="G1669" s="82">
        <v>10</v>
      </c>
      <c r="H1669" s="82">
        <v>8</v>
      </c>
      <c r="I1669" s="73">
        <f t="shared" si="406"/>
        <v>19</v>
      </c>
      <c r="J1669" s="73">
        <f t="shared" si="407"/>
        <v>191</v>
      </c>
      <c r="K1669" s="73">
        <f t="shared" si="405"/>
        <v>191</v>
      </c>
      <c r="L1669" s="95">
        <v>24106</v>
      </c>
      <c r="M1669" s="73">
        <f t="shared" si="408"/>
        <v>149</v>
      </c>
      <c r="N1669" s="73">
        <f t="shared" si="409"/>
        <v>2</v>
      </c>
      <c r="O1669" s="97">
        <f t="shared" si="403"/>
        <v>12</v>
      </c>
      <c r="P1669" s="82">
        <f t="shared" si="410"/>
        <v>2</v>
      </c>
      <c r="Q1669" s="90">
        <v>7</v>
      </c>
      <c r="R1669" s="98">
        <f t="shared" si="400"/>
        <v>9986</v>
      </c>
      <c r="S1669" s="100">
        <f t="shared" si="404"/>
        <v>359</v>
      </c>
      <c r="T1669" s="91" t="s">
        <v>459</v>
      </c>
      <c r="U1669" s="74" t="s">
        <v>399</v>
      </c>
      <c r="V1669" s="83" t="s">
        <v>408</v>
      </c>
      <c r="W1669" s="82">
        <f t="shared" si="402"/>
        <v>4</v>
      </c>
      <c r="X1669" s="85">
        <f t="shared" si="411"/>
        <v>2122</v>
      </c>
      <c r="Y1669" s="98">
        <v>0.05</v>
      </c>
      <c r="Z1669" s="98">
        <v>0.55000000000000004</v>
      </c>
      <c r="AA1669" s="90">
        <v>2</v>
      </c>
      <c r="AB1669" s="90">
        <v>2</v>
      </c>
      <c r="AC1669" s="90">
        <v>3</v>
      </c>
      <c r="AD1669" s="91" t="s">
        <v>450</v>
      </c>
      <c r="AE1669" s="101" t="s">
        <v>470</v>
      </c>
      <c r="AF1669" s="103" t="s">
        <v>473</v>
      </c>
      <c r="AG1669" s="95">
        <v>1000</v>
      </c>
    </row>
    <row r="1670" spans="2:33" x14ac:dyDescent="0.15">
      <c r="B1670" s="82">
        <v>1668</v>
      </c>
      <c r="C1670" s="73">
        <v>23047</v>
      </c>
      <c r="D1670" s="82">
        <v>304</v>
      </c>
      <c r="E1670" s="82">
        <f t="shared" si="401"/>
        <v>8</v>
      </c>
      <c r="F1670" s="82">
        <v>63</v>
      </c>
      <c r="G1670" s="82">
        <v>1</v>
      </c>
      <c r="H1670" s="82">
        <v>8</v>
      </c>
      <c r="I1670" s="73">
        <f t="shared" si="406"/>
        <v>19</v>
      </c>
      <c r="J1670" s="73">
        <f t="shared" si="407"/>
        <v>192</v>
      </c>
      <c r="K1670" s="73">
        <f t="shared" si="405"/>
        <v>192</v>
      </c>
      <c r="L1670" s="95">
        <v>24106</v>
      </c>
      <c r="M1670" s="73">
        <f t="shared" si="408"/>
        <v>149</v>
      </c>
      <c r="N1670" s="73">
        <f t="shared" si="409"/>
        <v>2</v>
      </c>
      <c r="O1670" s="97">
        <f t="shared" si="403"/>
        <v>12</v>
      </c>
      <c r="P1670" s="82">
        <f t="shared" si="410"/>
        <v>3</v>
      </c>
      <c r="Q1670" s="90">
        <v>7</v>
      </c>
      <c r="R1670" s="98">
        <f t="shared" si="400"/>
        <v>10019</v>
      </c>
      <c r="S1670" s="100">
        <f t="shared" si="404"/>
        <v>360</v>
      </c>
      <c r="T1670" s="91" t="s">
        <v>459</v>
      </c>
      <c r="U1670" s="74" t="s">
        <v>399</v>
      </c>
      <c r="V1670" s="83" t="s">
        <v>408</v>
      </c>
      <c r="W1670" s="82">
        <f t="shared" si="402"/>
        <v>4</v>
      </c>
      <c r="X1670" s="85">
        <f t="shared" si="411"/>
        <v>2123</v>
      </c>
      <c r="Y1670" s="98">
        <v>0.24</v>
      </c>
      <c r="Z1670" s="98">
        <v>0.4</v>
      </c>
      <c r="AA1670" s="90">
        <v>2</v>
      </c>
      <c r="AB1670" s="90">
        <v>2</v>
      </c>
      <c r="AC1670" s="90">
        <v>3</v>
      </c>
      <c r="AD1670" s="91" t="s">
        <v>450</v>
      </c>
      <c r="AE1670" s="101" t="s">
        <v>470</v>
      </c>
      <c r="AF1670" s="103" t="s">
        <v>473</v>
      </c>
      <c r="AG1670" s="95">
        <v>1000</v>
      </c>
    </row>
    <row r="1671" spans="2:33" x14ac:dyDescent="0.15">
      <c r="B1671" s="82">
        <v>1669</v>
      </c>
      <c r="C1671" s="73">
        <v>23048</v>
      </c>
      <c r="D1671" s="82">
        <v>305</v>
      </c>
      <c r="E1671" s="82">
        <f t="shared" si="401"/>
        <v>1</v>
      </c>
      <c r="F1671" s="82">
        <v>62</v>
      </c>
      <c r="G1671" s="82">
        <v>9</v>
      </c>
      <c r="H1671" s="82">
        <v>9</v>
      </c>
      <c r="I1671" s="73">
        <f t="shared" si="406"/>
        <v>19</v>
      </c>
      <c r="J1671" s="73">
        <f t="shared" si="407"/>
        <v>190</v>
      </c>
      <c r="K1671" s="73">
        <f t="shared" si="405"/>
        <v>190</v>
      </c>
      <c r="L1671" s="95">
        <v>24107</v>
      </c>
      <c r="M1671" s="73">
        <f t="shared" si="408"/>
        <v>149</v>
      </c>
      <c r="N1671" s="73">
        <f t="shared" si="409"/>
        <v>2</v>
      </c>
      <c r="O1671" s="97">
        <f t="shared" si="403"/>
        <v>12</v>
      </c>
      <c r="P1671" s="82">
        <f t="shared" si="410"/>
        <v>1</v>
      </c>
      <c r="Q1671" s="90">
        <v>8</v>
      </c>
      <c r="R1671" s="98">
        <f t="shared" si="400"/>
        <v>10052</v>
      </c>
      <c r="S1671" s="100">
        <f t="shared" si="404"/>
        <v>361</v>
      </c>
      <c r="T1671" s="91" t="s">
        <v>459</v>
      </c>
      <c r="U1671" s="74" t="s">
        <v>399</v>
      </c>
      <c r="V1671" s="83" t="s">
        <v>409</v>
      </c>
      <c r="W1671" s="82">
        <f t="shared" si="402"/>
        <v>5</v>
      </c>
      <c r="X1671" s="85">
        <f t="shared" si="411"/>
        <v>2121</v>
      </c>
      <c r="Y1671" s="98">
        <v>0.05</v>
      </c>
      <c r="Z1671" s="98">
        <v>0.76</v>
      </c>
      <c r="AA1671" s="90">
        <v>2</v>
      </c>
      <c r="AB1671" s="90">
        <v>2</v>
      </c>
      <c r="AC1671" s="90">
        <v>3</v>
      </c>
      <c r="AD1671" s="91" t="s">
        <v>450</v>
      </c>
      <c r="AE1671" s="101" t="s">
        <v>470</v>
      </c>
      <c r="AF1671" s="103" t="s">
        <v>473</v>
      </c>
      <c r="AG1671" s="95">
        <v>1000</v>
      </c>
    </row>
    <row r="1672" spans="2:33" x14ac:dyDescent="0.15">
      <c r="B1672" s="82">
        <v>1670</v>
      </c>
      <c r="C1672" s="73">
        <v>23049</v>
      </c>
      <c r="D1672" s="82">
        <v>305</v>
      </c>
      <c r="E1672" s="82">
        <f t="shared" si="401"/>
        <v>2</v>
      </c>
      <c r="F1672" s="82">
        <v>62</v>
      </c>
      <c r="G1672" s="82">
        <v>10</v>
      </c>
      <c r="H1672" s="82">
        <v>9</v>
      </c>
      <c r="I1672" s="73">
        <f t="shared" si="406"/>
        <v>19</v>
      </c>
      <c r="J1672" s="73">
        <f t="shared" si="407"/>
        <v>191</v>
      </c>
      <c r="K1672" s="73">
        <f t="shared" si="405"/>
        <v>191</v>
      </c>
      <c r="L1672" s="95">
        <v>24107</v>
      </c>
      <c r="M1672" s="73">
        <f t="shared" si="408"/>
        <v>149</v>
      </c>
      <c r="N1672" s="73">
        <f t="shared" si="409"/>
        <v>2</v>
      </c>
      <c r="O1672" s="97">
        <f t="shared" si="403"/>
        <v>12</v>
      </c>
      <c r="P1672" s="82">
        <f t="shared" si="410"/>
        <v>2</v>
      </c>
      <c r="Q1672" s="90">
        <v>8</v>
      </c>
      <c r="R1672" s="98">
        <f t="shared" si="400"/>
        <v>10085</v>
      </c>
      <c r="S1672" s="100">
        <f t="shared" si="404"/>
        <v>362</v>
      </c>
      <c r="T1672" s="91" t="s">
        <v>459</v>
      </c>
      <c r="U1672" s="74" t="s">
        <v>399</v>
      </c>
      <c r="V1672" s="83" t="s">
        <v>409</v>
      </c>
      <c r="W1672" s="82">
        <f t="shared" si="402"/>
        <v>5</v>
      </c>
      <c r="X1672" s="85">
        <f t="shared" si="411"/>
        <v>2122</v>
      </c>
      <c r="Y1672" s="98">
        <v>0.05</v>
      </c>
      <c r="Z1672" s="98">
        <v>0.55000000000000004</v>
      </c>
      <c r="AA1672" s="90">
        <v>2</v>
      </c>
      <c r="AB1672" s="90">
        <v>2</v>
      </c>
      <c r="AC1672" s="90">
        <v>3</v>
      </c>
      <c r="AD1672" s="91" t="s">
        <v>450</v>
      </c>
      <c r="AE1672" s="101" t="s">
        <v>470</v>
      </c>
      <c r="AF1672" s="103" t="s">
        <v>473</v>
      </c>
      <c r="AG1672" s="95">
        <v>1000</v>
      </c>
    </row>
    <row r="1673" spans="2:33" x14ac:dyDescent="0.15">
      <c r="B1673" s="82">
        <v>1671</v>
      </c>
      <c r="C1673" s="73">
        <v>23050</v>
      </c>
      <c r="D1673" s="82">
        <v>305</v>
      </c>
      <c r="E1673" s="82">
        <f t="shared" si="401"/>
        <v>3</v>
      </c>
      <c r="F1673" s="82">
        <v>63</v>
      </c>
      <c r="G1673" s="82">
        <v>1</v>
      </c>
      <c r="H1673" s="82">
        <v>9</v>
      </c>
      <c r="I1673" s="73">
        <f t="shared" si="406"/>
        <v>19</v>
      </c>
      <c r="J1673" s="73">
        <f t="shared" si="407"/>
        <v>192</v>
      </c>
      <c r="K1673" s="73">
        <f t="shared" si="405"/>
        <v>192</v>
      </c>
      <c r="L1673" s="95">
        <v>24107</v>
      </c>
      <c r="M1673" s="73">
        <f t="shared" si="408"/>
        <v>149</v>
      </c>
      <c r="N1673" s="73">
        <f t="shared" si="409"/>
        <v>2</v>
      </c>
      <c r="O1673" s="97">
        <f t="shared" si="403"/>
        <v>12</v>
      </c>
      <c r="P1673" s="82">
        <f t="shared" si="410"/>
        <v>3</v>
      </c>
      <c r="Q1673" s="90">
        <v>8</v>
      </c>
      <c r="R1673" s="98">
        <f t="shared" si="400"/>
        <v>10118</v>
      </c>
      <c r="S1673" s="100">
        <f t="shared" si="404"/>
        <v>363</v>
      </c>
      <c r="T1673" s="91" t="s">
        <v>459</v>
      </c>
      <c r="U1673" s="74" t="s">
        <v>399</v>
      </c>
      <c r="V1673" s="83" t="s">
        <v>409</v>
      </c>
      <c r="W1673" s="82">
        <f t="shared" si="402"/>
        <v>5</v>
      </c>
      <c r="X1673" s="85">
        <f t="shared" si="411"/>
        <v>2123</v>
      </c>
      <c r="Y1673" s="98">
        <v>0.24</v>
      </c>
      <c r="Z1673" s="98">
        <v>0.4</v>
      </c>
      <c r="AA1673" s="90">
        <v>2</v>
      </c>
      <c r="AB1673" s="90">
        <v>2</v>
      </c>
      <c r="AC1673" s="90">
        <v>3</v>
      </c>
      <c r="AD1673" s="91" t="s">
        <v>450</v>
      </c>
      <c r="AE1673" s="101" t="s">
        <v>470</v>
      </c>
      <c r="AF1673" s="103" t="s">
        <v>473</v>
      </c>
      <c r="AG1673" s="95">
        <v>1000</v>
      </c>
    </row>
    <row r="1674" spans="2:33" x14ac:dyDescent="0.15">
      <c r="B1674" s="82">
        <v>1672</v>
      </c>
      <c r="C1674" s="73">
        <v>23051</v>
      </c>
      <c r="D1674" s="82">
        <v>305</v>
      </c>
      <c r="E1674" s="82">
        <f t="shared" si="401"/>
        <v>4</v>
      </c>
      <c r="F1674" s="82">
        <v>62</v>
      </c>
      <c r="G1674" s="82">
        <v>9</v>
      </c>
      <c r="H1674" s="82">
        <v>10</v>
      </c>
      <c r="I1674" s="73">
        <f t="shared" si="406"/>
        <v>19</v>
      </c>
      <c r="J1674" s="73">
        <f t="shared" si="407"/>
        <v>190</v>
      </c>
      <c r="K1674" s="73">
        <f t="shared" si="405"/>
        <v>190</v>
      </c>
      <c r="L1674" s="95">
        <v>24108</v>
      </c>
      <c r="M1674" s="73">
        <f t="shared" si="408"/>
        <v>149</v>
      </c>
      <c r="N1674" s="73">
        <f t="shared" si="409"/>
        <v>2</v>
      </c>
      <c r="O1674" s="97">
        <f t="shared" si="403"/>
        <v>12</v>
      </c>
      <c r="P1674" s="82">
        <f t="shared" si="410"/>
        <v>1</v>
      </c>
      <c r="Q1674" s="90">
        <v>9</v>
      </c>
      <c r="R1674" s="98">
        <f t="shared" si="400"/>
        <v>10151</v>
      </c>
      <c r="S1674" s="100">
        <f t="shared" si="404"/>
        <v>364</v>
      </c>
      <c r="T1674" s="91" t="s">
        <v>459</v>
      </c>
      <c r="U1674" s="74" t="s">
        <v>399</v>
      </c>
      <c r="V1674" s="83" t="s">
        <v>408</v>
      </c>
      <c r="W1674" s="82">
        <f t="shared" si="402"/>
        <v>5</v>
      </c>
      <c r="X1674" s="85">
        <f t="shared" si="411"/>
        <v>2121</v>
      </c>
      <c r="Y1674" s="98">
        <v>0.05</v>
      </c>
      <c r="Z1674" s="98">
        <v>0.76</v>
      </c>
      <c r="AA1674" s="90">
        <v>2</v>
      </c>
      <c r="AB1674" s="90">
        <v>2</v>
      </c>
      <c r="AC1674" s="90">
        <v>3</v>
      </c>
      <c r="AD1674" s="91" t="s">
        <v>450</v>
      </c>
      <c r="AE1674" s="101" t="s">
        <v>470</v>
      </c>
      <c r="AF1674" s="103" t="s">
        <v>473</v>
      </c>
      <c r="AG1674" s="95">
        <v>1000</v>
      </c>
    </row>
    <row r="1675" spans="2:33" x14ac:dyDescent="0.15">
      <c r="B1675" s="82">
        <v>1673</v>
      </c>
      <c r="C1675" s="73">
        <v>23052</v>
      </c>
      <c r="D1675" s="82">
        <v>305</v>
      </c>
      <c r="E1675" s="82">
        <f t="shared" si="401"/>
        <v>5</v>
      </c>
      <c r="F1675" s="82">
        <v>62</v>
      </c>
      <c r="G1675" s="82">
        <v>10</v>
      </c>
      <c r="H1675" s="82">
        <v>10</v>
      </c>
      <c r="I1675" s="73">
        <f t="shared" si="406"/>
        <v>19</v>
      </c>
      <c r="J1675" s="73">
        <f t="shared" si="407"/>
        <v>191</v>
      </c>
      <c r="K1675" s="73">
        <f t="shared" si="405"/>
        <v>191</v>
      </c>
      <c r="L1675" s="95">
        <v>24108</v>
      </c>
      <c r="M1675" s="73">
        <f t="shared" si="408"/>
        <v>149</v>
      </c>
      <c r="N1675" s="73">
        <f t="shared" si="409"/>
        <v>2</v>
      </c>
      <c r="O1675" s="97">
        <f t="shared" si="403"/>
        <v>12</v>
      </c>
      <c r="P1675" s="82">
        <f t="shared" si="410"/>
        <v>2</v>
      </c>
      <c r="Q1675" s="90">
        <v>9</v>
      </c>
      <c r="R1675" s="98">
        <f t="shared" si="400"/>
        <v>10184</v>
      </c>
      <c r="S1675" s="100">
        <f t="shared" si="404"/>
        <v>365</v>
      </c>
      <c r="T1675" s="91" t="s">
        <v>459</v>
      </c>
      <c r="U1675" s="74" t="s">
        <v>399</v>
      </c>
      <c r="V1675" s="83" t="s">
        <v>408</v>
      </c>
      <c r="W1675" s="82">
        <f t="shared" si="402"/>
        <v>5</v>
      </c>
      <c r="X1675" s="85">
        <f t="shared" si="411"/>
        <v>2122</v>
      </c>
      <c r="Y1675" s="98">
        <v>0.05</v>
      </c>
      <c r="Z1675" s="98">
        <v>0.55000000000000004</v>
      </c>
      <c r="AA1675" s="90">
        <v>2</v>
      </c>
      <c r="AB1675" s="90">
        <v>2</v>
      </c>
      <c r="AC1675" s="90">
        <v>3</v>
      </c>
      <c r="AD1675" s="91" t="s">
        <v>450</v>
      </c>
      <c r="AE1675" s="101" t="s">
        <v>470</v>
      </c>
      <c r="AF1675" s="103" t="s">
        <v>473</v>
      </c>
      <c r="AG1675" s="95">
        <v>1000</v>
      </c>
    </row>
    <row r="1676" spans="2:33" x14ac:dyDescent="0.15">
      <c r="B1676" s="82">
        <v>1674</v>
      </c>
      <c r="C1676" s="73">
        <v>23053</v>
      </c>
      <c r="D1676" s="82">
        <v>305</v>
      </c>
      <c r="E1676" s="82">
        <f t="shared" si="401"/>
        <v>6</v>
      </c>
      <c r="F1676" s="82">
        <v>63</v>
      </c>
      <c r="G1676" s="82">
        <v>1</v>
      </c>
      <c r="H1676" s="82">
        <v>10</v>
      </c>
      <c r="I1676" s="73">
        <f t="shared" si="406"/>
        <v>19</v>
      </c>
      <c r="J1676" s="73">
        <f t="shared" si="407"/>
        <v>192</v>
      </c>
      <c r="K1676" s="73">
        <f t="shared" si="405"/>
        <v>192</v>
      </c>
      <c r="L1676" s="95">
        <v>24108</v>
      </c>
      <c r="M1676" s="73">
        <f t="shared" si="408"/>
        <v>149</v>
      </c>
      <c r="N1676" s="73">
        <f t="shared" si="409"/>
        <v>2</v>
      </c>
      <c r="O1676" s="97">
        <f t="shared" si="403"/>
        <v>12</v>
      </c>
      <c r="P1676" s="82">
        <f t="shared" si="410"/>
        <v>3</v>
      </c>
      <c r="Q1676" s="90">
        <v>9</v>
      </c>
      <c r="R1676" s="98">
        <f t="shared" si="400"/>
        <v>10217</v>
      </c>
      <c r="S1676" s="100">
        <f t="shared" si="404"/>
        <v>366</v>
      </c>
      <c r="T1676" s="91" t="s">
        <v>459</v>
      </c>
      <c r="U1676" s="74" t="s">
        <v>399</v>
      </c>
      <c r="V1676" s="83" t="s">
        <v>408</v>
      </c>
      <c r="W1676" s="82">
        <f t="shared" si="402"/>
        <v>5</v>
      </c>
      <c r="X1676" s="85">
        <f t="shared" si="411"/>
        <v>2123</v>
      </c>
      <c r="Y1676" s="98">
        <v>0.24</v>
      </c>
      <c r="Z1676" s="98">
        <v>0.4</v>
      </c>
      <c r="AA1676" s="90">
        <v>2</v>
      </c>
      <c r="AB1676" s="90">
        <v>2</v>
      </c>
      <c r="AC1676" s="90">
        <v>3</v>
      </c>
      <c r="AD1676" s="91" t="s">
        <v>450</v>
      </c>
      <c r="AE1676" s="101" t="s">
        <v>470</v>
      </c>
      <c r="AF1676" s="103" t="s">
        <v>473</v>
      </c>
      <c r="AG1676" s="95">
        <v>1000</v>
      </c>
    </row>
    <row r="1677" spans="2:33" x14ac:dyDescent="0.15">
      <c r="B1677" s="82">
        <v>1675</v>
      </c>
      <c r="C1677" s="73">
        <v>23054</v>
      </c>
      <c r="D1677" s="82">
        <v>305</v>
      </c>
      <c r="E1677" s="82">
        <f t="shared" si="401"/>
        <v>7</v>
      </c>
      <c r="F1677" s="82">
        <v>62</v>
      </c>
      <c r="G1677" s="82">
        <v>9</v>
      </c>
      <c r="H1677" s="82">
        <v>11</v>
      </c>
      <c r="I1677" s="73">
        <f t="shared" si="406"/>
        <v>19</v>
      </c>
      <c r="J1677" s="73">
        <f t="shared" si="407"/>
        <v>190</v>
      </c>
      <c r="K1677" s="73">
        <f t="shared" si="405"/>
        <v>190</v>
      </c>
      <c r="L1677" s="95">
        <v>24109</v>
      </c>
      <c r="M1677" s="73">
        <f t="shared" si="408"/>
        <v>149</v>
      </c>
      <c r="N1677" s="73">
        <f t="shared" si="409"/>
        <v>2</v>
      </c>
      <c r="O1677" s="97">
        <f t="shared" si="403"/>
        <v>12</v>
      </c>
      <c r="P1677" s="82">
        <f t="shared" si="410"/>
        <v>1</v>
      </c>
      <c r="Q1677" s="90">
        <v>10</v>
      </c>
      <c r="R1677" s="98">
        <f t="shared" si="400"/>
        <v>10250</v>
      </c>
      <c r="S1677" s="100">
        <f t="shared" si="404"/>
        <v>367</v>
      </c>
      <c r="T1677" s="91" t="s">
        <v>459</v>
      </c>
      <c r="U1677" s="74" t="s">
        <v>399</v>
      </c>
      <c r="V1677" s="83" t="s">
        <v>409</v>
      </c>
      <c r="W1677" s="82">
        <f t="shared" si="402"/>
        <v>6</v>
      </c>
      <c r="X1677" s="85">
        <f t="shared" si="411"/>
        <v>2121</v>
      </c>
      <c r="Y1677" s="98">
        <v>0.05</v>
      </c>
      <c r="Z1677" s="98">
        <v>0.76</v>
      </c>
      <c r="AA1677" s="90">
        <v>2</v>
      </c>
      <c r="AB1677" s="90">
        <v>2</v>
      </c>
      <c r="AC1677" s="90">
        <v>3</v>
      </c>
      <c r="AD1677" s="91" t="s">
        <v>450</v>
      </c>
      <c r="AE1677" s="101" t="s">
        <v>470</v>
      </c>
      <c r="AF1677" s="103" t="s">
        <v>473</v>
      </c>
      <c r="AG1677" s="95">
        <v>1000</v>
      </c>
    </row>
    <row r="1678" spans="2:33" x14ac:dyDescent="0.15">
      <c r="B1678" s="82">
        <v>1676</v>
      </c>
      <c r="C1678" s="73">
        <v>23055</v>
      </c>
      <c r="D1678" s="82">
        <v>305</v>
      </c>
      <c r="E1678" s="82">
        <f t="shared" si="401"/>
        <v>8</v>
      </c>
      <c r="F1678" s="82">
        <v>62</v>
      </c>
      <c r="G1678" s="82">
        <v>10</v>
      </c>
      <c r="H1678" s="82">
        <v>11</v>
      </c>
      <c r="I1678" s="73">
        <f t="shared" si="406"/>
        <v>19</v>
      </c>
      <c r="J1678" s="73">
        <f t="shared" si="407"/>
        <v>191</v>
      </c>
      <c r="K1678" s="73">
        <f t="shared" si="405"/>
        <v>191</v>
      </c>
      <c r="L1678" s="95">
        <v>24109</v>
      </c>
      <c r="M1678" s="73">
        <f t="shared" si="408"/>
        <v>149</v>
      </c>
      <c r="N1678" s="73">
        <f t="shared" si="409"/>
        <v>2</v>
      </c>
      <c r="O1678" s="97">
        <f t="shared" si="403"/>
        <v>12</v>
      </c>
      <c r="P1678" s="82">
        <f t="shared" si="410"/>
        <v>2</v>
      </c>
      <c r="Q1678" s="90">
        <v>10</v>
      </c>
      <c r="R1678" s="98">
        <f t="shared" si="400"/>
        <v>10283</v>
      </c>
      <c r="S1678" s="100">
        <f t="shared" si="404"/>
        <v>368</v>
      </c>
      <c r="T1678" s="91" t="s">
        <v>459</v>
      </c>
      <c r="U1678" s="74" t="s">
        <v>399</v>
      </c>
      <c r="V1678" s="83" t="s">
        <v>409</v>
      </c>
      <c r="W1678" s="82">
        <f t="shared" si="402"/>
        <v>6</v>
      </c>
      <c r="X1678" s="85">
        <f t="shared" si="411"/>
        <v>2122</v>
      </c>
      <c r="Y1678" s="98">
        <v>0.05</v>
      </c>
      <c r="Z1678" s="98">
        <v>0.55000000000000004</v>
      </c>
      <c r="AA1678" s="90">
        <v>2</v>
      </c>
      <c r="AB1678" s="90">
        <v>2</v>
      </c>
      <c r="AC1678" s="90">
        <v>3</v>
      </c>
      <c r="AD1678" s="91" t="s">
        <v>450</v>
      </c>
      <c r="AE1678" s="101" t="s">
        <v>470</v>
      </c>
      <c r="AF1678" s="103" t="s">
        <v>473</v>
      </c>
      <c r="AG1678" s="95">
        <v>1000</v>
      </c>
    </row>
    <row r="1679" spans="2:33" x14ac:dyDescent="0.15">
      <c r="B1679" s="82">
        <v>1677</v>
      </c>
      <c r="C1679" s="73">
        <v>23056</v>
      </c>
      <c r="D1679" s="82">
        <v>314</v>
      </c>
      <c r="E1679" s="82">
        <f t="shared" si="401"/>
        <v>1</v>
      </c>
      <c r="F1679" s="82">
        <v>63</v>
      </c>
      <c r="G1679" s="82">
        <v>1</v>
      </c>
      <c r="H1679" s="82">
        <v>11</v>
      </c>
      <c r="I1679" s="73">
        <f t="shared" si="406"/>
        <v>19</v>
      </c>
      <c r="J1679" s="73">
        <f t="shared" si="407"/>
        <v>192</v>
      </c>
      <c r="K1679" s="73">
        <f t="shared" ref="K1679:K1710" si="412">MOD((C1679-23024),3)+190+10*INT(MOD((C1679-23024),120)/48)+INT(((C1679-23024)/120))*3</f>
        <v>192</v>
      </c>
      <c r="L1679" s="95">
        <v>24109</v>
      </c>
      <c r="M1679" s="73">
        <f t="shared" si="408"/>
        <v>149</v>
      </c>
      <c r="N1679" s="73">
        <f t="shared" si="409"/>
        <v>2</v>
      </c>
      <c r="O1679" s="97">
        <f t="shared" si="403"/>
        <v>12</v>
      </c>
      <c r="P1679" s="82">
        <f t="shared" si="410"/>
        <v>3</v>
      </c>
      <c r="Q1679" s="90">
        <v>10</v>
      </c>
      <c r="R1679" s="98">
        <f t="shared" si="400"/>
        <v>10316</v>
      </c>
      <c r="S1679" s="100">
        <f t="shared" si="404"/>
        <v>369</v>
      </c>
      <c r="T1679" s="91" t="s">
        <v>459</v>
      </c>
      <c r="U1679" s="74" t="s">
        <v>399</v>
      </c>
      <c r="V1679" s="83" t="s">
        <v>409</v>
      </c>
      <c r="W1679" s="82">
        <f t="shared" si="402"/>
        <v>6</v>
      </c>
      <c r="X1679" s="85">
        <f t="shared" si="411"/>
        <v>2123</v>
      </c>
      <c r="Y1679" s="98">
        <v>0.24</v>
      </c>
      <c r="Z1679" s="98">
        <v>0.4</v>
      </c>
      <c r="AA1679" s="90">
        <v>2</v>
      </c>
      <c r="AB1679" s="90">
        <v>2</v>
      </c>
      <c r="AC1679" s="90">
        <v>3</v>
      </c>
      <c r="AD1679" s="91" t="s">
        <v>450</v>
      </c>
      <c r="AE1679" s="101" t="s">
        <v>470</v>
      </c>
      <c r="AF1679" s="103" t="s">
        <v>473</v>
      </c>
      <c r="AG1679" s="95">
        <v>1000</v>
      </c>
    </row>
    <row r="1680" spans="2:33" x14ac:dyDescent="0.15">
      <c r="B1680" s="82">
        <v>1678</v>
      </c>
      <c r="C1680" s="73">
        <v>23057</v>
      </c>
      <c r="D1680" s="82">
        <v>314</v>
      </c>
      <c r="E1680" s="82">
        <f t="shared" si="401"/>
        <v>2</v>
      </c>
      <c r="F1680" s="82">
        <v>62</v>
      </c>
      <c r="G1680" s="82">
        <v>9</v>
      </c>
      <c r="H1680" s="82">
        <v>12</v>
      </c>
      <c r="I1680" s="73">
        <f t="shared" si="406"/>
        <v>19</v>
      </c>
      <c r="J1680" s="73">
        <f t="shared" si="407"/>
        <v>190</v>
      </c>
      <c r="K1680" s="73">
        <f t="shared" si="412"/>
        <v>190</v>
      </c>
      <c r="L1680" s="95">
        <v>24110</v>
      </c>
      <c r="M1680" s="73">
        <f t="shared" si="408"/>
        <v>149</v>
      </c>
      <c r="N1680" s="73">
        <f t="shared" si="409"/>
        <v>2</v>
      </c>
      <c r="O1680" s="97">
        <f t="shared" si="403"/>
        <v>12</v>
      </c>
      <c r="P1680" s="82">
        <f t="shared" si="410"/>
        <v>1</v>
      </c>
      <c r="Q1680" s="90">
        <v>11</v>
      </c>
      <c r="R1680" s="98">
        <f t="shared" si="400"/>
        <v>10349</v>
      </c>
      <c r="S1680" s="100">
        <f t="shared" si="404"/>
        <v>370</v>
      </c>
      <c r="T1680" s="91" t="s">
        <v>459</v>
      </c>
      <c r="U1680" s="74" t="s">
        <v>399</v>
      </c>
      <c r="V1680" s="83" t="s">
        <v>408</v>
      </c>
      <c r="W1680" s="82">
        <f t="shared" si="402"/>
        <v>6</v>
      </c>
      <c r="X1680" s="85">
        <f t="shared" si="411"/>
        <v>2121</v>
      </c>
      <c r="Y1680" s="98">
        <v>0.05</v>
      </c>
      <c r="Z1680" s="98">
        <v>0.76</v>
      </c>
      <c r="AA1680" s="90">
        <v>2</v>
      </c>
      <c r="AB1680" s="90">
        <v>2</v>
      </c>
      <c r="AC1680" s="90">
        <v>3</v>
      </c>
      <c r="AD1680" s="91" t="s">
        <v>450</v>
      </c>
      <c r="AE1680" s="101" t="s">
        <v>470</v>
      </c>
      <c r="AF1680" s="103" t="s">
        <v>473</v>
      </c>
      <c r="AG1680" s="95">
        <v>1000</v>
      </c>
    </row>
    <row r="1681" spans="2:33" x14ac:dyDescent="0.15">
      <c r="B1681" s="82">
        <v>1679</v>
      </c>
      <c r="C1681" s="73">
        <v>23058</v>
      </c>
      <c r="D1681" s="82">
        <v>314</v>
      </c>
      <c r="E1681" s="82">
        <f t="shared" si="401"/>
        <v>3</v>
      </c>
      <c r="F1681" s="82">
        <v>62</v>
      </c>
      <c r="G1681" s="82">
        <v>10</v>
      </c>
      <c r="H1681" s="82">
        <v>12</v>
      </c>
      <c r="I1681" s="73">
        <f t="shared" si="406"/>
        <v>19</v>
      </c>
      <c r="J1681" s="73">
        <f t="shared" si="407"/>
        <v>191</v>
      </c>
      <c r="K1681" s="73">
        <f t="shared" si="412"/>
        <v>191</v>
      </c>
      <c r="L1681" s="95">
        <v>24110</v>
      </c>
      <c r="M1681" s="73">
        <f t="shared" si="408"/>
        <v>149</v>
      </c>
      <c r="N1681" s="73">
        <f t="shared" si="409"/>
        <v>2</v>
      </c>
      <c r="O1681" s="97">
        <f t="shared" si="403"/>
        <v>12</v>
      </c>
      <c r="P1681" s="82">
        <f t="shared" si="410"/>
        <v>2</v>
      </c>
      <c r="Q1681" s="90">
        <v>11</v>
      </c>
      <c r="R1681" s="98">
        <f t="shared" si="400"/>
        <v>10382</v>
      </c>
      <c r="S1681" s="100">
        <f t="shared" si="404"/>
        <v>371</v>
      </c>
      <c r="T1681" s="91" t="s">
        <v>459</v>
      </c>
      <c r="U1681" s="74" t="s">
        <v>399</v>
      </c>
      <c r="V1681" s="83" t="s">
        <v>408</v>
      </c>
      <c r="W1681" s="82">
        <f t="shared" si="402"/>
        <v>6</v>
      </c>
      <c r="X1681" s="85">
        <f t="shared" si="411"/>
        <v>2122</v>
      </c>
      <c r="Y1681" s="98">
        <v>0.05</v>
      </c>
      <c r="Z1681" s="98">
        <v>0.55000000000000004</v>
      </c>
      <c r="AA1681" s="90">
        <v>2</v>
      </c>
      <c r="AB1681" s="90">
        <v>2</v>
      </c>
      <c r="AC1681" s="90">
        <v>3</v>
      </c>
      <c r="AD1681" s="91" t="s">
        <v>450</v>
      </c>
      <c r="AE1681" s="101" t="s">
        <v>470</v>
      </c>
      <c r="AF1681" s="103" t="s">
        <v>473</v>
      </c>
      <c r="AG1681" s="95">
        <v>1000</v>
      </c>
    </row>
    <row r="1682" spans="2:33" x14ac:dyDescent="0.15">
      <c r="B1682" s="82">
        <v>1680</v>
      </c>
      <c r="C1682" s="73">
        <v>23059</v>
      </c>
      <c r="D1682" s="82">
        <v>314</v>
      </c>
      <c r="E1682" s="82">
        <f t="shared" si="401"/>
        <v>4</v>
      </c>
      <c r="F1682" s="82">
        <v>63</v>
      </c>
      <c r="G1682" s="82">
        <v>1</v>
      </c>
      <c r="H1682" s="82">
        <v>12</v>
      </c>
      <c r="I1682" s="73">
        <f t="shared" si="406"/>
        <v>19</v>
      </c>
      <c r="J1682" s="73">
        <f t="shared" si="407"/>
        <v>192</v>
      </c>
      <c r="K1682" s="73">
        <f t="shared" si="412"/>
        <v>192</v>
      </c>
      <c r="L1682" s="95">
        <v>24110</v>
      </c>
      <c r="M1682" s="73">
        <f t="shared" si="408"/>
        <v>149</v>
      </c>
      <c r="N1682" s="73">
        <f t="shared" si="409"/>
        <v>2</v>
      </c>
      <c r="O1682" s="97">
        <f t="shared" si="403"/>
        <v>12</v>
      </c>
      <c r="P1682" s="82">
        <f t="shared" si="410"/>
        <v>3</v>
      </c>
      <c r="Q1682" s="90">
        <v>11</v>
      </c>
      <c r="R1682" s="98">
        <f t="shared" si="400"/>
        <v>10415</v>
      </c>
      <c r="S1682" s="100">
        <f t="shared" si="404"/>
        <v>372</v>
      </c>
      <c r="T1682" s="91" t="s">
        <v>459</v>
      </c>
      <c r="U1682" s="74" t="s">
        <v>399</v>
      </c>
      <c r="V1682" s="83" t="s">
        <v>408</v>
      </c>
      <c r="W1682" s="82">
        <f t="shared" si="402"/>
        <v>6</v>
      </c>
      <c r="X1682" s="85">
        <f t="shared" si="411"/>
        <v>2123</v>
      </c>
      <c r="Y1682" s="98">
        <v>0.24</v>
      </c>
      <c r="Z1682" s="98">
        <v>0.4</v>
      </c>
      <c r="AA1682" s="90">
        <v>2</v>
      </c>
      <c r="AB1682" s="90">
        <v>2</v>
      </c>
      <c r="AC1682" s="90">
        <v>3</v>
      </c>
      <c r="AD1682" s="91" t="s">
        <v>450</v>
      </c>
      <c r="AE1682" s="101" t="s">
        <v>470</v>
      </c>
      <c r="AF1682" s="103" t="s">
        <v>473</v>
      </c>
      <c r="AG1682" s="95">
        <v>1000</v>
      </c>
    </row>
    <row r="1683" spans="2:33" x14ac:dyDescent="0.15">
      <c r="B1683" s="82">
        <v>1681</v>
      </c>
      <c r="C1683" s="73">
        <v>23060</v>
      </c>
      <c r="D1683" s="82">
        <v>314</v>
      </c>
      <c r="E1683" s="82">
        <f t="shared" si="401"/>
        <v>5</v>
      </c>
      <c r="F1683" s="82">
        <v>62</v>
      </c>
      <c r="G1683" s="82">
        <v>9</v>
      </c>
      <c r="H1683" s="82">
        <v>13</v>
      </c>
      <c r="I1683" s="73">
        <f t="shared" si="406"/>
        <v>19</v>
      </c>
      <c r="J1683" s="73">
        <f t="shared" si="407"/>
        <v>190</v>
      </c>
      <c r="K1683" s="73">
        <f t="shared" si="412"/>
        <v>190</v>
      </c>
      <c r="L1683" s="95">
        <v>24111</v>
      </c>
      <c r="M1683" s="73">
        <f t="shared" si="408"/>
        <v>149</v>
      </c>
      <c r="N1683" s="73">
        <f t="shared" si="409"/>
        <v>2</v>
      </c>
      <c r="O1683" s="97">
        <f t="shared" si="403"/>
        <v>12</v>
      </c>
      <c r="P1683" s="82">
        <f t="shared" si="410"/>
        <v>1</v>
      </c>
      <c r="Q1683" s="90">
        <v>12</v>
      </c>
      <c r="R1683" s="98">
        <f t="shared" si="400"/>
        <v>10448</v>
      </c>
      <c r="S1683" s="100">
        <f t="shared" si="404"/>
        <v>373</v>
      </c>
      <c r="T1683" s="91" t="s">
        <v>459</v>
      </c>
      <c r="U1683" s="74" t="s">
        <v>399</v>
      </c>
      <c r="V1683" s="83" t="s">
        <v>409</v>
      </c>
      <c r="W1683" s="82">
        <f t="shared" si="402"/>
        <v>7</v>
      </c>
      <c r="X1683" s="85">
        <f t="shared" si="411"/>
        <v>2121</v>
      </c>
      <c r="Y1683" s="98">
        <v>0.05</v>
      </c>
      <c r="Z1683" s="98">
        <v>0.76</v>
      </c>
      <c r="AA1683" s="90">
        <v>2</v>
      </c>
      <c r="AB1683" s="90">
        <v>2</v>
      </c>
      <c r="AC1683" s="90">
        <v>3</v>
      </c>
      <c r="AD1683" s="91" t="s">
        <v>450</v>
      </c>
      <c r="AE1683" s="101" t="s">
        <v>470</v>
      </c>
      <c r="AF1683" s="103" t="s">
        <v>473</v>
      </c>
      <c r="AG1683" s="95">
        <v>1000</v>
      </c>
    </row>
    <row r="1684" spans="2:33" x14ac:dyDescent="0.15">
      <c r="B1684" s="82">
        <v>1682</v>
      </c>
      <c r="C1684" s="73">
        <v>23061</v>
      </c>
      <c r="D1684" s="82">
        <v>314</v>
      </c>
      <c r="E1684" s="82">
        <f t="shared" si="401"/>
        <v>6</v>
      </c>
      <c r="F1684" s="82">
        <v>62</v>
      </c>
      <c r="G1684" s="82">
        <v>10</v>
      </c>
      <c r="H1684" s="82">
        <v>13</v>
      </c>
      <c r="I1684" s="73">
        <f t="shared" si="406"/>
        <v>19</v>
      </c>
      <c r="J1684" s="73">
        <f t="shared" si="407"/>
        <v>191</v>
      </c>
      <c r="K1684" s="73">
        <f t="shared" si="412"/>
        <v>191</v>
      </c>
      <c r="L1684" s="95">
        <v>24111</v>
      </c>
      <c r="M1684" s="73">
        <f t="shared" si="408"/>
        <v>149</v>
      </c>
      <c r="N1684" s="73">
        <f t="shared" si="409"/>
        <v>2</v>
      </c>
      <c r="O1684" s="97">
        <f t="shared" si="403"/>
        <v>12</v>
      </c>
      <c r="P1684" s="82">
        <f t="shared" si="410"/>
        <v>2</v>
      </c>
      <c r="Q1684" s="90">
        <v>12</v>
      </c>
      <c r="R1684" s="98">
        <f t="shared" si="400"/>
        <v>10481</v>
      </c>
      <c r="S1684" s="100">
        <f t="shared" si="404"/>
        <v>374</v>
      </c>
      <c r="T1684" s="91" t="s">
        <v>459</v>
      </c>
      <c r="U1684" s="74" t="s">
        <v>399</v>
      </c>
      <c r="V1684" s="83" t="s">
        <v>409</v>
      </c>
      <c r="W1684" s="82">
        <f t="shared" si="402"/>
        <v>7</v>
      </c>
      <c r="X1684" s="85">
        <f t="shared" si="411"/>
        <v>2122</v>
      </c>
      <c r="Y1684" s="98">
        <v>0.05</v>
      </c>
      <c r="Z1684" s="98">
        <v>0.55000000000000004</v>
      </c>
      <c r="AA1684" s="90">
        <v>2</v>
      </c>
      <c r="AB1684" s="90">
        <v>2</v>
      </c>
      <c r="AC1684" s="90">
        <v>3</v>
      </c>
      <c r="AD1684" s="91" t="s">
        <v>450</v>
      </c>
      <c r="AE1684" s="101" t="s">
        <v>470</v>
      </c>
      <c r="AF1684" s="103" t="s">
        <v>473</v>
      </c>
      <c r="AG1684" s="95">
        <v>1000</v>
      </c>
    </row>
    <row r="1685" spans="2:33" x14ac:dyDescent="0.15">
      <c r="B1685" s="82">
        <v>1683</v>
      </c>
      <c r="C1685" s="73">
        <v>23062</v>
      </c>
      <c r="D1685" s="82">
        <v>314</v>
      </c>
      <c r="E1685" s="82">
        <f t="shared" si="401"/>
        <v>7</v>
      </c>
      <c r="F1685" s="82">
        <v>63</v>
      </c>
      <c r="G1685" s="82">
        <v>1</v>
      </c>
      <c r="H1685" s="82">
        <v>13</v>
      </c>
      <c r="I1685" s="73">
        <f t="shared" si="406"/>
        <v>19</v>
      </c>
      <c r="J1685" s="73">
        <f t="shared" si="407"/>
        <v>192</v>
      </c>
      <c r="K1685" s="73">
        <f t="shared" si="412"/>
        <v>192</v>
      </c>
      <c r="L1685" s="95">
        <v>24111</v>
      </c>
      <c r="M1685" s="73">
        <f t="shared" si="408"/>
        <v>149</v>
      </c>
      <c r="N1685" s="73">
        <f t="shared" si="409"/>
        <v>2</v>
      </c>
      <c r="O1685" s="97">
        <f t="shared" si="403"/>
        <v>12</v>
      </c>
      <c r="P1685" s="82">
        <f t="shared" si="410"/>
        <v>3</v>
      </c>
      <c r="Q1685" s="90">
        <v>12</v>
      </c>
      <c r="R1685" s="98">
        <f t="shared" si="400"/>
        <v>10514</v>
      </c>
      <c r="S1685" s="100">
        <f t="shared" si="404"/>
        <v>375</v>
      </c>
      <c r="T1685" s="91" t="s">
        <v>459</v>
      </c>
      <c r="U1685" s="74" t="s">
        <v>399</v>
      </c>
      <c r="V1685" s="83" t="s">
        <v>409</v>
      </c>
      <c r="W1685" s="82">
        <f t="shared" si="402"/>
        <v>7</v>
      </c>
      <c r="X1685" s="85">
        <f t="shared" si="411"/>
        <v>2123</v>
      </c>
      <c r="Y1685" s="98">
        <v>0.24</v>
      </c>
      <c r="Z1685" s="98">
        <v>0.4</v>
      </c>
      <c r="AA1685" s="90">
        <v>2</v>
      </c>
      <c r="AB1685" s="90">
        <v>2</v>
      </c>
      <c r="AC1685" s="90">
        <v>3</v>
      </c>
      <c r="AD1685" s="91" t="s">
        <v>450</v>
      </c>
      <c r="AE1685" s="101" t="s">
        <v>470</v>
      </c>
      <c r="AF1685" s="103" t="s">
        <v>473</v>
      </c>
      <c r="AG1685" s="95">
        <v>1000</v>
      </c>
    </row>
    <row r="1686" spans="2:33" x14ac:dyDescent="0.15">
      <c r="B1686" s="82">
        <v>1684</v>
      </c>
      <c r="C1686" s="73">
        <v>23063</v>
      </c>
      <c r="D1686" s="82">
        <v>314</v>
      </c>
      <c r="E1686" s="82">
        <f t="shared" si="401"/>
        <v>8</v>
      </c>
      <c r="F1686" s="82">
        <v>62</v>
      </c>
      <c r="G1686" s="82">
        <v>9</v>
      </c>
      <c r="H1686" s="82">
        <v>14</v>
      </c>
      <c r="I1686" s="73">
        <f t="shared" si="406"/>
        <v>19</v>
      </c>
      <c r="J1686" s="73">
        <f t="shared" si="407"/>
        <v>190</v>
      </c>
      <c r="K1686" s="73">
        <f t="shared" si="412"/>
        <v>190</v>
      </c>
      <c r="L1686" s="95">
        <v>24112</v>
      </c>
      <c r="M1686" s="73">
        <f t="shared" si="408"/>
        <v>149</v>
      </c>
      <c r="N1686" s="73">
        <f t="shared" si="409"/>
        <v>2</v>
      </c>
      <c r="O1686" s="97">
        <f t="shared" si="403"/>
        <v>12</v>
      </c>
      <c r="P1686" s="82">
        <f t="shared" si="410"/>
        <v>1</v>
      </c>
      <c r="Q1686" s="90">
        <v>13</v>
      </c>
      <c r="R1686" s="98">
        <f t="shared" si="400"/>
        <v>10547</v>
      </c>
      <c r="S1686" s="100">
        <f t="shared" si="404"/>
        <v>376</v>
      </c>
      <c r="T1686" s="91" t="s">
        <v>459</v>
      </c>
      <c r="U1686" s="74" t="s">
        <v>399</v>
      </c>
      <c r="V1686" s="83" t="s">
        <v>408</v>
      </c>
      <c r="W1686" s="82">
        <f t="shared" si="402"/>
        <v>7</v>
      </c>
      <c r="X1686" s="85">
        <f t="shared" si="411"/>
        <v>2121</v>
      </c>
      <c r="Y1686" s="98">
        <v>0.05</v>
      </c>
      <c r="Z1686" s="98">
        <v>0.76</v>
      </c>
      <c r="AA1686" s="90">
        <v>2</v>
      </c>
      <c r="AB1686" s="90">
        <v>2</v>
      </c>
      <c r="AC1686" s="90">
        <v>3</v>
      </c>
      <c r="AD1686" s="91" t="s">
        <v>450</v>
      </c>
      <c r="AE1686" s="101" t="s">
        <v>470</v>
      </c>
      <c r="AF1686" s="103" t="s">
        <v>473</v>
      </c>
      <c r="AG1686" s="95">
        <v>1000</v>
      </c>
    </row>
    <row r="1687" spans="2:33" x14ac:dyDescent="0.15">
      <c r="B1687" s="82">
        <v>1685</v>
      </c>
      <c r="C1687" s="73">
        <v>23064</v>
      </c>
      <c r="D1687" s="82">
        <v>315</v>
      </c>
      <c r="E1687" s="82">
        <f t="shared" si="401"/>
        <v>1</v>
      </c>
      <c r="F1687" s="82">
        <v>62</v>
      </c>
      <c r="G1687" s="82">
        <v>10</v>
      </c>
      <c r="H1687" s="82">
        <v>14</v>
      </c>
      <c r="I1687" s="73">
        <f t="shared" si="406"/>
        <v>19</v>
      </c>
      <c r="J1687" s="73">
        <f t="shared" si="407"/>
        <v>191</v>
      </c>
      <c r="K1687" s="73">
        <f t="shared" si="412"/>
        <v>191</v>
      </c>
      <c r="L1687" s="95">
        <v>24112</v>
      </c>
      <c r="M1687" s="73">
        <f t="shared" si="408"/>
        <v>149</v>
      </c>
      <c r="N1687" s="73">
        <f t="shared" si="409"/>
        <v>2</v>
      </c>
      <c r="O1687" s="97">
        <f t="shared" si="403"/>
        <v>12</v>
      </c>
      <c r="P1687" s="82">
        <f t="shared" si="410"/>
        <v>2</v>
      </c>
      <c r="Q1687" s="90">
        <v>13</v>
      </c>
      <c r="R1687" s="98">
        <f t="shared" si="400"/>
        <v>10580</v>
      </c>
      <c r="S1687" s="100">
        <f t="shared" si="404"/>
        <v>377</v>
      </c>
      <c r="T1687" s="91" t="s">
        <v>459</v>
      </c>
      <c r="U1687" s="74" t="s">
        <v>399</v>
      </c>
      <c r="V1687" s="83" t="s">
        <v>408</v>
      </c>
      <c r="W1687" s="82">
        <f t="shared" si="402"/>
        <v>7</v>
      </c>
      <c r="X1687" s="85">
        <f t="shared" si="411"/>
        <v>2122</v>
      </c>
      <c r="Y1687" s="98">
        <v>0.05</v>
      </c>
      <c r="Z1687" s="98">
        <v>0.55000000000000004</v>
      </c>
      <c r="AA1687" s="90">
        <v>2</v>
      </c>
      <c r="AB1687" s="90">
        <v>2</v>
      </c>
      <c r="AC1687" s="90">
        <v>3</v>
      </c>
      <c r="AD1687" s="91" t="s">
        <v>450</v>
      </c>
      <c r="AE1687" s="101" t="s">
        <v>470</v>
      </c>
      <c r="AF1687" s="103" t="s">
        <v>473</v>
      </c>
      <c r="AG1687" s="95">
        <v>1000</v>
      </c>
    </row>
    <row r="1688" spans="2:33" x14ac:dyDescent="0.15">
      <c r="B1688" s="82">
        <v>1686</v>
      </c>
      <c r="C1688" s="73">
        <v>23065</v>
      </c>
      <c r="D1688" s="82">
        <v>315</v>
      </c>
      <c r="E1688" s="82">
        <f t="shared" si="401"/>
        <v>2</v>
      </c>
      <c r="F1688" s="82">
        <v>63</v>
      </c>
      <c r="G1688" s="82">
        <v>1</v>
      </c>
      <c r="H1688" s="82">
        <v>14</v>
      </c>
      <c r="I1688" s="73">
        <f t="shared" si="406"/>
        <v>19</v>
      </c>
      <c r="J1688" s="73">
        <f t="shared" si="407"/>
        <v>192</v>
      </c>
      <c r="K1688" s="73">
        <f t="shared" si="412"/>
        <v>192</v>
      </c>
      <c r="L1688" s="95">
        <v>24112</v>
      </c>
      <c r="M1688" s="73">
        <f t="shared" si="408"/>
        <v>149</v>
      </c>
      <c r="N1688" s="73">
        <f t="shared" si="409"/>
        <v>2</v>
      </c>
      <c r="O1688" s="97">
        <f t="shared" si="403"/>
        <v>12</v>
      </c>
      <c r="P1688" s="82">
        <f t="shared" si="410"/>
        <v>3</v>
      </c>
      <c r="Q1688" s="90">
        <v>13</v>
      </c>
      <c r="R1688" s="98">
        <f t="shared" si="400"/>
        <v>10613</v>
      </c>
      <c r="S1688" s="100">
        <f t="shared" si="404"/>
        <v>378</v>
      </c>
      <c r="T1688" s="91" t="s">
        <v>459</v>
      </c>
      <c r="U1688" s="74" t="s">
        <v>399</v>
      </c>
      <c r="V1688" s="83" t="s">
        <v>408</v>
      </c>
      <c r="W1688" s="82">
        <f t="shared" si="402"/>
        <v>7</v>
      </c>
      <c r="X1688" s="85">
        <f t="shared" si="411"/>
        <v>2123</v>
      </c>
      <c r="Y1688" s="98">
        <v>0.24</v>
      </c>
      <c r="Z1688" s="98">
        <v>0.4</v>
      </c>
      <c r="AA1688" s="90">
        <v>2</v>
      </c>
      <c r="AB1688" s="90">
        <v>2</v>
      </c>
      <c r="AC1688" s="90">
        <v>3</v>
      </c>
      <c r="AD1688" s="91" t="s">
        <v>450</v>
      </c>
      <c r="AE1688" s="101" t="s">
        <v>470</v>
      </c>
      <c r="AF1688" s="103" t="s">
        <v>473</v>
      </c>
      <c r="AG1688" s="95">
        <v>1000</v>
      </c>
    </row>
    <row r="1689" spans="2:33" x14ac:dyDescent="0.15">
      <c r="B1689" s="82">
        <v>1687</v>
      </c>
      <c r="C1689" s="73">
        <v>23066</v>
      </c>
      <c r="D1689" s="82">
        <v>315</v>
      </c>
      <c r="E1689" s="82">
        <f t="shared" si="401"/>
        <v>3</v>
      </c>
      <c r="F1689" s="82">
        <v>62</v>
      </c>
      <c r="G1689" s="82">
        <v>9</v>
      </c>
      <c r="H1689" s="82">
        <v>15</v>
      </c>
      <c r="I1689" s="73">
        <f t="shared" si="406"/>
        <v>19</v>
      </c>
      <c r="J1689" s="73">
        <f t="shared" si="407"/>
        <v>190</v>
      </c>
      <c r="K1689" s="73">
        <f t="shared" si="412"/>
        <v>190</v>
      </c>
      <c r="L1689" s="95">
        <v>24113</v>
      </c>
      <c r="M1689" s="73">
        <f t="shared" si="408"/>
        <v>149</v>
      </c>
      <c r="N1689" s="73">
        <f t="shared" si="409"/>
        <v>2</v>
      </c>
      <c r="O1689" s="97">
        <f t="shared" si="403"/>
        <v>12</v>
      </c>
      <c r="P1689" s="82">
        <f t="shared" si="410"/>
        <v>1</v>
      </c>
      <c r="Q1689" s="90">
        <v>14</v>
      </c>
      <c r="R1689" s="98">
        <f t="shared" ref="R1689:R1742" si="413">R1688+33</f>
        <v>10646</v>
      </c>
      <c r="S1689" s="100">
        <f t="shared" si="404"/>
        <v>379</v>
      </c>
      <c r="T1689" s="91" t="s">
        <v>459</v>
      </c>
      <c r="U1689" s="74" t="s">
        <v>399</v>
      </c>
      <c r="V1689" s="83" t="s">
        <v>409</v>
      </c>
      <c r="W1689" s="82">
        <f t="shared" si="402"/>
        <v>8</v>
      </c>
      <c r="X1689" s="85">
        <f t="shared" si="411"/>
        <v>2121</v>
      </c>
      <c r="Y1689" s="98">
        <v>0.05</v>
      </c>
      <c r="Z1689" s="98">
        <v>0.76</v>
      </c>
      <c r="AA1689" s="90">
        <v>2</v>
      </c>
      <c r="AB1689" s="90">
        <v>2</v>
      </c>
      <c r="AC1689" s="90">
        <v>3</v>
      </c>
      <c r="AD1689" s="91" t="s">
        <v>450</v>
      </c>
      <c r="AE1689" s="101" t="s">
        <v>470</v>
      </c>
      <c r="AF1689" s="103" t="s">
        <v>473</v>
      </c>
      <c r="AG1689" s="95">
        <v>1000</v>
      </c>
    </row>
    <row r="1690" spans="2:33" x14ac:dyDescent="0.15">
      <c r="B1690" s="82">
        <v>1688</v>
      </c>
      <c r="C1690" s="73">
        <v>23067</v>
      </c>
      <c r="D1690" s="82">
        <v>315</v>
      </c>
      <c r="E1690" s="82">
        <f t="shared" si="401"/>
        <v>4</v>
      </c>
      <c r="F1690" s="82">
        <v>62</v>
      </c>
      <c r="G1690" s="82">
        <v>10</v>
      </c>
      <c r="H1690" s="82">
        <v>15</v>
      </c>
      <c r="I1690" s="73">
        <f t="shared" si="406"/>
        <v>19</v>
      </c>
      <c r="J1690" s="73">
        <f t="shared" si="407"/>
        <v>191</v>
      </c>
      <c r="K1690" s="73">
        <f t="shared" si="412"/>
        <v>191</v>
      </c>
      <c r="L1690" s="95">
        <v>24113</v>
      </c>
      <c r="M1690" s="73">
        <f t="shared" si="408"/>
        <v>149</v>
      </c>
      <c r="N1690" s="73">
        <f t="shared" si="409"/>
        <v>2</v>
      </c>
      <c r="O1690" s="97">
        <f t="shared" si="403"/>
        <v>12</v>
      </c>
      <c r="P1690" s="82">
        <f t="shared" si="410"/>
        <v>2</v>
      </c>
      <c r="Q1690" s="90">
        <v>14</v>
      </c>
      <c r="R1690" s="98">
        <f t="shared" si="413"/>
        <v>10679</v>
      </c>
      <c r="S1690" s="100">
        <f t="shared" si="404"/>
        <v>380</v>
      </c>
      <c r="T1690" s="91" t="s">
        <v>459</v>
      </c>
      <c r="U1690" s="74" t="s">
        <v>399</v>
      </c>
      <c r="V1690" s="83" t="s">
        <v>409</v>
      </c>
      <c r="W1690" s="82">
        <f t="shared" si="402"/>
        <v>8</v>
      </c>
      <c r="X1690" s="85">
        <f t="shared" si="411"/>
        <v>2122</v>
      </c>
      <c r="Y1690" s="98">
        <v>0.05</v>
      </c>
      <c r="Z1690" s="98">
        <v>0.55000000000000004</v>
      </c>
      <c r="AA1690" s="90">
        <v>2</v>
      </c>
      <c r="AB1690" s="90">
        <v>2</v>
      </c>
      <c r="AC1690" s="90">
        <v>3</v>
      </c>
      <c r="AD1690" s="91" t="s">
        <v>450</v>
      </c>
      <c r="AE1690" s="101" t="s">
        <v>470</v>
      </c>
      <c r="AF1690" s="103" t="s">
        <v>473</v>
      </c>
      <c r="AG1690" s="95">
        <v>1000</v>
      </c>
    </row>
    <row r="1691" spans="2:33" x14ac:dyDescent="0.15">
      <c r="B1691" s="82">
        <v>1689</v>
      </c>
      <c r="C1691" s="73">
        <v>23068</v>
      </c>
      <c r="D1691" s="82">
        <v>315</v>
      </c>
      <c r="E1691" s="82">
        <f t="shared" si="401"/>
        <v>5</v>
      </c>
      <c r="F1691" s="82">
        <v>63</v>
      </c>
      <c r="G1691" s="82">
        <v>1</v>
      </c>
      <c r="H1691" s="82">
        <v>15</v>
      </c>
      <c r="I1691" s="73">
        <f t="shared" si="406"/>
        <v>19</v>
      </c>
      <c r="J1691" s="73">
        <f t="shared" si="407"/>
        <v>192</v>
      </c>
      <c r="K1691" s="73">
        <f t="shared" si="412"/>
        <v>192</v>
      </c>
      <c r="L1691" s="95">
        <v>24113</v>
      </c>
      <c r="M1691" s="73">
        <f t="shared" si="408"/>
        <v>149</v>
      </c>
      <c r="N1691" s="73">
        <f t="shared" si="409"/>
        <v>2</v>
      </c>
      <c r="O1691" s="97">
        <f t="shared" si="403"/>
        <v>12</v>
      </c>
      <c r="P1691" s="82">
        <f t="shared" si="410"/>
        <v>3</v>
      </c>
      <c r="Q1691" s="90">
        <v>14</v>
      </c>
      <c r="R1691" s="98">
        <f t="shared" si="413"/>
        <v>10712</v>
      </c>
      <c r="S1691" s="100">
        <f t="shared" si="404"/>
        <v>381</v>
      </c>
      <c r="T1691" s="91" t="s">
        <v>459</v>
      </c>
      <c r="U1691" s="74" t="s">
        <v>399</v>
      </c>
      <c r="V1691" s="83" t="s">
        <v>409</v>
      </c>
      <c r="W1691" s="82">
        <f t="shared" si="402"/>
        <v>8</v>
      </c>
      <c r="X1691" s="85">
        <f t="shared" si="411"/>
        <v>2123</v>
      </c>
      <c r="Y1691" s="98">
        <v>0.24</v>
      </c>
      <c r="Z1691" s="98">
        <v>0.4</v>
      </c>
      <c r="AA1691" s="90">
        <v>2</v>
      </c>
      <c r="AB1691" s="90">
        <v>2</v>
      </c>
      <c r="AC1691" s="90">
        <v>3</v>
      </c>
      <c r="AD1691" s="91" t="s">
        <v>450</v>
      </c>
      <c r="AE1691" s="101" t="s">
        <v>470</v>
      </c>
      <c r="AF1691" s="103" t="s">
        <v>473</v>
      </c>
      <c r="AG1691" s="95">
        <v>1000</v>
      </c>
    </row>
    <row r="1692" spans="2:33" x14ac:dyDescent="0.15">
      <c r="B1692" s="82">
        <v>1690</v>
      </c>
      <c r="C1692" s="73">
        <v>23069</v>
      </c>
      <c r="D1692" s="82">
        <v>315</v>
      </c>
      <c r="E1692" s="82">
        <f t="shared" si="401"/>
        <v>6</v>
      </c>
      <c r="F1692" s="82">
        <v>62</v>
      </c>
      <c r="G1692" s="82">
        <v>9</v>
      </c>
      <c r="H1692" s="82">
        <v>16</v>
      </c>
      <c r="I1692" s="73">
        <f t="shared" si="406"/>
        <v>19</v>
      </c>
      <c r="J1692" s="73">
        <f t="shared" si="407"/>
        <v>190</v>
      </c>
      <c r="K1692" s="73">
        <f t="shared" si="412"/>
        <v>190</v>
      </c>
      <c r="L1692" s="95">
        <v>24114</v>
      </c>
      <c r="M1692" s="73">
        <f t="shared" si="408"/>
        <v>149</v>
      </c>
      <c r="N1692" s="73">
        <f t="shared" si="409"/>
        <v>2</v>
      </c>
      <c r="O1692" s="97">
        <f t="shared" si="403"/>
        <v>12</v>
      </c>
      <c r="P1692" s="82">
        <f t="shared" si="410"/>
        <v>1</v>
      </c>
      <c r="Q1692" s="90">
        <v>15</v>
      </c>
      <c r="R1692" s="98">
        <f t="shared" si="413"/>
        <v>10745</v>
      </c>
      <c r="S1692" s="100">
        <f t="shared" si="404"/>
        <v>382</v>
      </c>
      <c r="T1692" s="91" t="s">
        <v>459</v>
      </c>
      <c r="U1692" s="74" t="s">
        <v>399</v>
      </c>
      <c r="V1692" s="83" t="s">
        <v>408</v>
      </c>
      <c r="W1692" s="82">
        <f t="shared" si="402"/>
        <v>8</v>
      </c>
      <c r="X1692" s="85">
        <f t="shared" si="411"/>
        <v>2121</v>
      </c>
      <c r="Y1692" s="98">
        <v>0.05</v>
      </c>
      <c r="Z1692" s="98">
        <v>0.76</v>
      </c>
      <c r="AA1692" s="90">
        <v>2</v>
      </c>
      <c r="AB1692" s="90">
        <v>2</v>
      </c>
      <c r="AC1692" s="90">
        <v>3</v>
      </c>
      <c r="AD1692" s="91" t="s">
        <v>450</v>
      </c>
      <c r="AE1692" s="101" t="s">
        <v>470</v>
      </c>
      <c r="AF1692" s="103" t="s">
        <v>473</v>
      </c>
      <c r="AG1692" s="95">
        <v>1000</v>
      </c>
    </row>
    <row r="1693" spans="2:33" x14ac:dyDescent="0.15">
      <c r="B1693" s="82">
        <v>1691</v>
      </c>
      <c r="C1693" s="73">
        <v>23070</v>
      </c>
      <c r="D1693" s="82">
        <v>315</v>
      </c>
      <c r="E1693" s="82">
        <f t="shared" si="401"/>
        <v>7</v>
      </c>
      <c r="F1693" s="82">
        <v>62</v>
      </c>
      <c r="G1693" s="82">
        <v>10</v>
      </c>
      <c r="H1693" s="82">
        <v>16</v>
      </c>
      <c r="I1693" s="73">
        <f t="shared" si="406"/>
        <v>19</v>
      </c>
      <c r="J1693" s="73">
        <f t="shared" si="407"/>
        <v>191</v>
      </c>
      <c r="K1693" s="73">
        <f t="shared" si="412"/>
        <v>191</v>
      </c>
      <c r="L1693" s="95">
        <v>24114</v>
      </c>
      <c r="M1693" s="73">
        <f t="shared" si="408"/>
        <v>149</v>
      </c>
      <c r="N1693" s="73">
        <f t="shared" si="409"/>
        <v>2</v>
      </c>
      <c r="O1693" s="97">
        <f t="shared" si="403"/>
        <v>12</v>
      </c>
      <c r="P1693" s="82">
        <f t="shared" si="410"/>
        <v>2</v>
      </c>
      <c r="Q1693" s="90">
        <v>15</v>
      </c>
      <c r="R1693" s="98">
        <f t="shared" si="413"/>
        <v>10778</v>
      </c>
      <c r="S1693" s="100">
        <f t="shared" si="404"/>
        <v>383</v>
      </c>
      <c r="T1693" s="91" t="s">
        <v>459</v>
      </c>
      <c r="U1693" s="74" t="s">
        <v>399</v>
      </c>
      <c r="V1693" s="83" t="s">
        <v>408</v>
      </c>
      <c r="W1693" s="82">
        <f t="shared" si="402"/>
        <v>8</v>
      </c>
      <c r="X1693" s="85">
        <f t="shared" si="411"/>
        <v>2122</v>
      </c>
      <c r="Y1693" s="98">
        <v>0.05</v>
      </c>
      <c r="Z1693" s="98">
        <v>0.55000000000000004</v>
      </c>
      <c r="AA1693" s="90">
        <v>2</v>
      </c>
      <c r="AB1693" s="90">
        <v>2</v>
      </c>
      <c r="AC1693" s="90">
        <v>3</v>
      </c>
      <c r="AD1693" s="91" t="s">
        <v>450</v>
      </c>
      <c r="AE1693" s="101" t="s">
        <v>470</v>
      </c>
      <c r="AF1693" s="103" t="s">
        <v>473</v>
      </c>
      <c r="AG1693" s="95">
        <v>1000</v>
      </c>
    </row>
    <row r="1694" spans="2:33" x14ac:dyDescent="0.15">
      <c r="B1694" s="82">
        <v>1692</v>
      </c>
      <c r="C1694" s="73">
        <v>23071</v>
      </c>
      <c r="D1694" s="82">
        <v>315</v>
      </c>
      <c r="E1694" s="82">
        <f t="shared" si="401"/>
        <v>8</v>
      </c>
      <c r="F1694" s="82">
        <v>63</v>
      </c>
      <c r="G1694" s="82">
        <v>1</v>
      </c>
      <c r="H1694" s="82">
        <v>16</v>
      </c>
      <c r="I1694" s="73">
        <f t="shared" si="406"/>
        <v>19</v>
      </c>
      <c r="J1694" s="73">
        <f t="shared" si="407"/>
        <v>192</v>
      </c>
      <c r="K1694" s="73">
        <f t="shared" si="412"/>
        <v>192</v>
      </c>
      <c r="L1694" s="95">
        <v>24114</v>
      </c>
      <c r="M1694" s="73">
        <f t="shared" si="408"/>
        <v>149</v>
      </c>
      <c r="N1694" s="73">
        <f t="shared" si="409"/>
        <v>2</v>
      </c>
      <c r="O1694" s="97">
        <f t="shared" si="403"/>
        <v>12</v>
      </c>
      <c r="P1694" s="82">
        <f t="shared" si="410"/>
        <v>3</v>
      </c>
      <c r="Q1694" s="90">
        <v>15</v>
      </c>
      <c r="R1694" s="98">
        <f t="shared" si="413"/>
        <v>10811</v>
      </c>
      <c r="S1694" s="100">
        <f t="shared" si="404"/>
        <v>384</v>
      </c>
      <c r="T1694" s="91" t="s">
        <v>459</v>
      </c>
      <c r="U1694" s="74" t="s">
        <v>399</v>
      </c>
      <c r="V1694" s="83" t="s">
        <v>408</v>
      </c>
      <c r="W1694" s="82">
        <f t="shared" si="402"/>
        <v>8</v>
      </c>
      <c r="X1694" s="85">
        <f t="shared" si="411"/>
        <v>2123</v>
      </c>
      <c r="Y1694" s="98">
        <v>0.24</v>
      </c>
      <c r="Z1694" s="98">
        <v>0.4</v>
      </c>
      <c r="AA1694" s="90">
        <v>2</v>
      </c>
      <c r="AB1694" s="90">
        <v>2</v>
      </c>
      <c r="AC1694" s="90">
        <v>3</v>
      </c>
      <c r="AD1694" s="91" t="s">
        <v>450</v>
      </c>
      <c r="AE1694" s="101" t="s">
        <v>470</v>
      </c>
      <c r="AF1694" s="103" t="s">
        <v>473</v>
      </c>
      <c r="AG1694" s="95">
        <v>1000</v>
      </c>
    </row>
    <row r="1695" spans="2:33" x14ac:dyDescent="0.15">
      <c r="B1695" s="82">
        <v>1693</v>
      </c>
      <c r="C1695" s="73">
        <v>23072</v>
      </c>
      <c r="D1695" s="82">
        <v>325</v>
      </c>
      <c r="E1695" s="82">
        <f t="shared" si="401"/>
        <v>1</v>
      </c>
      <c r="F1695" s="82">
        <v>63</v>
      </c>
      <c r="G1695" s="82">
        <v>5</v>
      </c>
      <c r="H1695" s="82">
        <v>1</v>
      </c>
      <c r="I1695" s="73">
        <f t="shared" si="406"/>
        <v>20</v>
      </c>
      <c r="J1695" s="73">
        <f t="shared" si="407"/>
        <v>200</v>
      </c>
      <c r="K1695" s="73">
        <f t="shared" si="412"/>
        <v>200</v>
      </c>
      <c r="L1695" s="95">
        <v>24115</v>
      </c>
      <c r="M1695" s="73">
        <f t="shared" si="408"/>
        <v>149</v>
      </c>
      <c r="N1695" s="73">
        <f t="shared" si="409"/>
        <v>2</v>
      </c>
      <c r="O1695" s="97">
        <f t="shared" si="403"/>
        <v>13</v>
      </c>
      <c r="P1695" s="82">
        <f t="shared" si="410"/>
        <v>1</v>
      </c>
      <c r="Q1695" s="90">
        <v>0</v>
      </c>
      <c r="R1695" s="98">
        <f t="shared" si="413"/>
        <v>10844</v>
      </c>
      <c r="S1695" s="100">
        <f t="shared" si="404"/>
        <v>385</v>
      </c>
      <c r="T1695" s="91" t="s">
        <v>459</v>
      </c>
      <c r="U1695" s="74" t="s">
        <v>399</v>
      </c>
      <c r="V1695" s="83" t="s">
        <v>409</v>
      </c>
      <c r="W1695" s="82">
        <f t="shared" si="402"/>
        <v>1</v>
      </c>
      <c r="X1695" s="85">
        <f t="shared" si="411"/>
        <v>2131</v>
      </c>
      <c r="Y1695" s="98">
        <v>0.05</v>
      </c>
      <c r="Z1695" s="98">
        <v>0.76</v>
      </c>
      <c r="AA1695" s="90">
        <v>2</v>
      </c>
      <c r="AB1695" s="90">
        <v>2</v>
      </c>
      <c r="AC1695" s="90">
        <v>3</v>
      </c>
      <c r="AD1695" s="91" t="s">
        <v>450</v>
      </c>
      <c r="AE1695" s="101" t="s">
        <v>470</v>
      </c>
      <c r="AF1695" s="103" t="s">
        <v>473</v>
      </c>
      <c r="AG1695" s="95">
        <v>1000</v>
      </c>
    </row>
    <row r="1696" spans="2:33" x14ac:dyDescent="0.15">
      <c r="B1696" s="82">
        <v>1694</v>
      </c>
      <c r="C1696" s="73">
        <v>23073</v>
      </c>
      <c r="D1696" s="82">
        <v>325</v>
      </c>
      <c r="E1696" s="82">
        <f t="shared" si="401"/>
        <v>2</v>
      </c>
      <c r="F1696" s="82">
        <v>63</v>
      </c>
      <c r="G1696" s="82">
        <v>6</v>
      </c>
      <c r="H1696" s="82">
        <v>1</v>
      </c>
      <c r="I1696" s="73">
        <f t="shared" si="406"/>
        <v>20</v>
      </c>
      <c r="J1696" s="73">
        <f t="shared" si="407"/>
        <v>201</v>
      </c>
      <c r="K1696" s="73">
        <f t="shared" si="412"/>
        <v>201</v>
      </c>
      <c r="L1696" s="95">
        <v>24115</v>
      </c>
      <c r="M1696" s="73">
        <f t="shared" si="408"/>
        <v>149</v>
      </c>
      <c r="N1696" s="73">
        <f t="shared" si="409"/>
        <v>2</v>
      </c>
      <c r="O1696" s="97">
        <f t="shared" si="403"/>
        <v>13</v>
      </c>
      <c r="P1696" s="82">
        <f t="shared" si="410"/>
        <v>2</v>
      </c>
      <c r="Q1696" s="90">
        <v>0</v>
      </c>
      <c r="R1696" s="98">
        <f t="shared" si="413"/>
        <v>10877</v>
      </c>
      <c r="S1696" s="100">
        <f t="shared" si="404"/>
        <v>386</v>
      </c>
      <c r="T1696" s="91" t="s">
        <v>459</v>
      </c>
      <c r="U1696" s="74" t="s">
        <v>399</v>
      </c>
      <c r="V1696" s="83" t="s">
        <v>409</v>
      </c>
      <c r="W1696" s="82">
        <f t="shared" si="402"/>
        <v>1</v>
      </c>
      <c r="X1696" s="85">
        <f t="shared" si="411"/>
        <v>2132</v>
      </c>
      <c r="Y1696" s="98">
        <v>0.05</v>
      </c>
      <c r="Z1696" s="98">
        <v>0.55000000000000004</v>
      </c>
      <c r="AA1696" s="90">
        <v>2</v>
      </c>
      <c r="AB1696" s="90">
        <v>2</v>
      </c>
      <c r="AC1696" s="90">
        <v>3</v>
      </c>
      <c r="AD1696" s="91" t="s">
        <v>450</v>
      </c>
      <c r="AE1696" s="101" t="s">
        <v>470</v>
      </c>
      <c r="AF1696" s="103" t="s">
        <v>473</v>
      </c>
      <c r="AG1696" s="95">
        <v>1000</v>
      </c>
    </row>
    <row r="1697" spans="2:33" x14ac:dyDescent="0.15">
      <c r="B1697" s="82">
        <v>1695</v>
      </c>
      <c r="C1697" s="73">
        <v>23074</v>
      </c>
      <c r="D1697" s="82">
        <v>325</v>
      </c>
      <c r="E1697" s="82">
        <f t="shared" si="401"/>
        <v>3</v>
      </c>
      <c r="F1697" s="82">
        <v>63</v>
      </c>
      <c r="G1697" s="82">
        <v>7</v>
      </c>
      <c r="H1697" s="82">
        <v>1</v>
      </c>
      <c r="I1697" s="73">
        <f t="shared" si="406"/>
        <v>20</v>
      </c>
      <c r="J1697" s="73">
        <f t="shared" si="407"/>
        <v>202</v>
      </c>
      <c r="K1697" s="73">
        <f t="shared" si="412"/>
        <v>202</v>
      </c>
      <c r="L1697" s="95">
        <v>24115</v>
      </c>
      <c r="M1697" s="73">
        <f t="shared" si="408"/>
        <v>149</v>
      </c>
      <c r="N1697" s="73">
        <f t="shared" si="409"/>
        <v>2</v>
      </c>
      <c r="O1697" s="97">
        <f t="shared" si="403"/>
        <v>13</v>
      </c>
      <c r="P1697" s="82">
        <f t="shared" si="410"/>
        <v>3</v>
      </c>
      <c r="Q1697" s="90">
        <v>0</v>
      </c>
      <c r="R1697" s="98">
        <f t="shared" si="413"/>
        <v>10910</v>
      </c>
      <c r="S1697" s="100">
        <f t="shared" si="404"/>
        <v>387</v>
      </c>
      <c r="T1697" s="91" t="s">
        <v>459</v>
      </c>
      <c r="U1697" s="74" t="s">
        <v>399</v>
      </c>
      <c r="V1697" s="83" t="s">
        <v>409</v>
      </c>
      <c r="W1697" s="82">
        <f t="shared" si="402"/>
        <v>1</v>
      </c>
      <c r="X1697" s="85">
        <f t="shared" si="411"/>
        <v>2133</v>
      </c>
      <c r="Y1697" s="98">
        <v>0.24</v>
      </c>
      <c r="Z1697" s="98">
        <v>0.4</v>
      </c>
      <c r="AA1697" s="90">
        <v>2</v>
      </c>
      <c r="AB1697" s="90">
        <v>2</v>
      </c>
      <c r="AC1697" s="90">
        <v>3</v>
      </c>
      <c r="AD1697" s="91" t="s">
        <v>450</v>
      </c>
      <c r="AE1697" s="101" t="s">
        <v>470</v>
      </c>
      <c r="AF1697" s="103" t="s">
        <v>473</v>
      </c>
      <c r="AG1697" s="95">
        <v>1000</v>
      </c>
    </row>
    <row r="1698" spans="2:33" x14ac:dyDescent="0.15">
      <c r="B1698" s="82">
        <v>1696</v>
      </c>
      <c r="C1698" s="73">
        <v>23075</v>
      </c>
      <c r="D1698" s="82">
        <v>325</v>
      </c>
      <c r="E1698" s="82">
        <f t="shared" si="401"/>
        <v>4</v>
      </c>
      <c r="F1698" s="82">
        <v>63</v>
      </c>
      <c r="G1698" s="82">
        <v>5</v>
      </c>
      <c r="H1698" s="82">
        <v>2</v>
      </c>
      <c r="I1698" s="73">
        <f t="shared" si="406"/>
        <v>20</v>
      </c>
      <c r="J1698" s="73">
        <f t="shared" si="407"/>
        <v>200</v>
      </c>
      <c r="K1698" s="73">
        <f t="shared" si="412"/>
        <v>200</v>
      </c>
      <c r="L1698" s="95">
        <v>24116</v>
      </c>
      <c r="M1698" s="73">
        <f t="shared" si="408"/>
        <v>149</v>
      </c>
      <c r="N1698" s="73">
        <f t="shared" si="409"/>
        <v>2</v>
      </c>
      <c r="O1698" s="97">
        <f t="shared" si="403"/>
        <v>13</v>
      </c>
      <c r="P1698" s="82">
        <f t="shared" si="410"/>
        <v>1</v>
      </c>
      <c r="Q1698" s="90">
        <v>1</v>
      </c>
      <c r="R1698" s="98">
        <f t="shared" si="413"/>
        <v>10943</v>
      </c>
      <c r="S1698" s="100">
        <f t="shared" si="404"/>
        <v>388</v>
      </c>
      <c r="T1698" s="91" t="s">
        <v>459</v>
      </c>
      <c r="U1698" s="74" t="s">
        <v>399</v>
      </c>
      <c r="V1698" s="83" t="s">
        <v>408</v>
      </c>
      <c r="W1698" s="82">
        <f t="shared" si="402"/>
        <v>1</v>
      </c>
      <c r="X1698" s="85">
        <f t="shared" si="411"/>
        <v>2131</v>
      </c>
      <c r="Y1698" s="98">
        <v>0.05</v>
      </c>
      <c r="Z1698" s="98">
        <v>0.76</v>
      </c>
      <c r="AA1698" s="90">
        <v>2</v>
      </c>
      <c r="AB1698" s="90">
        <v>2</v>
      </c>
      <c r="AC1698" s="90">
        <v>3</v>
      </c>
      <c r="AD1698" s="91" t="s">
        <v>450</v>
      </c>
      <c r="AE1698" s="101" t="s">
        <v>470</v>
      </c>
      <c r="AF1698" s="103" t="s">
        <v>473</v>
      </c>
      <c r="AG1698" s="95">
        <v>1000</v>
      </c>
    </row>
    <row r="1699" spans="2:33" x14ac:dyDescent="0.15">
      <c r="B1699" s="82">
        <v>1697</v>
      </c>
      <c r="C1699" s="73">
        <v>23076</v>
      </c>
      <c r="D1699" s="82">
        <v>325</v>
      </c>
      <c r="E1699" s="82">
        <f t="shared" si="401"/>
        <v>5</v>
      </c>
      <c r="F1699" s="82">
        <v>63</v>
      </c>
      <c r="G1699" s="82">
        <v>6</v>
      </c>
      <c r="H1699" s="82">
        <v>2</v>
      </c>
      <c r="I1699" s="73">
        <f t="shared" si="406"/>
        <v>20</v>
      </c>
      <c r="J1699" s="73">
        <f t="shared" si="407"/>
        <v>201</v>
      </c>
      <c r="K1699" s="73">
        <f t="shared" si="412"/>
        <v>201</v>
      </c>
      <c r="L1699" s="95">
        <v>24116</v>
      </c>
      <c r="M1699" s="73">
        <f t="shared" si="408"/>
        <v>149</v>
      </c>
      <c r="N1699" s="73">
        <f t="shared" si="409"/>
        <v>2</v>
      </c>
      <c r="O1699" s="97">
        <f t="shared" si="403"/>
        <v>13</v>
      </c>
      <c r="P1699" s="82">
        <f t="shared" si="410"/>
        <v>2</v>
      </c>
      <c r="Q1699" s="90">
        <v>1</v>
      </c>
      <c r="R1699" s="98">
        <f t="shared" si="413"/>
        <v>10976</v>
      </c>
      <c r="S1699" s="100">
        <f t="shared" si="404"/>
        <v>389</v>
      </c>
      <c r="T1699" s="91" t="s">
        <v>459</v>
      </c>
      <c r="U1699" s="74" t="s">
        <v>399</v>
      </c>
      <c r="V1699" s="83" t="s">
        <v>408</v>
      </c>
      <c r="W1699" s="82">
        <f t="shared" si="402"/>
        <v>1</v>
      </c>
      <c r="X1699" s="85">
        <f t="shared" si="411"/>
        <v>2132</v>
      </c>
      <c r="Y1699" s="98">
        <v>0.05</v>
      </c>
      <c r="Z1699" s="98">
        <v>0.55000000000000004</v>
      </c>
      <c r="AA1699" s="90">
        <v>2</v>
      </c>
      <c r="AB1699" s="90">
        <v>2</v>
      </c>
      <c r="AC1699" s="90">
        <v>3</v>
      </c>
      <c r="AD1699" s="91" t="s">
        <v>450</v>
      </c>
      <c r="AE1699" s="101" t="s">
        <v>470</v>
      </c>
      <c r="AF1699" s="103" t="s">
        <v>473</v>
      </c>
      <c r="AG1699" s="95">
        <v>1000</v>
      </c>
    </row>
    <row r="1700" spans="2:33" x14ac:dyDescent="0.15">
      <c r="B1700" s="82">
        <v>1698</v>
      </c>
      <c r="C1700" s="73">
        <v>23077</v>
      </c>
      <c r="D1700" s="82">
        <v>325</v>
      </c>
      <c r="E1700" s="82">
        <f t="shared" si="401"/>
        <v>6</v>
      </c>
      <c r="F1700" s="82">
        <v>63</v>
      </c>
      <c r="G1700" s="82">
        <v>7</v>
      </c>
      <c r="H1700" s="82">
        <v>2</v>
      </c>
      <c r="I1700" s="73">
        <f t="shared" si="406"/>
        <v>20</v>
      </c>
      <c r="J1700" s="73">
        <f t="shared" si="407"/>
        <v>202</v>
      </c>
      <c r="K1700" s="73">
        <f t="shared" si="412"/>
        <v>202</v>
      </c>
      <c r="L1700" s="95">
        <v>24116</v>
      </c>
      <c r="M1700" s="73">
        <f t="shared" si="408"/>
        <v>149</v>
      </c>
      <c r="N1700" s="73">
        <f t="shared" si="409"/>
        <v>2</v>
      </c>
      <c r="O1700" s="97">
        <f t="shared" si="403"/>
        <v>13</v>
      </c>
      <c r="P1700" s="82">
        <f t="shared" si="410"/>
        <v>3</v>
      </c>
      <c r="Q1700" s="90">
        <v>1</v>
      </c>
      <c r="R1700" s="98">
        <f t="shared" si="413"/>
        <v>11009</v>
      </c>
      <c r="S1700" s="100">
        <f t="shared" si="404"/>
        <v>390</v>
      </c>
      <c r="T1700" s="91" t="s">
        <v>459</v>
      </c>
      <c r="U1700" s="74" t="s">
        <v>399</v>
      </c>
      <c r="V1700" s="83" t="s">
        <v>408</v>
      </c>
      <c r="W1700" s="82">
        <f t="shared" si="402"/>
        <v>1</v>
      </c>
      <c r="X1700" s="85">
        <f t="shared" si="411"/>
        <v>2133</v>
      </c>
      <c r="Y1700" s="98">
        <v>0.24</v>
      </c>
      <c r="Z1700" s="98">
        <v>0.4</v>
      </c>
      <c r="AA1700" s="90">
        <v>2</v>
      </c>
      <c r="AB1700" s="90">
        <v>2</v>
      </c>
      <c r="AC1700" s="90">
        <v>3</v>
      </c>
      <c r="AD1700" s="91" t="s">
        <v>450</v>
      </c>
      <c r="AE1700" s="101" t="s">
        <v>470</v>
      </c>
      <c r="AF1700" s="103" t="s">
        <v>473</v>
      </c>
      <c r="AG1700" s="95">
        <v>1000</v>
      </c>
    </row>
    <row r="1701" spans="2:33" x14ac:dyDescent="0.15">
      <c r="B1701" s="82">
        <v>1699</v>
      </c>
      <c r="C1701" s="73">
        <v>23078</v>
      </c>
      <c r="D1701" s="82">
        <v>325</v>
      </c>
      <c r="E1701" s="82">
        <f t="shared" si="401"/>
        <v>7</v>
      </c>
      <c r="F1701" s="82">
        <v>63</v>
      </c>
      <c r="G1701" s="82">
        <v>5</v>
      </c>
      <c r="H1701" s="82">
        <v>3</v>
      </c>
      <c r="I1701" s="73">
        <f t="shared" si="406"/>
        <v>20</v>
      </c>
      <c r="J1701" s="73">
        <f t="shared" si="407"/>
        <v>200</v>
      </c>
      <c r="K1701" s="73">
        <f t="shared" si="412"/>
        <v>200</v>
      </c>
      <c r="L1701" s="95">
        <v>24117</v>
      </c>
      <c r="M1701" s="73">
        <f t="shared" si="408"/>
        <v>149</v>
      </c>
      <c r="N1701" s="73">
        <f t="shared" si="409"/>
        <v>2</v>
      </c>
      <c r="O1701" s="97">
        <f t="shared" si="403"/>
        <v>13</v>
      </c>
      <c r="P1701" s="82">
        <f t="shared" si="410"/>
        <v>1</v>
      </c>
      <c r="Q1701" s="90">
        <v>2</v>
      </c>
      <c r="R1701" s="98">
        <f t="shared" si="413"/>
        <v>11042</v>
      </c>
      <c r="S1701" s="100">
        <f t="shared" si="404"/>
        <v>391</v>
      </c>
      <c r="T1701" s="91" t="s">
        <v>459</v>
      </c>
      <c r="U1701" s="74" t="s">
        <v>399</v>
      </c>
      <c r="V1701" s="83" t="s">
        <v>409</v>
      </c>
      <c r="W1701" s="82">
        <f t="shared" si="402"/>
        <v>2</v>
      </c>
      <c r="X1701" s="85">
        <f t="shared" si="411"/>
        <v>2131</v>
      </c>
      <c r="Y1701" s="98">
        <v>0.05</v>
      </c>
      <c r="Z1701" s="98">
        <v>0.76</v>
      </c>
      <c r="AA1701" s="90">
        <v>2</v>
      </c>
      <c r="AB1701" s="90">
        <v>2</v>
      </c>
      <c r="AC1701" s="90">
        <v>3</v>
      </c>
      <c r="AD1701" s="91" t="s">
        <v>450</v>
      </c>
      <c r="AE1701" s="101" t="s">
        <v>470</v>
      </c>
      <c r="AF1701" s="103" t="s">
        <v>473</v>
      </c>
      <c r="AG1701" s="95">
        <v>1000</v>
      </c>
    </row>
    <row r="1702" spans="2:33" x14ac:dyDescent="0.15">
      <c r="B1702" s="82">
        <v>1700</v>
      </c>
      <c r="C1702" s="73">
        <v>23079</v>
      </c>
      <c r="D1702" s="82">
        <v>325</v>
      </c>
      <c r="E1702" s="82">
        <f t="shared" si="401"/>
        <v>8</v>
      </c>
      <c r="F1702" s="82">
        <v>63</v>
      </c>
      <c r="G1702" s="82">
        <v>6</v>
      </c>
      <c r="H1702" s="82">
        <v>3</v>
      </c>
      <c r="I1702" s="73">
        <f t="shared" si="406"/>
        <v>20</v>
      </c>
      <c r="J1702" s="73">
        <f t="shared" si="407"/>
        <v>201</v>
      </c>
      <c r="K1702" s="73">
        <f t="shared" si="412"/>
        <v>201</v>
      </c>
      <c r="L1702" s="95">
        <v>24117</v>
      </c>
      <c r="M1702" s="73">
        <f t="shared" si="408"/>
        <v>149</v>
      </c>
      <c r="N1702" s="73">
        <f t="shared" si="409"/>
        <v>2</v>
      </c>
      <c r="O1702" s="97">
        <f t="shared" si="403"/>
        <v>13</v>
      </c>
      <c r="P1702" s="82">
        <f t="shared" si="410"/>
        <v>2</v>
      </c>
      <c r="Q1702" s="90">
        <v>2</v>
      </c>
      <c r="R1702" s="98">
        <f t="shared" si="413"/>
        <v>11075</v>
      </c>
      <c r="S1702" s="100">
        <f t="shared" si="404"/>
        <v>392</v>
      </c>
      <c r="T1702" s="91" t="s">
        <v>459</v>
      </c>
      <c r="U1702" s="74" t="s">
        <v>399</v>
      </c>
      <c r="V1702" s="83" t="s">
        <v>409</v>
      </c>
      <c r="W1702" s="82">
        <f t="shared" si="402"/>
        <v>2</v>
      </c>
      <c r="X1702" s="85">
        <f t="shared" si="411"/>
        <v>2132</v>
      </c>
      <c r="Y1702" s="98">
        <v>0.05</v>
      </c>
      <c r="Z1702" s="98">
        <v>0.55000000000000004</v>
      </c>
      <c r="AA1702" s="90">
        <v>2</v>
      </c>
      <c r="AB1702" s="90">
        <v>2</v>
      </c>
      <c r="AC1702" s="90">
        <v>3</v>
      </c>
      <c r="AD1702" s="91" t="s">
        <v>450</v>
      </c>
      <c r="AE1702" s="101" t="s">
        <v>470</v>
      </c>
      <c r="AF1702" s="103" t="s">
        <v>473</v>
      </c>
      <c r="AG1702" s="95">
        <v>1000</v>
      </c>
    </row>
    <row r="1703" spans="2:33" x14ac:dyDescent="0.15">
      <c r="B1703" s="82">
        <v>1701</v>
      </c>
      <c r="C1703" s="73">
        <v>23080</v>
      </c>
      <c r="D1703" s="82">
        <v>337</v>
      </c>
      <c r="E1703" s="82">
        <f t="shared" ref="E1703:E1766" si="414">MOD((C1703-9999),8)+INT((8-MOD((C1703-9999),8))/8)*8</f>
        <v>1</v>
      </c>
      <c r="F1703" s="82">
        <v>63</v>
      </c>
      <c r="G1703" s="82">
        <v>7</v>
      </c>
      <c r="H1703" s="82">
        <v>3</v>
      </c>
      <c r="I1703" s="73">
        <f t="shared" si="406"/>
        <v>20</v>
      </c>
      <c r="J1703" s="73">
        <f t="shared" si="407"/>
        <v>202</v>
      </c>
      <c r="K1703" s="73">
        <f t="shared" si="412"/>
        <v>202</v>
      </c>
      <c r="L1703" s="95">
        <v>24117</v>
      </c>
      <c r="M1703" s="73">
        <f t="shared" si="408"/>
        <v>149</v>
      </c>
      <c r="N1703" s="73">
        <f t="shared" si="409"/>
        <v>2</v>
      </c>
      <c r="O1703" s="97">
        <f t="shared" si="403"/>
        <v>13</v>
      </c>
      <c r="P1703" s="82">
        <f t="shared" si="410"/>
        <v>3</v>
      </c>
      <c r="Q1703" s="90">
        <v>2</v>
      </c>
      <c r="R1703" s="98">
        <f t="shared" si="413"/>
        <v>11108</v>
      </c>
      <c r="S1703" s="100">
        <f t="shared" si="404"/>
        <v>393</v>
      </c>
      <c r="T1703" s="91" t="s">
        <v>459</v>
      </c>
      <c r="U1703" s="74" t="s">
        <v>399</v>
      </c>
      <c r="V1703" s="83" t="s">
        <v>409</v>
      </c>
      <c r="W1703" s="82">
        <f t="shared" ref="W1703:W1766" si="415">INT((H1703+1)/2)</f>
        <v>2</v>
      </c>
      <c r="X1703" s="85">
        <f t="shared" si="411"/>
        <v>2133</v>
      </c>
      <c r="Y1703" s="98">
        <v>0.24</v>
      </c>
      <c r="Z1703" s="98">
        <v>0.4</v>
      </c>
      <c r="AA1703" s="90">
        <v>2</v>
      </c>
      <c r="AB1703" s="90">
        <v>2</v>
      </c>
      <c r="AC1703" s="90">
        <v>3</v>
      </c>
      <c r="AD1703" s="91" t="s">
        <v>450</v>
      </c>
      <c r="AE1703" s="101" t="s">
        <v>470</v>
      </c>
      <c r="AF1703" s="103" t="s">
        <v>473</v>
      </c>
      <c r="AG1703" s="95">
        <v>1000</v>
      </c>
    </row>
    <row r="1704" spans="2:33" x14ac:dyDescent="0.15">
      <c r="B1704" s="82">
        <v>1702</v>
      </c>
      <c r="C1704" s="73">
        <v>23081</v>
      </c>
      <c r="D1704" s="82">
        <v>337</v>
      </c>
      <c r="E1704" s="82">
        <f t="shared" si="414"/>
        <v>2</v>
      </c>
      <c r="F1704" s="82">
        <v>63</v>
      </c>
      <c r="G1704" s="82">
        <v>5</v>
      </c>
      <c r="H1704" s="82">
        <v>4</v>
      </c>
      <c r="I1704" s="73">
        <f t="shared" si="406"/>
        <v>20</v>
      </c>
      <c r="J1704" s="73">
        <f t="shared" si="407"/>
        <v>200</v>
      </c>
      <c r="K1704" s="73">
        <f t="shared" si="412"/>
        <v>200</v>
      </c>
      <c r="L1704" s="95">
        <v>24118</v>
      </c>
      <c r="M1704" s="73">
        <f t="shared" si="408"/>
        <v>149</v>
      </c>
      <c r="N1704" s="73">
        <f t="shared" si="409"/>
        <v>2</v>
      </c>
      <c r="O1704" s="97">
        <f t="shared" ref="O1704:O1767" si="416">I1704-10+3</f>
        <v>13</v>
      </c>
      <c r="P1704" s="82">
        <f t="shared" si="410"/>
        <v>1</v>
      </c>
      <c r="Q1704" s="90">
        <v>3</v>
      </c>
      <c r="R1704" s="98">
        <f t="shared" si="413"/>
        <v>11141</v>
      </c>
      <c r="S1704" s="100">
        <f t="shared" si="404"/>
        <v>394</v>
      </c>
      <c r="T1704" s="91" t="s">
        <v>459</v>
      </c>
      <c r="U1704" s="74" t="s">
        <v>399</v>
      </c>
      <c r="V1704" s="83" t="s">
        <v>408</v>
      </c>
      <c r="W1704" s="82">
        <f t="shared" si="415"/>
        <v>2</v>
      </c>
      <c r="X1704" s="85">
        <f t="shared" si="411"/>
        <v>2131</v>
      </c>
      <c r="Y1704" s="98">
        <v>0.05</v>
      </c>
      <c r="Z1704" s="98">
        <v>0.76</v>
      </c>
      <c r="AA1704" s="90">
        <v>2</v>
      </c>
      <c r="AB1704" s="90">
        <v>2</v>
      </c>
      <c r="AC1704" s="90">
        <v>3</v>
      </c>
      <c r="AD1704" s="91" t="s">
        <v>450</v>
      </c>
      <c r="AE1704" s="101" t="s">
        <v>470</v>
      </c>
      <c r="AF1704" s="103" t="s">
        <v>473</v>
      </c>
      <c r="AG1704" s="95">
        <v>1000</v>
      </c>
    </row>
    <row r="1705" spans="2:33" x14ac:dyDescent="0.15">
      <c r="B1705" s="82">
        <v>1703</v>
      </c>
      <c r="C1705" s="73">
        <v>23082</v>
      </c>
      <c r="D1705" s="82">
        <v>337</v>
      </c>
      <c r="E1705" s="82">
        <f t="shared" si="414"/>
        <v>3</v>
      </c>
      <c r="F1705" s="82">
        <v>63</v>
      </c>
      <c r="G1705" s="82">
        <v>6</v>
      </c>
      <c r="H1705" s="82">
        <v>4</v>
      </c>
      <c r="I1705" s="73">
        <f t="shared" si="406"/>
        <v>20</v>
      </c>
      <c r="J1705" s="73">
        <f t="shared" si="407"/>
        <v>201</v>
      </c>
      <c r="K1705" s="73">
        <f t="shared" si="412"/>
        <v>201</v>
      </c>
      <c r="L1705" s="95">
        <v>24118</v>
      </c>
      <c r="M1705" s="73">
        <f t="shared" si="408"/>
        <v>149</v>
      </c>
      <c r="N1705" s="73">
        <f t="shared" si="409"/>
        <v>2</v>
      </c>
      <c r="O1705" s="97">
        <f t="shared" si="416"/>
        <v>13</v>
      </c>
      <c r="P1705" s="82">
        <f t="shared" si="410"/>
        <v>2</v>
      </c>
      <c r="Q1705" s="90">
        <v>3</v>
      </c>
      <c r="R1705" s="98">
        <f t="shared" si="413"/>
        <v>11174</v>
      </c>
      <c r="S1705" s="100">
        <f t="shared" ref="S1705:S1768" si="417">S1704+1</f>
        <v>395</v>
      </c>
      <c r="T1705" s="91" t="s">
        <v>459</v>
      </c>
      <c r="U1705" s="74" t="s">
        <v>399</v>
      </c>
      <c r="V1705" s="83" t="s">
        <v>408</v>
      </c>
      <c r="W1705" s="82">
        <f t="shared" si="415"/>
        <v>2</v>
      </c>
      <c r="X1705" s="85">
        <f t="shared" si="411"/>
        <v>2132</v>
      </c>
      <c r="Y1705" s="98">
        <v>0.05</v>
      </c>
      <c r="Z1705" s="98">
        <v>0.55000000000000004</v>
      </c>
      <c r="AA1705" s="90">
        <v>2</v>
      </c>
      <c r="AB1705" s="90">
        <v>2</v>
      </c>
      <c r="AC1705" s="90">
        <v>3</v>
      </c>
      <c r="AD1705" s="91" t="s">
        <v>450</v>
      </c>
      <c r="AE1705" s="101" t="s">
        <v>470</v>
      </c>
      <c r="AF1705" s="103" t="s">
        <v>473</v>
      </c>
      <c r="AG1705" s="95">
        <v>1000</v>
      </c>
    </row>
    <row r="1706" spans="2:33" x14ac:dyDescent="0.15">
      <c r="B1706" s="82">
        <v>1704</v>
      </c>
      <c r="C1706" s="73">
        <v>23083</v>
      </c>
      <c r="D1706" s="82">
        <v>337</v>
      </c>
      <c r="E1706" s="82">
        <f t="shared" si="414"/>
        <v>4</v>
      </c>
      <c r="F1706" s="82">
        <v>63</v>
      </c>
      <c r="G1706" s="82">
        <v>7</v>
      </c>
      <c r="H1706" s="82">
        <v>4</v>
      </c>
      <c r="I1706" s="73">
        <f t="shared" si="406"/>
        <v>20</v>
      </c>
      <c r="J1706" s="73">
        <f t="shared" si="407"/>
        <v>202</v>
      </c>
      <c r="K1706" s="73">
        <f t="shared" si="412"/>
        <v>202</v>
      </c>
      <c r="L1706" s="95">
        <v>24118</v>
      </c>
      <c r="M1706" s="73">
        <f t="shared" si="408"/>
        <v>149</v>
      </c>
      <c r="N1706" s="73">
        <f t="shared" si="409"/>
        <v>2</v>
      </c>
      <c r="O1706" s="97">
        <f t="shared" si="416"/>
        <v>13</v>
      </c>
      <c r="P1706" s="82">
        <f t="shared" si="410"/>
        <v>3</v>
      </c>
      <c r="Q1706" s="90">
        <v>3</v>
      </c>
      <c r="R1706" s="98">
        <f t="shared" si="413"/>
        <v>11207</v>
      </c>
      <c r="S1706" s="100">
        <f t="shared" si="417"/>
        <v>396</v>
      </c>
      <c r="T1706" s="91" t="s">
        <v>459</v>
      </c>
      <c r="U1706" s="74" t="s">
        <v>399</v>
      </c>
      <c r="V1706" s="83" t="s">
        <v>408</v>
      </c>
      <c r="W1706" s="82">
        <f t="shared" si="415"/>
        <v>2</v>
      </c>
      <c r="X1706" s="85">
        <f t="shared" si="411"/>
        <v>2133</v>
      </c>
      <c r="Y1706" s="98">
        <v>0.24</v>
      </c>
      <c r="Z1706" s="98">
        <v>0.4</v>
      </c>
      <c r="AA1706" s="90">
        <v>2</v>
      </c>
      <c r="AB1706" s="90">
        <v>2</v>
      </c>
      <c r="AC1706" s="90">
        <v>3</v>
      </c>
      <c r="AD1706" s="91" t="s">
        <v>450</v>
      </c>
      <c r="AE1706" s="101" t="s">
        <v>470</v>
      </c>
      <c r="AF1706" s="103" t="s">
        <v>473</v>
      </c>
      <c r="AG1706" s="95">
        <v>1000</v>
      </c>
    </row>
    <row r="1707" spans="2:33" x14ac:dyDescent="0.15">
      <c r="B1707" s="82">
        <v>1705</v>
      </c>
      <c r="C1707" s="73">
        <v>23084</v>
      </c>
      <c r="D1707" s="82">
        <v>337</v>
      </c>
      <c r="E1707" s="82">
        <f t="shared" si="414"/>
        <v>5</v>
      </c>
      <c r="F1707" s="82">
        <v>63</v>
      </c>
      <c r="G1707" s="82">
        <v>5</v>
      </c>
      <c r="H1707" s="82">
        <v>5</v>
      </c>
      <c r="I1707" s="73">
        <f t="shared" si="406"/>
        <v>20</v>
      </c>
      <c r="J1707" s="73">
        <f t="shared" si="407"/>
        <v>200</v>
      </c>
      <c r="K1707" s="73">
        <f t="shared" si="412"/>
        <v>200</v>
      </c>
      <c r="L1707" s="95">
        <v>24119</v>
      </c>
      <c r="M1707" s="73">
        <f t="shared" si="408"/>
        <v>149</v>
      </c>
      <c r="N1707" s="73">
        <f t="shared" si="409"/>
        <v>2</v>
      </c>
      <c r="O1707" s="97">
        <f t="shared" si="416"/>
        <v>13</v>
      </c>
      <c r="P1707" s="82">
        <f t="shared" si="410"/>
        <v>1</v>
      </c>
      <c r="Q1707" s="90">
        <v>4</v>
      </c>
      <c r="R1707" s="98">
        <f t="shared" si="413"/>
        <v>11240</v>
      </c>
      <c r="S1707" s="100">
        <f t="shared" si="417"/>
        <v>397</v>
      </c>
      <c r="T1707" s="91" t="s">
        <v>459</v>
      </c>
      <c r="U1707" s="74" t="s">
        <v>399</v>
      </c>
      <c r="V1707" s="83" t="s">
        <v>409</v>
      </c>
      <c r="W1707" s="82">
        <f t="shared" si="415"/>
        <v>3</v>
      </c>
      <c r="X1707" s="85">
        <f t="shared" si="411"/>
        <v>2131</v>
      </c>
      <c r="Y1707" s="98">
        <v>0.05</v>
      </c>
      <c r="Z1707" s="98">
        <v>0.76</v>
      </c>
      <c r="AA1707" s="90">
        <v>2</v>
      </c>
      <c r="AB1707" s="90">
        <v>2</v>
      </c>
      <c r="AC1707" s="90">
        <v>3</v>
      </c>
      <c r="AD1707" s="91" t="s">
        <v>450</v>
      </c>
      <c r="AE1707" s="101" t="s">
        <v>470</v>
      </c>
      <c r="AF1707" s="103" t="s">
        <v>473</v>
      </c>
      <c r="AG1707" s="95">
        <v>1000</v>
      </c>
    </row>
    <row r="1708" spans="2:33" x14ac:dyDescent="0.15">
      <c r="B1708" s="82">
        <v>1706</v>
      </c>
      <c r="C1708" s="73">
        <v>23085</v>
      </c>
      <c r="D1708" s="82">
        <v>337</v>
      </c>
      <c r="E1708" s="82">
        <f t="shared" si="414"/>
        <v>6</v>
      </c>
      <c r="F1708" s="82">
        <v>63</v>
      </c>
      <c r="G1708" s="82">
        <v>6</v>
      </c>
      <c r="H1708" s="82">
        <v>5</v>
      </c>
      <c r="I1708" s="73">
        <f t="shared" si="406"/>
        <v>20</v>
      </c>
      <c r="J1708" s="73">
        <f t="shared" si="407"/>
        <v>201</v>
      </c>
      <c r="K1708" s="73">
        <f t="shared" si="412"/>
        <v>201</v>
      </c>
      <c r="L1708" s="95">
        <v>24119</v>
      </c>
      <c r="M1708" s="73">
        <f t="shared" si="408"/>
        <v>149</v>
      </c>
      <c r="N1708" s="73">
        <f t="shared" si="409"/>
        <v>2</v>
      </c>
      <c r="O1708" s="97">
        <f t="shared" si="416"/>
        <v>13</v>
      </c>
      <c r="P1708" s="82">
        <f t="shared" si="410"/>
        <v>2</v>
      </c>
      <c r="Q1708" s="90">
        <v>4</v>
      </c>
      <c r="R1708" s="98">
        <f t="shared" si="413"/>
        <v>11273</v>
      </c>
      <c r="S1708" s="100">
        <f t="shared" si="417"/>
        <v>398</v>
      </c>
      <c r="T1708" s="91" t="s">
        <v>459</v>
      </c>
      <c r="U1708" s="74" t="s">
        <v>399</v>
      </c>
      <c r="V1708" s="83" t="s">
        <v>409</v>
      </c>
      <c r="W1708" s="82">
        <f t="shared" si="415"/>
        <v>3</v>
      </c>
      <c r="X1708" s="85">
        <f t="shared" si="411"/>
        <v>2132</v>
      </c>
      <c r="Y1708" s="98">
        <v>0.05</v>
      </c>
      <c r="Z1708" s="98">
        <v>0.55000000000000004</v>
      </c>
      <c r="AA1708" s="90">
        <v>2</v>
      </c>
      <c r="AB1708" s="90">
        <v>2</v>
      </c>
      <c r="AC1708" s="90">
        <v>3</v>
      </c>
      <c r="AD1708" s="91" t="s">
        <v>450</v>
      </c>
      <c r="AE1708" s="101" t="s">
        <v>470</v>
      </c>
      <c r="AF1708" s="103" t="s">
        <v>473</v>
      </c>
      <c r="AG1708" s="95">
        <v>1000</v>
      </c>
    </row>
    <row r="1709" spans="2:33" x14ac:dyDescent="0.15">
      <c r="B1709" s="82">
        <v>1707</v>
      </c>
      <c r="C1709" s="73">
        <v>23086</v>
      </c>
      <c r="D1709" s="82">
        <v>337</v>
      </c>
      <c r="E1709" s="82">
        <f t="shared" si="414"/>
        <v>7</v>
      </c>
      <c r="F1709" s="82">
        <v>63</v>
      </c>
      <c r="G1709" s="82">
        <v>7</v>
      </c>
      <c r="H1709" s="82">
        <v>5</v>
      </c>
      <c r="I1709" s="73">
        <f t="shared" si="406"/>
        <v>20</v>
      </c>
      <c r="J1709" s="73">
        <f t="shared" si="407"/>
        <v>202</v>
      </c>
      <c r="K1709" s="73">
        <f t="shared" si="412"/>
        <v>202</v>
      </c>
      <c r="L1709" s="95">
        <v>24119</v>
      </c>
      <c r="M1709" s="73">
        <f t="shared" si="408"/>
        <v>149</v>
      </c>
      <c r="N1709" s="73">
        <f t="shared" si="409"/>
        <v>2</v>
      </c>
      <c r="O1709" s="97">
        <f t="shared" si="416"/>
        <v>13</v>
      </c>
      <c r="P1709" s="82">
        <f t="shared" si="410"/>
        <v>3</v>
      </c>
      <c r="Q1709" s="90">
        <v>4</v>
      </c>
      <c r="R1709" s="98">
        <f t="shared" si="413"/>
        <v>11306</v>
      </c>
      <c r="S1709" s="100">
        <f t="shared" si="417"/>
        <v>399</v>
      </c>
      <c r="T1709" s="91" t="s">
        <v>459</v>
      </c>
      <c r="U1709" s="74" t="s">
        <v>399</v>
      </c>
      <c r="V1709" s="83" t="s">
        <v>409</v>
      </c>
      <c r="W1709" s="82">
        <f t="shared" si="415"/>
        <v>3</v>
      </c>
      <c r="X1709" s="85">
        <f t="shared" si="411"/>
        <v>2133</v>
      </c>
      <c r="Y1709" s="98">
        <v>0.24</v>
      </c>
      <c r="Z1709" s="98">
        <v>0.4</v>
      </c>
      <c r="AA1709" s="90">
        <v>2</v>
      </c>
      <c r="AB1709" s="90">
        <v>2</v>
      </c>
      <c r="AC1709" s="90">
        <v>3</v>
      </c>
      <c r="AD1709" s="91" t="s">
        <v>450</v>
      </c>
      <c r="AE1709" s="101" t="s">
        <v>470</v>
      </c>
      <c r="AF1709" s="103" t="s">
        <v>473</v>
      </c>
      <c r="AG1709" s="95">
        <v>1000</v>
      </c>
    </row>
    <row r="1710" spans="2:33" x14ac:dyDescent="0.15">
      <c r="B1710" s="82">
        <v>1708</v>
      </c>
      <c r="C1710" s="73">
        <v>23087</v>
      </c>
      <c r="D1710" s="82">
        <v>337</v>
      </c>
      <c r="E1710" s="82">
        <f t="shared" si="414"/>
        <v>8</v>
      </c>
      <c r="F1710" s="82">
        <v>63</v>
      </c>
      <c r="G1710" s="82">
        <v>5</v>
      </c>
      <c r="H1710" s="82">
        <v>6</v>
      </c>
      <c r="I1710" s="73">
        <f t="shared" si="406"/>
        <v>20</v>
      </c>
      <c r="J1710" s="73">
        <f t="shared" si="407"/>
        <v>200</v>
      </c>
      <c r="K1710" s="73">
        <f t="shared" si="412"/>
        <v>200</v>
      </c>
      <c r="L1710" s="95">
        <v>24120</v>
      </c>
      <c r="M1710" s="73">
        <f t="shared" si="408"/>
        <v>149</v>
      </c>
      <c r="N1710" s="73">
        <f t="shared" si="409"/>
        <v>2</v>
      </c>
      <c r="O1710" s="97">
        <f t="shared" si="416"/>
        <v>13</v>
      </c>
      <c r="P1710" s="82">
        <f t="shared" si="410"/>
        <v>1</v>
      </c>
      <c r="Q1710" s="90">
        <v>5</v>
      </c>
      <c r="R1710" s="98">
        <f t="shared" si="413"/>
        <v>11339</v>
      </c>
      <c r="S1710" s="100">
        <f t="shared" si="417"/>
        <v>400</v>
      </c>
      <c r="T1710" s="91" t="s">
        <v>459</v>
      </c>
      <c r="U1710" s="74" t="s">
        <v>399</v>
      </c>
      <c r="V1710" s="83" t="s">
        <v>408</v>
      </c>
      <c r="W1710" s="82">
        <f t="shared" si="415"/>
        <v>3</v>
      </c>
      <c r="X1710" s="85">
        <f t="shared" si="411"/>
        <v>2131</v>
      </c>
      <c r="Y1710" s="98">
        <v>0.05</v>
      </c>
      <c r="Z1710" s="98">
        <v>0.76</v>
      </c>
      <c r="AA1710" s="90">
        <v>2</v>
      </c>
      <c r="AB1710" s="90">
        <v>2</v>
      </c>
      <c r="AC1710" s="90">
        <v>3</v>
      </c>
      <c r="AD1710" s="91" t="s">
        <v>450</v>
      </c>
      <c r="AE1710" s="101" t="s">
        <v>470</v>
      </c>
      <c r="AF1710" s="103" t="s">
        <v>473</v>
      </c>
      <c r="AG1710" s="95">
        <v>1000</v>
      </c>
    </row>
    <row r="1711" spans="2:33" x14ac:dyDescent="0.15">
      <c r="B1711" s="82">
        <v>1709</v>
      </c>
      <c r="C1711" s="73">
        <v>23088</v>
      </c>
      <c r="D1711" s="82">
        <v>342</v>
      </c>
      <c r="E1711" s="82">
        <f t="shared" si="414"/>
        <v>1</v>
      </c>
      <c r="F1711" s="82">
        <v>63</v>
      </c>
      <c r="G1711" s="82">
        <v>6</v>
      </c>
      <c r="H1711" s="82">
        <v>6</v>
      </c>
      <c r="I1711" s="73">
        <f t="shared" si="406"/>
        <v>20</v>
      </c>
      <c r="J1711" s="73">
        <f t="shared" si="407"/>
        <v>201</v>
      </c>
      <c r="K1711" s="73">
        <f t="shared" ref="K1711:K1742" si="418">MOD((C1711-23024),3)+190+10*INT(MOD((C1711-23024),120)/48)+INT(((C1711-23024)/120))*3</f>
        <v>201</v>
      </c>
      <c r="L1711" s="95">
        <v>24120</v>
      </c>
      <c r="M1711" s="73">
        <f t="shared" si="408"/>
        <v>149</v>
      </c>
      <c r="N1711" s="73">
        <f t="shared" si="409"/>
        <v>2</v>
      </c>
      <c r="O1711" s="97">
        <f t="shared" si="416"/>
        <v>13</v>
      </c>
      <c r="P1711" s="82">
        <f t="shared" si="410"/>
        <v>2</v>
      </c>
      <c r="Q1711" s="90">
        <v>5</v>
      </c>
      <c r="R1711" s="98">
        <f t="shared" si="413"/>
        <v>11372</v>
      </c>
      <c r="S1711" s="100">
        <f t="shared" si="417"/>
        <v>401</v>
      </c>
      <c r="T1711" s="91" t="s">
        <v>459</v>
      </c>
      <c r="U1711" s="74" t="s">
        <v>399</v>
      </c>
      <c r="V1711" s="83" t="s">
        <v>408</v>
      </c>
      <c r="W1711" s="82">
        <f t="shared" si="415"/>
        <v>3</v>
      </c>
      <c r="X1711" s="85">
        <f t="shared" si="411"/>
        <v>2132</v>
      </c>
      <c r="Y1711" s="98">
        <v>0.05</v>
      </c>
      <c r="Z1711" s="98">
        <v>0.55000000000000004</v>
      </c>
      <c r="AA1711" s="90">
        <v>2</v>
      </c>
      <c r="AB1711" s="90">
        <v>2</v>
      </c>
      <c r="AC1711" s="90">
        <v>3</v>
      </c>
      <c r="AD1711" s="91" t="s">
        <v>450</v>
      </c>
      <c r="AE1711" s="101" t="s">
        <v>470</v>
      </c>
      <c r="AF1711" s="103" t="s">
        <v>473</v>
      </c>
      <c r="AG1711" s="95">
        <v>1000</v>
      </c>
    </row>
    <row r="1712" spans="2:33" x14ac:dyDescent="0.15">
      <c r="B1712" s="82">
        <v>1710</v>
      </c>
      <c r="C1712" s="73">
        <v>23089</v>
      </c>
      <c r="D1712" s="82">
        <v>342</v>
      </c>
      <c r="E1712" s="82">
        <f t="shared" si="414"/>
        <v>2</v>
      </c>
      <c r="F1712" s="82">
        <v>63</v>
      </c>
      <c r="G1712" s="82">
        <v>7</v>
      </c>
      <c r="H1712" s="82">
        <v>6</v>
      </c>
      <c r="I1712" s="73">
        <f t="shared" si="406"/>
        <v>20</v>
      </c>
      <c r="J1712" s="73">
        <f t="shared" si="407"/>
        <v>202</v>
      </c>
      <c r="K1712" s="73">
        <f t="shared" si="418"/>
        <v>202</v>
      </c>
      <c r="L1712" s="95">
        <v>24120</v>
      </c>
      <c r="M1712" s="73">
        <f t="shared" si="408"/>
        <v>149</v>
      </c>
      <c r="N1712" s="73">
        <f t="shared" si="409"/>
        <v>2</v>
      </c>
      <c r="O1712" s="97">
        <f t="shared" si="416"/>
        <v>13</v>
      </c>
      <c r="P1712" s="82">
        <f t="shared" si="410"/>
        <v>3</v>
      </c>
      <c r="Q1712" s="90">
        <v>5</v>
      </c>
      <c r="R1712" s="98">
        <f t="shared" si="413"/>
        <v>11405</v>
      </c>
      <c r="S1712" s="100">
        <f t="shared" si="417"/>
        <v>402</v>
      </c>
      <c r="T1712" s="91" t="s">
        <v>459</v>
      </c>
      <c r="U1712" s="74" t="s">
        <v>399</v>
      </c>
      <c r="V1712" s="83" t="s">
        <v>408</v>
      </c>
      <c r="W1712" s="82">
        <f t="shared" si="415"/>
        <v>3</v>
      </c>
      <c r="X1712" s="85">
        <f t="shared" si="411"/>
        <v>2133</v>
      </c>
      <c r="Y1712" s="98">
        <v>0.24</v>
      </c>
      <c r="Z1712" s="98">
        <v>0.4</v>
      </c>
      <c r="AA1712" s="90">
        <v>2</v>
      </c>
      <c r="AB1712" s="90">
        <v>2</v>
      </c>
      <c r="AC1712" s="90">
        <v>3</v>
      </c>
      <c r="AD1712" s="91" t="s">
        <v>450</v>
      </c>
      <c r="AE1712" s="101" t="s">
        <v>470</v>
      </c>
      <c r="AF1712" s="103" t="s">
        <v>473</v>
      </c>
      <c r="AG1712" s="95">
        <v>1000</v>
      </c>
    </row>
    <row r="1713" spans="2:33" x14ac:dyDescent="0.15">
      <c r="B1713" s="82">
        <v>1711</v>
      </c>
      <c r="C1713" s="73">
        <v>23090</v>
      </c>
      <c r="D1713" s="82">
        <v>342</v>
      </c>
      <c r="E1713" s="82">
        <f t="shared" si="414"/>
        <v>3</v>
      </c>
      <c r="F1713" s="82">
        <v>63</v>
      </c>
      <c r="G1713" s="82">
        <v>5</v>
      </c>
      <c r="H1713" s="82">
        <v>7</v>
      </c>
      <c r="I1713" s="73">
        <f t="shared" si="406"/>
        <v>20</v>
      </c>
      <c r="J1713" s="73">
        <f t="shared" si="407"/>
        <v>200</v>
      </c>
      <c r="K1713" s="73">
        <f t="shared" si="418"/>
        <v>200</v>
      </c>
      <c r="L1713" s="95">
        <v>24121</v>
      </c>
      <c r="M1713" s="73">
        <f t="shared" si="408"/>
        <v>149</v>
      </c>
      <c r="N1713" s="73">
        <f t="shared" si="409"/>
        <v>2</v>
      </c>
      <c r="O1713" s="97">
        <f t="shared" si="416"/>
        <v>13</v>
      </c>
      <c r="P1713" s="82">
        <f t="shared" si="410"/>
        <v>1</v>
      </c>
      <c r="Q1713" s="90">
        <v>6</v>
      </c>
      <c r="R1713" s="98">
        <f t="shared" si="413"/>
        <v>11438</v>
      </c>
      <c r="S1713" s="100">
        <f t="shared" si="417"/>
        <v>403</v>
      </c>
      <c r="T1713" s="91" t="s">
        <v>459</v>
      </c>
      <c r="U1713" s="74" t="s">
        <v>399</v>
      </c>
      <c r="V1713" s="83" t="s">
        <v>409</v>
      </c>
      <c r="W1713" s="82">
        <f t="shared" si="415"/>
        <v>4</v>
      </c>
      <c r="X1713" s="85">
        <f t="shared" si="411"/>
        <v>2131</v>
      </c>
      <c r="Y1713" s="98">
        <v>0.05</v>
      </c>
      <c r="Z1713" s="98">
        <v>0.76</v>
      </c>
      <c r="AA1713" s="90">
        <v>2</v>
      </c>
      <c r="AB1713" s="90">
        <v>2</v>
      </c>
      <c r="AC1713" s="90">
        <v>3</v>
      </c>
      <c r="AD1713" s="91" t="s">
        <v>450</v>
      </c>
      <c r="AE1713" s="101" t="s">
        <v>470</v>
      </c>
      <c r="AF1713" s="103" t="s">
        <v>473</v>
      </c>
      <c r="AG1713" s="95">
        <v>1000</v>
      </c>
    </row>
    <row r="1714" spans="2:33" x14ac:dyDescent="0.15">
      <c r="B1714" s="82">
        <v>1712</v>
      </c>
      <c r="C1714" s="73">
        <v>23091</v>
      </c>
      <c r="D1714" s="82">
        <v>342</v>
      </c>
      <c r="E1714" s="82">
        <f t="shared" si="414"/>
        <v>4</v>
      </c>
      <c r="F1714" s="82">
        <v>63</v>
      </c>
      <c r="G1714" s="82">
        <v>6</v>
      </c>
      <c r="H1714" s="82">
        <v>7</v>
      </c>
      <c r="I1714" s="73">
        <f t="shared" si="406"/>
        <v>20</v>
      </c>
      <c r="J1714" s="73">
        <f t="shared" si="407"/>
        <v>201</v>
      </c>
      <c r="K1714" s="73">
        <f t="shared" si="418"/>
        <v>201</v>
      </c>
      <c r="L1714" s="95">
        <v>24121</v>
      </c>
      <c r="M1714" s="73">
        <f t="shared" si="408"/>
        <v>149</v>
      </c>
      <c r="N1714" s="73">
        <f t="shared" si="409"/>
        <v>2</v>
      </c>
      <c r="O1714" s="97">
        <f t="shared" si="416"/>
        <v>13</v>
      </c>
      <c r="P1714" s="82">
        <f t="shared" si="410"/>
        <v>2</v>
      </c>
      <c r="Q1714" s="90">
        <v>6</v>
      </c>
      <c r="R1714" s="98">
        <f t="shared" si="413"/>
        <v>11471</v>
      </c>
      <c r="S1714" s="100">
        <f t="shared" si="417"/>
        <v>404</v>
      </c>
      <c r="T1714" s="91" t="s">
        <v>459</v>
      </c>
      <c r="U1714" s="74" t="s">
        <v>399</v>
      </c>
      <c r="V1714" s="83" t="s">
        <v>409</v>
      </c>
      <c r="W1714" s="82">
        <f t="shared" si="415"/>
        <v>4</v>
      </c>
      <c r="X1714" s="85">
        <f t="shared" si="411"/>
        <v>2132</v>
      </c>
      <c r="Y1714" s="98">
        <v>0.05</v>
      </c>
      <c r="Z1714" s="98">
        <v>0.55000000000000004</v>
      </c>
      <c r="AA1714" s="90">
        <v>2</v>
      </c>
      <c r="AB1714" s="90">
        <v>2</v>
      </c>
      <c r="AC1714" s="90">
        <v>3</v>
      </c>
      <c r="AD1714" s="91" t="s">
        <v>450</v>
      </c>
      <c r="AE1714" s="101" t="s">
        <v>470</v>
      </c>
      <c r="AF1714" s="103" t="s">
        <v>473</v>
      </c>
      <c r="AG1714" s="95">
        <v>1000</v>
      </c>
    </row>
    <row r="1715" spans="2:33" x14ac:dyDescent="0.15">
      <c r="B1715" s="82">
        <v>1713</v>
      </c>
      <c r="C1715" s="73">
        <v>23092</v>
      </c>
      <c r="D1715" s="82">
        <v>342</v>
      </c>
      <c r="E1715" s="82">
        <f t="shared" si="414"/>
        <v>5</v>
      </c>
      <c r="F1715" s="82">
        <v>63</v>
      </c>
      <c r="G1715" s="82">
        <v>7</v>
      </c>
      <c r="H1715" s="82">
        <v>7</v>
      </c>
      <c r="I1715" s="73">
        <f t="shared" si="406"/>
        <v>20</v>
      </c>
      <c r="J1715" s="73">
        <f t="shared" si="407"/>
        <v>202</v>
      </c>
      <c r="K1715" s="73">
        <f t="shared" si="418"/>
        <v>202</v>
      </c>
      <c r="L1715" s="95">
        <v>24121</v>
      </c>
      <c r="M1715" s="73">
        <f t="shared" si="408"/>
        <v>149</v>
      </c>
      <c r="N1715" s="73">
        <f t="shared" si="409"/>
        <v>2</v>
      </c>
      <c r="O1715" s="97">
        <f t="shared" si="416"/>
        <v>13</v>
      </c>
      <c r="P1715" s="82">
        <f t="shared" si="410"/>
        <v>3</v>
      </c>
      <c r="Q1715" s="90">
        <v>6</v>
      </c>
      <c r="R1715" s="98">
        <f t="shared" si="413"/>
        <v>11504</v>
      </c>
      <c r="S1715" s="100">
        <f t="shared" si="417"/>
        <v>405</v>
      </c>
      <c r="T1715" s="91" t="s">
        <v>459</v>
      </c>
      <c r="U1715" s="74" t="s">
        <v>399</v>
      </c>
      <c r="V1715" s="83" t="s">
        <v>409</v>
      </c>
      <c r="W1715" s="82">
        <f t="shared" si="415"/>
        <v>4</v>
      </c>
      <c r="X1715" s="85">
        <f t="shared" si="411"/>
        <v>2133</v>
      </c>
      <c r="Y1715" s="98">
        <v>0.24</v>
      </c>
      <c r="Z1715" s="98">
        <v>0.4</v>
      </c>
      <c r="AA1715" s="90">
        <v>2</v>
      </c>
      <c r="AB1715" s="90">
        <v>2</v>
      </c>
      <c r="AC1715" s="90">
        <v>3</v>
      </c>
      <c r="AD1715" s="91" t="s">
        <v>450</v>
      </c>
      <c r="AE1715" s="101" t="s">
        <v>470</v>
      </c>
      <c r="AF1715" s="103" t="s">
        <v>473</v>
      </c>
      <c r="AG1715" s="95">
        <v>1000</v>
      </c>
    </row>
    <row r="1716" spans="2:33" x14ac:dyDescent="0.15">
      <c r="B1716" s="82">
        <v>1714</v>
      </c>
      <c r="C1716" s="73">
        <v>23093</v>
      </c>
      <c r="D1716" s="82">
        <v>342</v>
      </c>
      <c r="E1716" s="82">
        <f t="shared" si="414"/>
        <v>6</v>
      </c>
      <c r="F1716" s="82">
        <v>63</v>
      </c>
      <c r="G1716" s="82">
        <v>5</v>
      </c>
      <c r="H1716" s="82">
        <v>8</v>
      </c>
      <c r="I1716" s="73">
        <f t="shared" si="406"/>
        <v>20</v>
      </c>
      <c r="J1716" s="73">
        <f t="shared" si="407"/>
        <v>200</v>
      </c>
      <c r="K1716" s="73">
        <f t="shared" si="418"/>
        <v>200</v>
      </c>
      <c r="L1716" s="95">
        <v>24122</v>
      </c>
      <c r="M1716" s="73">
        <f t="shared" si="408"/>
        <v>149</v>
      </c>
      <c r="N1716" s="73">
        <f t="shared" si="409"/>
        <v>2</v>
      </c>
      <c r="O1716" s="97">
        <f t="shared" si="416"/>
        <v>13</v>
      </c>
      <c r="P1716" s="82">
        <f t="shared" si="410"/>
        <v>1</v>
      </c>
      <c r="Q1716" s="90">
        <v>7</v>
      </c>
      <c r="R1716" s="98">
        <f t="shared" si="413"/>
        <v>11537</v>
      </c>
      <c r="S1716" s="100">
        <f t="shared" si="417"/>
        <v>406</v>
      </c>
      <c r="T1716" s="91" t="s">
        <v>459</v>
      </c>
      <c r="U1716" s="74" t="s">
        <v>399</v>
      </c>
      <c r="V1716" s="83" t="s">
        <v>408</v>
      </c>
      <c r="W1716" s="82">
        <f t="shared" si="415"/>
        <v>4</v>
      </c>
      <c r="X1716" s="85">
        <f t="shared" si="411"/>
        <v>2131</v>
      </c>
      <c r="Y1716" s="98">
        <v>0.05</v>
      </c>
      <c r="Z1716" s="98">
        <v>0.76</v>
      </c>
      <c r="AA1716" s="90">
        <v>2</v>
      </c>
      <c r="AB1716" s="90">
        <v>2</v>
      </c>
      <c r="AC1716" s="90">
        <v>3</v>
      </c>
      <c r="AD1716" s="91" t="s">
        <v>450</v>
      </c>
      <c r="AE1716" s="101" t="s">
        <v>470</v>
      </c>
      <c r="AF1716" s="103" t="s">
        <v>473</v>
      </c>
      <c r="AG1716" s="95">
        <v>1000</v>
      </c>
    </row>
    <row r="1717" spans="2:33" x14ac:dyDescent="0.15">
      <c r="B1717" s="82">
        <v>1715</v>
      </c>
      <c r="C1717" s="73">
        <v>23094</v>
      </c>
      <c r="D1717" s="82">
        <v>342</v>
      </c>
      <c r="E1717" s="82">
        <f t="shared" si="414"/>
        <v>7</v>
      </c>
      <c r="F1717" s="82">
        <v>63</v>
      </c>
      <c r="G1717" s="82">
        <v>6</v>
      </c>
      <c r="H1717" s="82">
        <v>8</v>
      </c>
      <c r="I1717" s="73">
        <f t="shared" si="406"/>
        <v>20</v>
      </c>
      <c r="J1717" s="73">
        <f t="shared" si="407"/>
        <v>201</v>
      </c>
      <c r="K1717" s="73">
        <f t="shared" si="418"/>
        <v>201</v>
      </c>
      <c r="L1717" s="95">
        <v>24122</v>
      </c>
      <c r="M1717" s="73">
        <f t="shared" si="408"/>
        <v>149</v>
      </c>
      <c r="N1717" s="73">
        <f t="shared" si="409"/>
        <v>2</v>
      </c>
      <c r="O1717" s="97">
        <f t="shared" si="416"/>
        <v>13</v>
      </c>
      <c r="P1717" s="82">
        <f t="shared" si="410"/>
        <v>2</v>
      </c>
      <c r="Q1717" s="90">
        <v>7</v>
      </c>
      <c r="R1717" s="98">
        <f t="shared" si="413"/>
        <v>11570</v>
      </c>
      <c r="S1717" s="100">
        <f t="shared" si="417"/>
        <v>407</v>
      </c>
      <c r="T1717" s="91" t="s">
        <v>459</v>
      </c>
      <c r="U1717" s="74" t="s">
        <v>399</v>
      </c>
      <c r="V1717" s="83" t="s">
        <v>408</v>
      </c>
      <c r="W1717" s="82">
        <f t="shared" si="415"/>
        <v>4</v>
      </c>
      <c r="X1717" s="85">
        <f t="shared" si="411"/>
        <v>2132</v>
      </c>
      <c r="Y1717" s="98">
        <v>0.05</v>
      </c>
      <c r="Z1717" s="98">
        <v>0.55000000000000004</v>
      </c>
      <c r="AA1717" s="90">
        <v>2</v>
      </c>
      <c r="AB1717" s="90">
        <v>2</v>
      </c>
      <c r="AC1717" s="90">
        <v>3</v>
      </c>
      <c r="AD1717" s="91" t="s">
        <v>450</v>
      </c>
      <c r="AE1717" s="101" t="s">
        <v>470</v>
      </c>
      <c r="AF1717" s="103" t="s">
        <v>473</v>
      </c>
      <c r="AG1717" s="95">
        <v>1000</v>
      </c>
    </row>
    <row r="1718" spans="2:33" x14ac:dyDescent="0.15">
      <c r="B1718" s="82">
        <v>1716</v>
      </c>
      <c r="C1718" s="73">
        <v>23095</v>
      </c>
      <c r="D1718" s="82">
        <v>342</v>
      </c>
      <c r="E1718" s="82">
        <f t="shared" si="414"/>
        <v>8</v>
      </c>
      <c r="F1718" s="82">
        <v>63</v>
      </c>
      <c r="G1718" s="82">
        <v>7</v>
      </c>
      <c r="H1718" s="82">
        <v>8</v>
      </c>
      <c r="I1718" s="73">
        <f t="shared" si="406"/>
        <v>20</v>
      </c>
      <c r="J1718" s="73">
        <f t="shared" si="407"/>
        <v>202</v>
      </c>
      <c r="K1718" s="73">
        <f t="shared" si="418"/>
        <v>202</v>
      </c>
      <c r="L1718" s="95">
        <v>24122</v>
      </c>
      <c r="M1718" s="73">
        <f t="shared" si="408"/>
        <v>149</v>
      </c>
      <c r="N1718" s="73">
        <f t="shared" si="409"/>
        <v>2</v>
      </c>
      <c r="O1718" s="97">
        <f t="shared" si="416"/>
        <v>13</v>
      </c>
      <c r="P1718" s="82">
        <f t="shared" si="410"/>
        <v>3</v>
      </c>
      <c r="Q1718" s="90">
        <v>7</v>
      </c>
      <c r="R1718" s="98">
        <f t="shared" si="413"/>
        <v>11603</v>
      </c>
      <c r="S1718" s="100">
        <f t="shared" si="417"/>
        <v>408</v>
      </c>
      <c r="T1718" s="91" t="s">
        <v>459</v>
      </c>
      <c r="U1718" s="74" t="s">
        <v>399</v>
      </c>
      <c r="V1718" s="83" t="s">
        <v>408</v>
      </c>
      <c r="W1718" s="82">
        <f t="shared" si="415"/>
        <v>4</v>
      </c>
      <c r="X1718" s="85">
        <f t="shared" si="411"/>
        <v>2133</v>
      </c>
      <c r="Y1718" s="98">
        <v>0.24</v>
      </c>
      <c r="Z1718" s="98">
        <v>0.4</v>
      </c>
      <c r="AA1718" s="90">
        <v>2</v>
      </c>
      <c r="AB1718" s="90">
        <v>2</v>
      </c>
      <c r="AC1718" s="90">
        <v>3</v>
      </c>
      <c r="AD1718" s="91" t="s">
        <v>450</v>
      </c>
      <c r="AE1718" s="101" t="s">
        <v>470</v>
      </c>
      <c r="AF1718" s="103" t="s">
        <v>473</v>
      </c>
      <c r="AG1718" s="95">
        <v>1000</v>
      </c>
    </row>
    <row r="1719" spans="2:33" x14ac:dyDescent="0.15">
      <c r="B1719" s="82">
        <v>1717</v>
      </c>
      <c r="C1719" s="73">
        <v>23096</v>
      </c>
      <c r="D1719" s="82">
        <v>347</v>
      </c>
      <c r="E1719" s="82">
        <f t="shared" si="414"/>
        <v>1</v>
      </c>
      <c r="F1719" s="82">
        <v>63</v>
      </c>
      <c r="G1719" s="82">
        <v>5</v>
      </c>
      <c r="H1719" s="82">
        <v>9</v>
      </c>
      <c r="I1719" s="73">
        <f t="shared" si="406"/>
        <v>20</v>
      </c>
      <c r="J1719" s="73">
        <f t="shared" si="407"/>
        <v>200</v>
      </c>
      <c r="K1719" s="73">
        <f t="shared" si="418"/>
        <v>200</v>
      </c>
      <c r="L1719" s="95">
        <v>24123</v>
      </c>
      <c r="M1719" s="73">
        <f t="shared" si="408"/>
        <v>149</v>
      </c>
      <c r="N1719" s="73">
        <f t="shared" si="409"/>
        <v>2</v>
      </c>
      <c r="O1719" s="97">
        <f t="shared" si="416"/>
        <v>13</v>
      </c>
      <c r="P1719" s="82">
        <f t="shared" si="410"/>
        <v>1</v>
      </c>
      <c r="Q1719" s="90">
        <v>8</v>
      </c>
      <c r="R1719" s="98">
        <f t="shared" si="413"/>
        <v>11636</v>
      </c>
      <c r="S1719" s="100">
        <f t="shared" si="417"/>
        <v>409</v>
      </c>
      <c r="T1719" s="91" t="s">
        <v>459</v>
      </c>
      <c r="U1719" s="74" t="s">
        <v>399</v>
      </c>
      <c r="V1719" s="83" t="s">
        <v>409</v>
      </c>
      <c r="W1719" s="82">
        <f t="shared" si="415"/>
        <v>5</v>
      </c>
      <c r="X1719" s="85">
        <f t="shared" si="411"/>
        <v>2131</v>
      </c>
      <c r="Y1719" s="98">
        <v>0.05</v>
      </c>
      <c r="Z1719" s="98">
        <v>0.76</v>
      </c>
      <c r="AA1719" s="90">
        <v>2</v>
      </c>
      <c r="AB1719" s="90">
        <v>2</v>
      </c>
      <c r="AC1719" s="90">
        <v>3</v>
      </c>
      <c r="AD1719" s="91" t="s">
        <v>450</v>
      </c>
      <c r="AE1719" s="101" t="s">
        <v>470</v>
      </c>
      <c r="AF1719" s="103" t="s">
        <v>473</v>
      </c>
      <c r="AG1719" s="95">
        <v>1000</v>
      </c>
    </row>
    <row r="1720" spans="2:33" x14ac:dyDescent="0.15">
      <c r="B1720" s="82">
        <v>1718</v>
      </c>
      <c r="C1720" s="73">
        <v>23097</v>
      </c>
      <c r="D1720" s="82">
        <v>347</v>
      </c>
      <c r="E1720" s="82">
        <f t="shared" si="414"/>
        <v>2</v>
      </c>
      <c r="F1720" s="82">
        <v>63</v>
      </c>
      <c r="G1720" s="82">
        <v>6</v>
      </c>
      <c r="H1720" s="82">
        <v>9</v>
      </c>
      <c r="I1720" s="73">
        <f t="shared" si="406"/>
        <v>20</v>
      </c>
      <c r="J1720" s="73">
        <f t="shared" si="407"/>
        <v>201</v>
      </c>
      <c r="K1720" s="73">
        <f t="shared" si="418"/>
        <v>201</v>
      </c>
      <c r="L1720" s="95">
        <v>24123</v>
      </c>
      <c r="M1720" s="73">
        <f t="shared" si="408"/>
        <v>149</v>
      </c>
      <c r="N1720" s="73">
        <f t="shared" si="409"/>
        <v>2</v>
      </c>
      <c r="O1720" s="97">
        <f t="shared" si="416"/>
        <v>13</v>
      </c>
      <c r="P1720" s="82">
        <f t="shared" si="410"/>
        <v>2</v>
      </c>
      <c r="Q1720" s="90">
        <v>8</v>
      </c>
      <c r="R1720" s="98">
        <f t="shared" si="413"/>
        <v>11669</v>
      </c>
      <c r="S1720" s="100">
        <f t="shared" si="417"/>
        <v>410</v>
      </c>
      <c r="T1720" s="91" t="s">
        <v>459</v>
      </c>
      <c r="U1720" s="74" t="s">
        <v>399</v>
      </c>
      <c r="V1720" s="83" t="s">
        <v>409</v>
      </c>
      <c r="W1720" s="82">
        <f t="shared" si="415"/>
        <v>5</v>
      </c>
      <c r="X1720" s="85">
        <f t="shared" si="411"/>
        <v>2132</v>
      </c>
      <c r="Y1720" s="98">
        <v>0.05</v>
      </c>
      <c r="Z1720" s="98">
        <v>0.55000000000000004</v>
      </c>
      <c r="AA1720" s="90">
        <v>2</v>
      </c>
      <c r="AB1720" s="90">
        <v>2</v>
      </c>
      <c r="AC1720" s="90">
        <v>3</v>
      </c>
      <c r="AD1720" s="91" t="s">
        <v>450</v>
      </c>
      <c r="AE1720" s="101" t="s">
        <v>470</v>
      </c>
      <c r="AF1720" s="103" t="s">
        <v>473</v>
      </c>
      <c r="AG1720" s="95">
        <v>1000</v>
      </c>
    </row>
    <row r="1721" spans="2:33" x14ac:dyDescent="0.15">
      <c r="B1721" s="82">
        <v>1719</v>
      </c>
      <c r="C1721" s="73">
        <v>23098</v>
      </c>
      <c r="D1721" s="82">
        <v>347</v>
      </c>
      <c r="E1721" s="82">
        <f t="shared" si="414"/>
        <v>3</v>
      </c>
      <c r="F1721" s="82">
        <v>63</v>
      </c>
      <c r="G1721" s="82">
        <v>7</v>
      </c>
      <c r="H1721" s="82">
        <v>9</v>
      </c>
      <c r="I1721" s="73">
        <f t="shared" si="406"/>
        <v>20</v>
      </c>
      <c r="J1721" s="73">
        <f t="shared" si="407"/>
        <v>202</v>
      </c>
      <c r="K1721" s="73">
        <f t="shared" si="418"/>
        <v>202</v>
      </c>
      <c r="L1721" s="95">
        <v>24123</v>
      </c>
      <c r="M1721" s="73">
        <f t="shared" si="408"/>
        <v>149</v>
      </c>
      <c r="N1721" s="73">
        <f t="shared" si="409"/>
        <v>2</v>
      </c>
      <c r="O1721" s="97">
        <f t="shared" si="416"/>
        <v>13</v>
      </c>
      <c r="P1721" s="82">
        <f t="shared" si="410"/>
        <v>3</v>
      </c>
      <c r="Q1721" s="90">
        <v>8</v>
      </c>
      <c r="R1721" s="98">
        <f t="shared" si="413"/>
        <v>11702</v>
      </c>
      <c r="S1721" s="100">
        <f t="shared" si="417"/>
        <v>411</v>
      </c>
      <c r="T1721" s="91" t="s">
        <v>459</v>
      </c>
      <c r="U1721" s="74" t="s">
        <v>399</v>
      </c>
      <c r="V1721" s="83" t="s">
        <v>409</v>
      </c>
      <c r="W1721" s="82">
        <f t="shared" si="415"/>
        <v>5</v>
      </c>
      <c r="X1721" s="85">
        <f t="shared" si="411"/>
        <v>2133</v>
      </c>
      <c r="Y1721" s="98">
        <v>0.24</v>
      </c>
      <c r="Z1721" s="98">
        <v>0.4</v>
      </c>
      <c r="AA1721" s="90">
        <v>2</v>
      </c>
      <c r="AB1721" s="90">
        <v>2</v>
      </c>
      <c r="AC1721" s="90">
        <v>3</v>
      </c>
      <c r="AD1721" s="91" t="s">
        <v>450</v>
      </c>
      <c r="AE1721" s="101" t="s">
        <v>470</v>
      </c>
      <c r="AF1721" s="103" t="s">
        <v>473</v>
      </c>
      <c r="AG1721" s="95">
        <v>1000</v>
      </c>
    </row>
    <row r="1722" spans="2:33" x14ac:dyDescent="0.15">
      <c r="B1722" s="82">
        <v>1720</v>
      </c>
      <c r="C1722" s="73">
        <v>23099</v>
      </c>
      <c r="D1722" s="82">
        <v>347</v>
      </c>
      <c r="E1722" s="82">
        <f t="shared" si="414"/>
        <v>4</v>
      </c>
      <c r="F1722" s="82">
        <v>63</v>
      </c>
      <c r="G1722" s="82">
        <v>5</v>
      </c>
      <c r="H1722" s="82">
        <v>10</v>
      </c>
      <c r="I1722" s="73">
        <f t="shared" si="406"/>
        <v>20</v>
      </c>
      <c r="J1722" s="73">
        <f t="shared" si="407"/>
        <v>200</v>
      </c>
      <c r="K1722" s="73">
        <f t="shared" si="418"/>
        <v>200</v>
      </c>
      <c r="L1722" s="95">
        <v>24124</v>
      </c>
      <c r="M1722" s="73">
        <f t="shared" si="408"/>
        <v>149</v>
      </c>
      <c r="N1722" s="73">
        <f t="shared" si="409"/>
        <v>2</v>
      </c>
      <c r="O1722" s="97">
        <f t="shared" si="416"/>
        <v>13</v>
      </c>
      <c r="P1722" s="82">
        <f t="shared" si="410"/>
        <v>1</v>
      </c>
      <c r="Q1722" s="90">
        <v>9</v>
      </c>
      <c r="R1722" s="98">
        <f t="shared" si="413"/>
        <v>11735</v>
      </c>
      <c r="S1722" s="100">
        <f t="shared" si="417"/>
        <v>412</v>
      </c>
      <c r="T1722" s="91" t="s">
        <v>459</v>
      </c>
      <c r="U1722" s="74" t="s">
        <v>399</v>
      </c>
      <c r="V1722" s="83" t="s">
        <v>408</v>
      </c>
      <c r="W1722" s="82">
        <f t="shared" si="415"/>
        <v>5</v>
      </c>
      <c r="X1722" s="85">
        <f t="shared" si="411"/>
        <v>2131</v>
      </c>
      <c r="Y1722" s="98">
        <v>0.05</v>
      </c>
      <c r="Z1722" s="98">
        <v>0.76</v>
      </c>
      <c r="AA1722" s="90">
        <v>2</v>
      </c>
      <c r="AB1722" s="90">
        <v>2</v>
      </c>
      <c r="AC1722" s="90">
        <v>3</v>
      </c>
      <c r="AD1722" s="91" t="s">
        <v>450</v>
      </c>
      <c r="AE1722" s="101" t="s">
        <v>470</v>
      </c>
      <c r="AF1722" s="103" t="s">
        <v>473</v>
      </c>
      <c r="AG1722" s="95">
        <v>1000</v>
      </c>
    </row>
    <row r="1723" spans="2:33" x14ac:dyDescent="0.15">
      <c r="B1723" s="82">
        <v>1721</v>
      </c>
      <c r="C1723" s="73">
        <v>23100</v>
      </c>
      <c r="D1723" s="82">
        <v>347</v>
      </c>
      <c r="E1723" s="82">
        <f t="shared" si="414"/>
        <v>5</v>
      </c>
      <c r="F1723" s="82">
        <v>63</v>
      </c>
      <c r="G1723" s="82">
        <v>6</v>
      </c>
      <c r="H1723" s="82">
        <v>10</v>
      </c>
      <c r="I1723" s="73">
        <f t="shared" si="406"/>
        <v>20</v>
      </c>
      <c r="J1723" s="73">
        <f t="shared" si="407"/>
        <v>201</v>
      </c>
      <c r="K1723" s="73">
        <f t="shared" si="418"/>
        <v>201</v>
      </c>
      <c r="L1723" s="95">
        <v>24124</v>
      </c>
      <c r="M1723" s="73">
        <f t="shared" si="408"/>
        <v>149</v>
      </c>
      <c r="N1723" s="73">
        <f t="shared" si="409"/>
        <v>2</v>
      </c>
      <c r="O1723" s="97">
        <f t="shared" si="416"/>
        <v>13</v>
      </c>
      <c r="P1723" s="82">
        <f t="shared" si="410"/>
        <v>2</v>
      </c>
      <c r="Q1723" s="90">
        <v>9</v>
      </c>
      <c r="R1723" s="98">
        <f t="shared" si="413"/>
        <v>11768</v>
      </c>
      <c r="S1723" s="100">
        <f t="shared" si="417"/>
        <v>413</v>
      </c>
      <c r="T1723" s="91" t="s">
        <v>459</v>
      </c>
      <c r="U1723" s="74" t="s">
        <v>399</v>
      </c>
      <c r="V1723" s="83" t="s">
        <v>408</v>
      </c>
      <c r="W1723" s="82">
        <f t="shared" si="415"/>
        <v>5</v>
      </c>
      <c r="X1723" s="85">
        <f t="shared" si="411"/>
        <v>2132</v>
      </c>
      <c r="Y1723" s="98">
        <v>0.05</v>
      </c>
      <c r="Z1723" s="98">
        <v>0.55000000000000004</v>
      </c>
      <c r="AA1723" s="90">
        <v>2</v>
      </c>
      <c r="AB1723" s="90">
        <v>2</v>
      </c>
      <c r="AC1723" s="90">
        <v>3</v>
      </c>
      <c r="AD1723" s="91" t="s">
        <v>450</v>
      </c>
      <c r="AE1723" s="101" t="s">
        <v>470</v>
      </c>
      <c r="AF1723" s="103" t="s">
        <v>473</v>
      </c>
      <c r="AG1723" s="95">
        <v>1000</v>
      </c>
    </row>
    <row r="1724" spans="2:33" x14ac:dyDescent="0.15">
      <c r="B1724" s="82">
        <v>1722</v>
      </c>
      <c r="C1724" s="73">
        <v>23101</v>
      </c>
      <c r="D1724" s="82">
        <v>347</v>
      </c>
      <c r="E1724" s="82">
        <f t="shared" si="414"/>
        <v>6</v>
      </c>
      <c r="F1724" s="82">
        <v>63</v>
      </c>
      <c r="G1724" s="82">
        <v>7</v>
      </c>
      <c r="H1724" s="82">
        <v>10</v>
      </c>
      <c r="I1724" s="73">
        <f t="shared" si="406"/>
        <v>20</v>
      </c>
      <c r="J1724" s="73">
        <f t="shared" si="407"/>
        <v>202</v>
      </c>
      <c r="K1724" s="73">
        <f t="shared" si="418"/>
        <v>202</v>
      </c>
      <c r="L1724" s="95">
        <v>24124</v>
      </c>
      <c r="M1724" s="73">
        <f t="shared" si="408"/>
        <v>149</v>
      </c>
      <c r="N1724" s="73">
        <f t="shared" si="409"/>
        <v>2</v>
      </c>
      <c r="O1724" s="97">
        <f t="shared" si="416"/>
        <v>13</v>
      </c>
      <c r="P1724" s="82">
        <f t="shared" si="410"/>
        <v>3</v>
      </c>
      <c r="Q1724" s="90">
        <v>9</v>
      </c>
      <c r="R1724" s="98">
        <f t="shared" si="413"/>
        <v>11801</v>
      </c>
      <c r="S1724" s="100">
        <f t="shared" si="417"/>
        <v>414</v>
      </c>
      <c r="T1724" s="91" t="s">
        <v>459</v>
      </c>
      <c r="U1724" s="74" t="s">
        <v>399</v>
      </c>
      <c r="V1724" s="83" t="s">
        <v>408</v>
      </c>
      <c r="W1724" s="82">
        <f t="shared" si="415"/>
        <v>5</v>
      </c>
      <c r="X1724" s="85">
        <f t="shared" si="411"/>
        <v>2133</v>
      </c>
      <c r="Y1724" s="98">
        <v>0.24</v>
      </c>
      <c r="Z1724" s="98">
        <v>0.4</v>
      </c>
      <c r="AA1724" s="90">
        <v>2</v>
      </c>
      <c r="AB1724" s="90">
        <v>2</v>
      </c>
      <c r="AC1724" s="90">
        <v>3</v>
      </c>
      <c r="AD1724" s="91" t="s">
        <v>450</v>
      </c>
      <c r="AE1724" s="101" t="s">
        <v>470</v>
      </c>
      <c r="AF1724" s="103" t="s">
        <v>473</v>
      </c>
      <c r="AG1724" s="95">
        <v>1000</v>
      </c>
    </row>
    <row r="1725" spans="2:33" x14ac:dyDescent="0.15">
      <c r="B1725" s="82">
        <v>1723</v>
      </c>
      <c r="C1725" s="73">
        <v>23102</v>
      </c>
      <c r="D1725" s="82">
        <v>347</v>
      </c>
      <c r="E1725" s="82">
        <f t="shared" si="414"/>
        <v>7</v>
      </c>
      <c r="F1725" s="82">
        <v>63</v>
      </c>
      <c r="G1725" s="82">
        <v>5</v>
      </c>
      <c r="H1725" s="82">
        <v>11</v>
      </c>
      <c r="I1725" s="73">
        <f t="shared" si="406"/>
        <v>20</v>
      </c>
      <c r="J1725" s="73">
        <f t="shared" si="407"/>
        <v>200</v>
      </c>
      <c r="K1725" s="73">
        <f t="shared" si="418"/>
        <v>200</v>
      </c>
      <c r="L1725" s="95">
        <v>24125</v>
      </c>
      <c r="M1725" s="73">
        <f t="shared" si="408"/>
        <v>149</v>
      </c>
      <c r="N1725" s="73">
        <f t="shared" si="409"/>
        <v>2</v>
      </c>
      <c r="O1725" s="97">
        <f t="shared" si="416"/>
        <v>13</v>
      </c>
      <c r="P1725" s="82">
        <f t="shared" si="410"/>
        <v>1</v>
      </c>
      <c r="Q1725" s="90">
        <v>10</v>
      </c>
      <c r="R1725" s="98">
        <f t="shared" si="413"/>
        <v>11834</v>
      </c>
      <c r="S1725" s="100">
        <f t="shared" si="417"/>
        <v>415</v>
      </c>
      <c r="T1725" s="91" t="s">
        <v>459</v>
      </c>
      <c r="U1725" s="74" t="s">
        <v>399</v>
      </c>
      <c r="V1725" s="83" t="s">
        <v>409</v>
      </c>
      <c r="W1725" s="82">
        <f t="shared" si="415"/>
        <v>6</v>
      </c>
      <c r="X1725" s="85">
        <f t="shared" si="411"/>
        <v>2131</v>
      </c>
      <c r="Y1725" s="98">
        <v>0.05</v>
      </c>
      <c r="Z1725" s="98">
        <v>0.76</v>
      </c>
      <c r="AA1725" s="90">
        <v>2</v>
      </c>
      <c r="AB1725" s="90">
        <v>2</v>
      </c>
      <c r="AC1725" s="90">
        <v>3</v>
      </c>
      <c r="AD1725" s="91" t="s">
        <v>450</v>
      </c>
      <c r="AE1725" s="101" t="s">
        <v>470</v>
      </c>
      <c r="AF1725" s="103" t="s">
        <v>473</v>
      </c>
      <c r="AG1725" s="95">
        <v>1000</v>
      </c>
    </row>
    <row r="1726" spans="2:33" x14ac:dyDescent="0.15">
      <c r="B1726" s="82">
        <v>1724</v>
      </c>
      <c r="C1726" s="73">
        <v>23103</v>
      </c>
      <c r="D1726" s="82">
        <v>347</v>
      </c>
      <c r="E1726" s="82">
        <f t="shared" si="414"/>
        <v>8</v>
      </c>
      <c r="F1726" s="82">
        <v>63</v>
      </c>
      <c r="G1726" s="82">
        <v>6</v>
      </c>
      <c r="H1726" s="82">
        <v>11</v>
      </c>
      <c r="I1726" s="73">
        <f t="shared" si="406"/>
        <v>20</v>
      </c>
      <c r="J1726" s="73">
        <f t="shared" si="407"/>
        <v>201</v>
      </c>
      <c r="K1726" s="73">
        <f t="shared" si="418"/>
        <v>201</v>
      </c>
      <c r="L1726" s="95">
        <v>24125</v>
      </c>
      <c r="M1726" s="73">
        <f t="shared" si="408"/>
        <v>149</v>
      </c>
      <c r="N1726" s="73">
        <f t="shared" si="409"/>
        <v>2</v>
      </c>
      <c r="O1726" s="97">
        <f t="shared" si="416"/>
        <v>13</v>
      </c>
      <c r="P1726" s="82">
        <f t="shared" si="410"/>
        <v>2</v>
      </c>
      <c r="Q1726" s="90">
        <v>10</v>
      </c>
      <c r="R1726" s="98">
        <f t="shared" si="413"/>
        <v>11867</v>
      </c>
      <c r="S1726" s="100">
        <f t="shared" si="417"/>
        <v>416</v>
      </c>
      <c r="T1726" s="91" t="s">
        <v>459</v>
      </c>
      <c r="U1726" s="74" t="s">
        <v>399</v>
      </c>
      <c r="V1726" s="83" t="s">
        <v>409</v>
      </c>
      <c r="W1726" s="82">
        <f t="shared" si="415"/>
        <v>6</v>
      </c>
      <c r="X1726" s="85">
        <f t="shared" si="411"/>
        <v>2132</v>
      </c>
      <c r="Y1726" s="98">
        <v>0.05</v>
      </c>
      <c r="Z1726" s="98">
        <v>0.55000000000000004</v>
      </c>
      <c r="AA1726" s="90">
        <v>2</v>
      </c>
      <c r="AB1726" s="90">
        <v>2</v>
      </c>
      <c r="AC1726" s="90">
        <v>3</v>
      </c>
      <c r="AD1726" s="91" t="s">
        <v>450</v>
      </c>
      <c r="AE1726" s="101" t="s">
        <v>470</v>
      </c>
      <c r="AF1726" s="103" t="s">
        <v>473</v>
      </c>
      <c r="AG1726" s="95">
        <v>1000</v>
      </c>
    </row>
    <row r="1727" spans="2:33" x14ac:dyDescent="0.15">
      <c r="B1727" s="82">
        <v>1725</v>
      </c>
      <c r="C1727" s="73">
        <v>23104</v>
      </c>
      <c r="D1727" s="82">
        <v>352</v>
      </c>
      <c r="E1727" s="82">
        <f t="shared" si="414"/>
        <v>1</v>
      </c>
      <c r="F1727" s="82">
        <v>63</v>
      </c>
      <c r="G1727" s="82">
        <v>7</v>
      </c>
      <c r="H1727" s="82">
        <v>11</v>
      </c>
      <c r="I1727" s="73">
        <f t="shared" si="406"/>
        <v>20</v>
      </c>
      <c r="J1727" s="73">
        <f t="shared" si="407"/>
        <v>202</v>
      </c>
      <c r="K1727" s="73">
        <f t="shared" si="418"/>
        <v>202</v>
      </c>
      <c r="L1727" s="95">
        <v>24125</v>
      </c>
      <c r="M1727" s="73">
        <f t="shared" si="408"/>
        <v>149</v>
      </c>
      <c r="N1727" s="73">
        <f t="shared" si="409"/>
        <v>2</v>
      </c>
      <c r="O1727" s="97">
        <f t="shared" si="416"/>
        <v>13</v>
      </c>
      <c r="P1727" s="82">
        <f t="shared" si="410"/>
        <v>3</v>
      </c>
      <c r="Q1727" s="90">
        <v>10</v>
      </c>
      <c r="R1727" s="98">
        <f t="shared" si="413"/>
        <v>11900</v>
      </c>
      <c r="S1727" s="100">
        <f t="shared" si="417"/>
        <v>417</v>
      </c>
      <c r="T1727" s="91" t="s">
        <v>459</v>
      </c>
      <c r="U1727" s="74" t="s">
        <v>399</v>
      </c>
      <c r="V1727" s="83" t="s">
        <v>409</v>
      </c>
      <c r="W1727" s="82">
        <f t="shared" si="415"/>
        <v>6</v>
      </c>
      <c r="X1727" s="85">
        <f t="shared" si="411"/>
        <v>2133</v>
      </c>
      <c r="Y1727" s="98">
        <v>0.24</v>
      </c>
      <c r="Z1727" s="98">
        <v>0.4</v>
      </c>
      <c r="AA1727" s="90">
        <v>2</v>
      </c>
      <c r="AB1727" s="90">
        <v>2</v>
      </c>
      <c r="AC1727" s="90">
        <v>3</v>
      </c>
      <c r="AD1727" s="91" t="s">
        <v>450</v>
      </c>
      <c r="AE1727" s="101" t="s">
        <v>470</v>
      </c>
      <c r="AF1727" s="103" t="s">
        <v>473</v>
      </c>
      <c r="AG1727" s="95">
        <v>1000</v>
      </c>
    </row>
    <row r="1728" spans="2:33" x14ac:dyDescent="0.15">
      <c r="B1728" s="82">
        <v>1726</v>
      </c>
      <c r="C1728" s="73">
        <v>23105</v>
      </c>
      <c r="D1728" s="82">
        <v>352</v>
      </c>
      <c r="E1728" s="82">
        <f t="shared" si="414"/>
        <v>2</v>
      </c>
      <c r="F1728" s="82">
        <v>63</v>
      </c>
      <c r="G1728" s="82">
        <v>5</v>
      </c>
      <c r="H1728" s="82">
        <v>12</v>
      </c>
      <c r="I1728" s="73">
        <f t="shared" si="406"/>
        <v>20</v>
      </c>
      <c r="J1728" s="73">
        <f t="shared" si="407"/>
        <v>200</v>
      </c>
      <c r="K1728" s="73">
        <f t="shared" si="418"/>
        <v>200</v>
      </c>
      <c r="L1728" s="95">
        <v>24126</v>
      </c>
      <c r="M1728" s="73">
        <f t="shared" si="408"/>
        <v>149</v>
      </c>
      <c r="N1728" s="73">
        <f t="shared" si="409"/>
        <v>2</v>
      </c>
      <c r="O1728" s="97">
        <f t="shared" si="416"/>
        <v>13</v>
      </c>
      <c r="P1728" s="82">
        <f t="shared" si="410"/>
        <v>1</v>
      </c>
      <c r="Q1728" s="90">
        <v>11</v>
      </c>
      <c r="R1728" s="98">
        <f t="shared" si="413"/>
        <v>11933</v>
      </c>
      <c r="S1728" s="100">
        <f t="shared" si="417"/>
        <v>418</v>
      </c>
      <c r="T1728" s="91" t="s">
        <v>459</v>
      </c>
      <c r="U1728" s="74" t="s">
        <v>399</v>
      </c>
      <c r="V1728" s="83" t="s">
        <v>408</v>
      </c>
      <c r="W1728" s="82">
        <f t="shared" si="415"/>
        <v>6</v>
      </c>
      <c r="X1728" s="85">
        <f t="shared" si="411"/>
        <v>2131</v>
      </c>
      <c r="Y1728" s="98">
        <v>0.05</v>
      </c>
      <c r="Z1728" s="98">
        <v>0.76</v>
      </c>
      <c r="AA1728" s="90">
        <v>2</v>
      </c>
      <c r="AB1728" s="90">
        <v>2</v>
      </c>
      <c r="AC1728" s="90">
        <v>3</v>
      </c>
      <c r="AD1728" s="91" t="s">
        <v>450</v>
      </c>
      <c r="AE1728" s="101" t="s">
        <v>470</v>
      </c>
      <c r="AF1728" s="103" t="s">
        <v>473</v>
      </c>
      <c r="AG1728" s="95">
        <v>1000</v>
      </c>
    </row>
    <row r="1729" spans="2:33" x14ac:dyDescent="0.15">
      <c r="B1729" s="82">
        <v>1727</v>
      </c>
      <c r="C1729" s="73">
        <v>23106</v>
      </c>
      <c r="D1729" s="82">
        <v>352</v>
      </c>
      <c r="E1729" s="82">
        <f t="shared" si="414"/>
        <v>3</v>
      </c>
      <c r="F1729" s="82">
        <v>63</v>
      </c>
      <c r="G1729" s="82">
        <v>6</v>
      </c>
      <c r="H1729" s="82">
        <v>12</v>
      </c>
      <c r="I1729" s="73">
        <f t="shared" si="406"/>
        <v>20</v>
      </c>
      <c r="J1729" s="73">
        <f t="shared" si="407"/>
        <v>201</v>
      </c>
      <c r="K1729" s="73">
        <f t="shared" si="418"/>
        <v>201</v>
      </c>
      <c r="L1729" s="95">
        <v>24126</v>
      </c>
      <c r="M1729" s="73">
        <f t="shared" si="408"/>
        <v>149</v>
      </c>
      <c r="N1729" s="73">
        <f t="shared" si="409"/>
        <v>2</v>
      </c>
      <c r="O1729" s="97">
        <f t="shared" si="416"/>
        <v>13</v>
      </c>
      <c r="P1729" s="82">
        <f t="shared" si="410"/>
        <v>2</v>
      </c>
      <c r="Q1729" s="90">
        <v>11</v>
      </c>
      <c r="R1729" s="98">
        <f t="shared" si="413"/>
        <v>11966</v>
      </c>
      <c r="S1729" s="100">
        <f t="shared" si="417"/>
        <v>419</v>
      </c>
      <c r="T1729" s="91" t="s">
        <v>459</v>
      </c>
      <c r="U1729" s="74" t="s">
        <v>399</v>
      </c>
      <c r="V1729" s="83" t="s">
        <v>408</v>
      </c>
      <c r="W1729" s="82">
        <f t="shared" si="415"/>
        <v>6</v>
      </c>
      <c r="X1729" s="85">
        <f t="shared" si="411"/>
        <v>2132</v>
      </c>
      <c r="Y1729" s="98">
        <v>0.05</v>
      </c>
      <c r="Z1729" s="98">
        <v>0.55000000000000004</v>
      </c>
      <c r="AA1729" s="90">
        <v>2</v>
      </c>
      <c r="AB1729" s="90">
        <v>2</v>
      </c>
      <c r="AC1729" s="90">
        <v>3</v>
      </c>
      <c r="AD1729" s="91" t="s">
        <v>450</v>
      </c>
      <c r="AE1729" s="101" t="s">
        <v>470</v>
      </c>
      <c r="AF1729" s="103" t="s">
        <v>473</v>
      </c>
      <c r="AG1729" s="95">
        <v>1000</v>
      </c>
    </row>
    <row r="1730" spans="2:33" x14ac:dyDescent="0.15">
      <c r="B1730" s="82">
        <v>1728</v>
      </c>
      <c r="C1730" s="73">
        <v>23107</v>
      </c>
      <c r="D1730" s="82">
        <v>352</v>
      </c>
      <c r="E1730" s="82">
        <f t="shared" si="414"/>
        <v>4</v>
      </c>
      <c r="F1730" s="82">
        <v>63</v>
      </c>
      <c r="G1730" s="82">
        <v>7</v>
      </c>
      <c r="H1730" s="82">
        <v>12</v>
      </c>
      <c r="I1730" s="73">
        <f t="shared" si="406"/>
        <v>20</v>
      </c>
      <c r="J1730" s="73">
        <f t="shared" si="407"/>
        <v>202</v>
      </c>
      <c r="K1730" s="73">
        <f t="shared" si="418"/>
        <v>202</v>
      </c>
      <c r="L1730" s="95">
        <v>24126</v>
      </c>
      <c r="M1730" s="73">
        <f t="shared" si="408"/>
        <v>149</v>
      </c>
      <c r="N1730" s="73">
        <f t="shared" si="409"/>
        <v>2</v>
      </c>
      <c r="O1730" s="97">
        <f t="shared" si="416"/>
        <v>13</v>
      </c>
      <c r="P1730" s="82">
        <f t="shared" si="410"/>
        <v>3</v>
      </c>
      <c r="Q1730" s="90">
        <v>11</v>
      </c>
      <c r="R1730" s="98">
        <f t="shared" si="413"/>
        <v>11999</v>
      </c>
      <c r="S1730" s="100">
        <f t="shared" si="417"/>
        <v>420</v>
      </c>
      <c r="T1730" s="91" t="s">
        <v>459</v>
      </c>
      <c r="U1730" s="74" t="s">
        <v>399</v>
      </c>
      <c r="V1730" s="83" t="s">
        <v>408</v>
      </c>
      <c r="W1730" s="82">
        <f t="shared" si="415"/>
        <v>6</v>
      </c>
      <c r="X1730" s="85">
        <f t="shared" si="411"/>
        <v>2133</v>
      </c>
      <c r="Y1730" s="98">
        <v>0.24</v>
      </c>
      <c r="Z1730" s="98">
        <v>0.4</v>
      </c>
      <c r="AA1730" s="90">
        <v>2</v>
      </c>
      <c r="AB1730" s="90">
        <v>2</v>
      </c>
      <c r="AC1730" s="90">
        <v>3</v>
      </c>
      <c r="AD1730" s="91" t="s">
        <v>450</v>
      </c>
      <c r="AE1730" s="101" t="s">
        <v>470</v>
      </c>
      <c r="AF1730" s="103" t="s">
        <v>473</v>
      </c>
      <c r="AG1730" s="95">
        <v>1000</v>
      </c>
    </row>
    <row r="1731" spans="2:33" x14ac:dyDescent="0.15">
      <c r="B1731" s="82">
        <v>1729</v>
      </c>
      <c r="C1731" s="73">
        <v>23108</v>
      </c>
      <c r="D1731" s="82">
        <v>352</v>
      </c>
      <c r="E1731" s="82">
        <f t="shared" si="414"/>
        <v>5</v>
      </c>
      <c r="F1731" s="82">
        <v>63</v>
      </c>
      <c r="G1731" s="82">
        <v>5</v>
      </c>
      <c r="H1731" s="82">
        <v>13</v>
      </c>
      <c r="I1731" s="73">
        <f t="shared" ref="I1731:I1794" si="419">INT(K1731/10)</f>
        <v>20</v>
      </c>
      <c r="J1731" s="73">
        <f t="shared" ref="J1731:J1794" si="420">K1731</f>
        <v>200</v>
      </c>
      <c r="K1731" s="73">
        <f t="shared" si="418"/>
        <v>200</v>
      </c>
      <c r="L1731" s="95">
        <v>24127</v>
      </c>
      <c r="M1731" s="73">
        <f t="shared" ref="M1731:M1794" si="421">(N1731-1)*60+89</f>
        <v>149</v>
      </c>
      <c r="N1731" s="73">
        <f t="shared" ref="N1731:N1794" si="422">INT(C1731/10000)</f>
        <v>2</v>
      </c>
      <c r="O1731" s="97">
        <f t="shared" si="416"/>
        <v>13</v>
      </c>
      <c r="P1731" s="82">
        <f t="shared" ref="P1731:P1794" si="423">MOD(J1731,10)+1</f>
        <v>1</v>
      </c>
      <c r="Q1731" s="90">
        <v>12</v>
      </c>
      <c r="R1731" s="98">
        <f t="shared" si="413"/>
        <v>12032</v>
      </c>
      <c r="S1731" s="100">
        <f t="shared" si="417"/>
        <v>421</v>
      </c>
      <c r="T1731" s="91" t="s">
        <v>459</v>
      </c>
      <c r="U1731" s="74" t="s">
        <v>399</v>
      </c>
      <c r="V1731" s="83" t="s">
        <v>409</v>
      </c>
      <c r="W1731" s="82">
        <f t="shared" si="415"/>
        <v>7</v>
      </c>
      <c r="X1731" s="85">
        <f t="shared" si="411"/>
        <v>2131</v>
      </c>
      <c r="Y1731" s="98">
        <v>0.05</v>
      </c>
      <c r="Z1731" s="98">
        <v>0.76</v>
      </c>
      <c r="AA1731" s="90">
        <v>2</v>
      </c>
      <c r="AB1731" s="90">
        <v>2</v>
      </c>
      <c r="AC1731" s="90">
        <v>3</v>
      </c>
      <c r="AD1731" s="91" t="s">
        <v>450</v>
      </c>
      <c r="AE1731" s="101" t="s">
        <v>470</v>
      </c>
      <c r="AF1731" s="103" t="s">
        <v>473</v>
      </c>
      <c r="AG1731" s="95">
        <v>1000</v>
      </c>
    </row>
    <row r="1732" spans="2:33" x14ac:dyDescent="0.15">
      <c r="B1732" s="82">
        <v>1730</v>
      </c>
      <c r="C1732" s="73">
        <v>23109</v>
      </c>
      <c r="D1732" s="82">
        <v>352</v>
      </c>
      <c r="E1732" s="82">
        <f t="shared" si="414"/>
        <v>6</v>
      </c>
      <c r="F1732" s="82">
        <v>63</v>
      </c>
      <c r="G1732" s="82">
        <v>6</v>
      </c>
      <c r="H1732" s="82">
        <v>13</v>
      </c>
      <c r="I1732" s="73">
        <f t="shared" si="419"/>
        <v>20</v>
      </c>
      <c r="J1732" s="73">
        <f t="shared" si="420"/>
        <v>201</v>
      </c>
      <c r="K1732" s="73">
        <f t="shared" si="418"/>
        <v>201</v>
      </c>
      <c r="L1732" s="95">
        <v>24127</v>
      </c>
      <c r="M1732" s="73">
        <f t="shared" si="421"/>
        <v>149</v>
      </c>
      <c r="N1732" s="73">
        <f t="shared" si="422"/>
        <v>2</v>
      </c>
      <c r="O1732" s="97">
        <f t="shared" si="416"/>
        <v>13</v>
      </c>
      <c r="P1732" s="82">
        <f t="shared" si="423"/>
        <v>2</v>
      </c>
      <c r="Q1732" s="90">
        <v>12</v>
      </c>
      <c r="R1732" s="98">
        <f t="shared" si="413"/>
        <v>12065</v>
      </c>
      <c r="S1732" s="100">
        <f t="shared" si="417"/>
        <v>422</v>
      </c>
      <c r="T1732" s="91" t="s">
        <v>459</v>
      </c>
      <c r="U1732" s="74" t="s">
        <v>399</v>
      </c>
      <c r="V1732" s="83" t="s">
        <v>409</v>
      </c>
      <c r="W1732" s="82">
        <f t="shared" si="415"/>
        <v>7</v>
      </c>
      <c r="X1732" s="85">
        <f t="shared" ref="X1732:X1795" si="424">N1732*1000+O1732*10+P1732</f>
        <v>2132</v>
      </c>
      <c r="Y1732" s="98">
        <v>0.05</v>
      </c>
      <c r="Z1732" s="98">
        <v>0.55000000000000004</v>
      </c>
      <c r="AA1732" s="90">
        <v>2</v>
      </c>
      <c r="AB1732" s="90">
        <v>2</v>
      </c>
      <c r="AC1732" s="90">
        <v>3</v>
      </c>
      <c r="AD1732" s="91" t="s">
        <v>450</v>
      </c>
      <c r="AE1732" s="101" t="s">
        <v>470</v>
      </c>
      <c r="AF1732" s="103" t="s">
        <v>473</v>
      </c>
      <c r="AG1732" s="95">
        <v>1000</v>
      </c>
    </row>
    <row r="1733" spans="2:33" x14ac:dyDescent="0.15">
      <c r="B1733" s="82">
        <v>1731</v>
      </c>
      <c r="C1733" s="73">
        <v>23110</v>
      </c>
      <c r="D1733" s="82">
        <v>352</v>
      </c>
      <c r="E1733" s="82">
        <f t="shared" si="414"/>
        <v>7</v>
      </c>
      <c r="F1733" s="82">
        <v>63</v>
      </c>
      <c r="G1733" s="82">
        <v>7</v>
      </c>
      <c r="H1733" s="82">
        <v>13</v>
      </c>
      <c r="I1733" s="73">
        <f t="shared" si="419"/>
        <v>20</v>
      </c>
      <c r="J1733" s="73">
        <f t="shared" si="420"/>
        <v>202</v>
      </c>
      <c r="K1733" s="73">
        <f t="shared" si="418"/>
        <v>202</v>
      </c>
      <c r="L1733" s="95">
        <v>24127</v>
      </c>
      <c r="M1733" s="73">
        <f t="shared" si="421"/>
        <v>149</v>
      </c>
      <c r="N1733" s="73">
        <f t="shared" si="422"/>
        <v>2</v>
      </c>
      <c r="O1733" s="97">
        <f t="shared" si="416"/>
        <v>13</v>
      </c>
      <c r="P1733" s="82">
        <f t="shared" si="423"/>
        <v>3</v>
      </c>
      <c r="Q1733" s="90">
        <v>12</v>
      </c>
      <c r="R1733" s="98">
        <f t="shared" si="413"/>
        <v>12098</v>
      </c>
      <c r="S1733" s="100">
        <f t="shared" si="417"/>
        <v>423</v>
      </c>
      <c r="T1733" s="91" t="s">
        <v>459</v>
      </c>
      <c r="U1733" s="74" t="s">
        <v>399</v>
      </c>
      <c r="V1733" s="83" t="s">
        <v>409</v>
      </c>
      <c r="W1733" s="82">
        <f t="shared" si="415"/>
        <v>7</v>
      </c>
      <c r="X1733" s="85">
        <f t="shared" si="424"/>
        <v>2133</v>
      </c>
      <c r="Y1733" s="98">
        <v>0.24</v>
      </c>
      <c r="Z1733" s="98">
        <v>0.4</v>
      </c>
      <c r="AA1733" s="90">
        <v>2</v>
      </c>
      <c r="AB1733" s="90">
        <v>2</v>
      </c>
      <c r="AC1733" s="90">
        <v>3</v>
      </c>
      <c r="AD1733" s="91" t="s">
        <v>450</v>
      </c>
      <c r="AE1733" s="101" t="s">
        <v>470</v>
      </c>
      <c r="AF1733" s="103" t="s">
        <v>473</v>
      </c>
      <c r="AG1733" s="95">
        <v>1000</v>
      </c>
    </row>
    <row r="1734" spans="2:33" x14ac:dyDescent="0.15">
      <c r="B1734" s="82">
        <v>1732</v>
      </c>
      <c r="C1734" s="73">
        <v>23111</v>
      </c>
      <c r="D1734" s="82">
        <v>352</v>
      </c>
      <c r="E1734" s="82">
        <f t="shared" si="414"/>
        <v>8</v>
      </c>
      <c r="F1734" s="82">
        <v>63</v>
      </c>
      <c r="G1734" s="82">
        <v>5</v>
      </c>
      <c r="H1734" s="82">
        <v>14</v>
      </c>
      <c r="I1734" s="73">
        <f t="shared" si="419"/>
        <v>20</v>
      </c>
      <c r="J1734" s="73">
        <f t="shared" si="420"/>
        <v>200</v>
      </c>
      <c r="K1734" s="73">
        <f t="shared" si="418"/>
        <v>200</v>
      </c>
      <c r="L1734" s="95">
        <v>24128</v>
      </c>
      <c r="M1734" s="73">
        <f t="shared" si="421"/>
        <v>149</v>
      </c>
      <c r="N1734" s="73">
        <f t="shared" si="422"/>
        <v>2</v>
      </c>
      <c r="O1734" s="97">
        <f t="shared" si="416"/>
        <v>13</v>
      </c>
      <c r="P1734" s="82">
        <f t="shared" si="423"/>
        <v>1</v>
      </c>
      <c r="Q1734" s="90">
        <v>13</v>
      </c>
      <c r="R1734" s="98">
        <f t="shared" si="413"/>
        <v>12131</v>
      </c>
      <c r="S1734" s="100">
        <f t="shared" si="417"/>
        <v>424</v>
      </c>
      <c r="T1734" s="91" t="s">
        <v>459</v>
      </c>
      <c r="U1734" s="74" t="s">
        <v>399</v>
      </c>
      <c r="V1734" s="83" t="s">
        <v>408</v>
      </c>
      <c r="W1734" s="82">
        <f t="shared" si="415"/>
        <v>7</v>
      </c>
      <c r="X1734" s="85">
        <f t="shared" si="424"/>
        <v>2131</v>
      </c>
      <c r="Y1734" s="98">
        <v>0.05</v>
      </c>
      <c r="Z1734" s="98">
        <v>0.76</v>
      </c>
      <c r="AA1734" s="90">
        <v>2</v>
      </c>
      <c r="AB1734" s="90">
        <v>2</v>
      </c>
      <c r="AC1734" s="90">
        <v>3</v>
      </c>
      <c r="AD1734" s="91" t="s">
        <v>450</v>
      </c>
      <c r="AE1734" s="101" t="s">
        <v>470</v>
      </c>
      <c r="AF1734" s="103" t="s">
        <v>473</v>
      </c>
      <c r="AG1734" s="95">
        <v>1000</v>
      </c>
    </row>
    <row r="1735" spans="2:33" x14ac:dyDescent="0.15">
      <c r="B1735" s="82">
        <v>1733</v>
      </c>
      <c r="C1735" s="73">
        <v>23112</v>
      </c>
      <c r="D1735" s="82">
        <v>361</v>
      </c>
      <c r="E1735" s="82">
        <f t="shared" si="414"/>
        <v>1</v>
      </c>
      <c r="F1735" s="82">
        <v>63</v>
      </c>
      <c r="G1735" s="82">
        <v>6</v>
      </c>
      <c r="H1735" s="82">
        <v>14</v>
      </c>
      <c r="I1735" s="73">
        <f t="shared" si="419"/>
        <v>20</v>
      </c>
      <c r="J1735" s="73">
        <f t="shared" si="420"/>
        <v>201</v>
      </c>
      <c r="K1735" s="73">
        <f t="shared" si="418"/>
        <v>201</v>
      </c>
      <c r="L1735" s="95">
        <v>24128</v>
      </c>
      <c r="M1735" s="73">
        <f t="shared" si="421"/>
        <v>149</v>
      </c>
      <c r="N1735" s="73">
        <f t="shared" si="422"/>
        <v>2</v>
      </c>
      <c r="O1735" s="97">
        <f t="shared" si="416"/>
        <v>13</v>
      </c>
      <c r="P1735" s="82">
        <f t="shared" si="423"/>
        <v>2</v>
      </c>
      <c r="Q1735" s="90">
        <v>13</v>
      </c>
      <c r="R1735" s="98">
        <f t="shared" si="413"/>
        <v>12164</v>
      </c>
      <c r="S1735" s="100">
        <f t="shared" si="417"/>
        <v>425</v>
      </c>
      <c r="T1735" s="91" t="s">
        <v>459</v>
      </c>
      <c r="U1735" s="74" t="s">
        <v>399</v>
      </c>
      <c r="V1735" s="83" t="s">
        <v>408</v>
      </c>
      <c r="W1735" s="82">
        <f t="shared" si="415"/>
        <v>7</v>
      </c>
      <c r="X1735" s="85">
        <f t="shared" si="424"/>
        <v>2132</v>
      </c>
      <c r="Y1735" s="98">
        <v>0.05</v>
      </c>
      <c r="Z1735" s="98">
        <v>0.55000000000000004</v>
      </c>
      <c r="AA1735" s="90">
        <v>2</v>
      </c>
      <c r="AB1735" s="90">
        <v>2</v>
      </c>
      <c r="AC1735" s="90">
        <v>3</v>
      </c>
      <c r="AD1735" s="91" t="s">
        <v>450</v>
      </c>
      <c r="AE1735" s="101" t="s">
        <v>470</v>
      </c>
      <c r="AF1735" s="103" t="s">
        <v>473</v>
      </c>
      <c r="AG1735" s="95">
        <v>1000</v>
      </c>
    </row>
    <row r="1736" spans="2:33" x14ac:dyDescent="0.15">
      <c r="B1736" s="82">
        <v>1734</v>
      </c>
      <c r="C1736" s="73">
        <v>23113</v>
      </c>
      <c r="D1736" s="82">
        <v>361</v>
      </c>
      <c r="E1736" s="82">
        <f t="shared" si="414"/>
        <v>2</v>
      </c>
      <c r="F1736" s="82">
        <v>63</v>
      </c>
      <c r="G1736" s="82">
        <v>7</v>
      </c>
      <c r="H1736" s="82">
        <v>14</v>
      </c>
      <c r="I1736" s="73">
        <f t="shared" si="419"/>
        <v>20</v>
      </c>
      <c r="J1736" s="73">
        <f t="shared" si="420"/>
        <v>202</v>
      </c>
      <c r="K1736" s="73">
        <f t="shared" si="418"/>
        <v>202</v>
      </c>
      <c r="L1736" s="95">
        <v>24128</v>
      </c>
      <c r="M1736" s="73">
        <f t="shared" si="421"/>
        <v>149</v>
      </c>
      <c r="N1736" s="73">
        <f t="shared" si="422"/>
        <v>2</v>
      </c>
      <c r="O1736" s="97">
        <f t="shared" si="416"/>
        <v>13</v>
      </c>
      <c r="P1736" s="82">
        <f t="shared" si="423"/>
        <v>3</v>
      </c>
      <c r="Q1736" s="90">
        <v>13</v>
      </c>
      <c r="R1736" s="98">
        <f t="shared" si="413"/>
        <v>12197</v>
      </c>
      <c r="S1736" s="100">
        <f t="shared" si="417"/>
        <v>426</v>
      </c>
      <c r="T1736" s="91" t="s">
        <v>459</v>
      </c>
      <c r="U1736" s="74" t="s">
        <v>399</v>
      </c>
      <c r="V1736" s="83" t="s">
        <v>408</v>
      </c>
      <c r="W1736" s="82">
        <f t="shared" si="415"/>
        <v>7</v>
      </c>
      <c r="X1736" s="85">
        <f t="shared" si="424"/>
        <v>2133</v>
      </c>
      <c r="Y1736" s="98">
        <v>0.24</v>
      </c>
      <c r="Z1736" s="98">
        <v>0.4</v>
      </c>
      <c r="AA1736" s="90">
        <v>2</v>
      </c>
      <c r="AB1736" s="90">
        <v>2</v>
      </c>
      <c r="AC1736" s="90">
        <v>3</v>
      </c>
      <c r="AD1736" s="91" t="s">
        <v>450</v>
      </c>
      <c r="AE1736" s="101" t="s">
        <v>470</v>
      </c>
      <c r="AF1736" s="103" t="s">
        <v>473</v>
      </c>
      <c r="AG1736" s="95">
        <v>1000</v>
      </c>
    </row>
    <row r="1737" spans="2:33" x14ac:dyDescent="0.15">
      <c r="B1737" s="82">
        <v>1735</v>
      </c>
      <c r="C1737" s="73">
        <v>23114</v>
      </c>
      <c r="D1737" s="82">
        <v>361</v>
      </c>
      <c r="E1737" s="82">
        <f t="shared" si="414"/>
        <v>3</v>
      </c>
      <c r="F1737" s="82">
        <v>63</v>
      </c>
      <c r="G1737" s="82">
        <v>5</v>
      </c>
      <c r="H1737" s="82">
        <v>15</v>
      </c>
      <c r="I1737" s="73">
        <f t="shared" si="419"/>
        <v>20</v>
      </c>
      <c r="J1737" s="73">
        <f t="shared" si="420"/>
        <v>200</v>
      </c>
      <c r="K1737" s="73">
        <f t="shared" si="418"/>
        <v>200</v>
      </c>
      <c r="L1737" s="95">
        <v>24129</v>
      </c>
      <c r="M1737" s="73">
        <f t="shared" si="421"/>
        <v>149</v>
      </c>
      <c r="N1737" s="73">
        <f t="shared" si="422"/>
        <v>2</v>
      </c>
      <c r="O1737" s="97">
        <f t="shared" si="416"/>
        <v>13</v>
      </c>
      <c r="P1737" s="82">
        <f t="shared" si="423"/>
        <v>1</v>
      </c>
      <c r="Q1737" s="90">
        <v>14</v>
      </c>
      <c r="R1737" s="98">
        <f t="shared" si="413"/>
        <v>12230</v>
      </c>
      <c r="S1737" s="100">
        <f t="shared" si="417"/>
        <v>427</v>
      </c>
      <c r="T1737" s="91" t="s">
        <v>459</v>
      </c>
      <c r="U1737" s="74" t="s">
        <v>399</v>
      </c>
      <c r="V1737" s="83" t="s">
        <v>409</v>
      </c>
      <c r="W1737" s="82">
        <f t="shared" si="415"/>
        <v>8</v>
      </c>
      <c r="X1737" s="85">
        <f t="shared" si="424"/>
        <v>2131</v>
      </c>
      <c r="Y1737" s="98">
        <v>0.05</v>
      </c>
      <c r="Z1737" s="98">
        <v>0.76</v>
      </c>
      <c r="AA1737" s="90">
        <v>2</v>
      </c>
      <c r="AB1737" s="90">
        <v>2</v>
      </c>
      <c r="AC1737" s="90">
        <v>3</v>
      </c>
      <c r="AD1737" s="91" t="s">
        <v>450</v>
      </c>
      <c r="AE1737" s="101" t="s">
        <v>470</v>
      </c>
      <c r="AF1737" s="103" t="s">
        <v>473</v>
      </c>
      <c r="AG1737" s="95">
        <v>1000</v>
      </c>
    </row>
    <row r="1738" spans="2:33" x14ac:dyDescent="0.15">
      <c r="B1738" s="82">
        <v>1736</v>
      </c>
      <c r="C1738" s="73">
        <v>23115</v>
      </c>
      <c r="D1738" s="82">
        <v>361</v>
      </c>
      <c r="E1738" s="82">
        <f t="shared" si="414"/>
        <v>4</v>
      </c>
      <c r="F1738" s="82">
        <v>63</v>
      </c>
      <c r="G1738" s="82">
        <v>6</v>
      </c>
      <c r="H1738" s="82">
        <v>15</v>
      </c>
      <c r="I1738" s="73">
        <f t="shared" si="419"/>
        <v>20</v>
      </c>
      <c r="J1738" s="73">
        <f t="shared" si="420"/>
        <v>201</v>
      </c>
      <c r="K1738" s="73">
        <f t="shared" si="418"/>
        <v>201</v>
      </c>
      <c r="L1738" s="95">
        <v>24129</v>
      </c>
      <c r="M1738" s="73">
        <f t="shared" si="421"/>
        <v>149</v>
      </c>
      <c r="N1738" s="73">
        <f t="shared" si="422"/>
        <v>2</v>
      </c>
      <c r="O1738" s="97">
        <f t="shared" si="416"/>
        <v>13</v>
      </c>
      <c r="P1738" s="82">
        <f t="shared" si="423"/>
        <v>2</v>
      </c>
      <c r="Q1738" s="90">
        <v>14</v>
      </c>
      <c r="R1738" s="98">
        <f t="shared" si="413"/>
        <v>12263</v>
      </c>
      <c r="S1738" s="100">
        <f t="shared" si="417"/>
        <v>428</v>
      </c>
      <c r="T1738" s="91" t="s">
        <v>459</v>
      </c>
      <c r="U1738" s="74" t="s">
        <v>399</v>
      </c>
      <c r="V1738" s="83" t="s">
        <v>409</v>
      </c>
      <c r="W1738" s="82">
        <f t="shared" si="415"/>
        <v>8</v>
      </c>
      <c r="X1738" s="85">
        <f t="shared" si="424"/>
        <v>2132</v>
      </c>
      <c r="Y1738" s="98">
        <v>0.05</v>
      </c>
      <c r="Z1738" s="98">
        <v>0.55000000000000004</v>
      </c>
      <c r="AA1738" s="90">
        <v>2</v>
      </c>
      <c r="AB1738" s="90">
        <v>2</v>
      </c>
      <c r="AC1738" s="90">
        <v>3</v>
      </c>
      <c r="AD1738" s="91" t="s">
        <v>450</v>
      </c>
      <c r="AE1738" s="101" t="s">
        <v>470</v>
      </c>
      <c r="AF1738" s="103" t="s">
        <v>473</v>
      </c>
      <c r="AG1738" s="95">
        <v>1000</v>
      </c>
    </row>
    <row r="1739" spans="2:33" x14ac:dyDescent="0.15">
      <c r="B1739" s="82">
        <v>1737</v>
      </c>
      <c r="C1739" s="73">
        <v>23116</v>
      </c>
      <c r="D1739" s="82">
        <v>361</v>
      </c>
      <c r="E1739" s="82">
        <f t="shared" si="414"/>
        <v>5</v>
      </c>
      <c r="F1739" s="82">
        <v>63</v>
      </c>
      <c r="G1739" s="82">
        <v>7</v>
      </c>
      <c r="H1739" s="82">
        <v>15</v>
      </c>
      <c r="I1739" s="73">
        <f t="shared" si="419"/>
        <v>20</v>
      </c>
      <c r="J1739" s="73">
        <f t="shared" si="420"/>
        <v>202</v>
      </c>
      <c r="K1739" s="73">
        <f t="shared" si="418"/>
        <v>202</v>
      </c>
      <c r="L1739" s="95">
        <v>24129</v>
      </c>
      <c r="M1739" s="73">
        <f t="shared" si="421"/>
        <v>149</v>
      </c>
      <c r="N1739" s="73">
        <f t="shared" si="422"/>
        <v>2</v>
      </c>
      <c r="O1739" s="97">
        <f t="shared" si="416"/>
        <v>13</v>
      </c>
      <c r="P1739" s="82">
        <f t="shared" si="423"/>
        <v>3</v>
      </c>
      <c r="Q1739" s="90">
        <v>14</v>
      </c>
      <c r="R1739" s="98">
        <f t="shared" si="413"/>
        <v>12296</v>
      </c>
      <c r="S1739" s="100">
        <f t="shared" si="417"/>
        <v>429</v>
      </c>
      <c r="T1739" s="91" t="s">
        <v>459</v>
      </c>
      <c r="U1739" s="74" t="s">
        <v>399</v>
      </c>
      <c r="V1739" s="83" t="s">
        <v>409</v>
      </c>
      <c r="W1739" s="82">
        <f t="shared" si="415"/>
        <v>8</v>
      </c>
      <c r="X1739" s="85">
        <f t="shared" si="424"/>
        <v>2133</v>
      </c>
      <c r="Y1739" s="98">
        <v>0.24</v>
      </c>
      <c r="Z1739" s="98">
        <v>0.4</v>
      </c>
      <c r="AA1739" s="90">
        <v>2</v>
      </c>
      <c r="AB1739" s="90">
        <v>2</v>
      </c>
      <c r="AC1739" s="90">
        <v>3</v>
      </c>
      <c r="AD1739" s="91" t="s">
        <v>450</v>
      </c>
      <c r="AE1739" s="101" t="s">
        <v>470</v>
      </c>
      <c r="AF1739" s="103" t="s">
        <v>473</v>
      </c>
      <c r="AG1739" s="95">
        <v>1000</v>
      </c>
    </row>
    <row r="1740" spans="2:33" x14ac:dyDescent="0.15">
      <c r="B1740" s="82">
        <v>1738</v>
      </c>
      <c r="C1740" s="73">
        <v>23117</v>
      </c>
      <c r="D1740" s="82">
        <v>361</v>
      </c>
      <c r="E1740" s="82">
        <f t="shared" si="414"/>
        <v>6</v>
      </c>
      <c r="F1740" s="82">
        <v>63</v>
      </c>
      <c r="G1740" s="82">
        <v>5</v>
      </c>
      <c r="H1740" s="82">
        <v>16</v>
      </c>
      <c r="I1740" s="73">
        <f t="shared" si="419"/>
        <v>20</v>
      </c>
      <c r="J1740" s="73">
        <f t="shared" si="420"/>
        <v>200</v>
      </c>
      <c r="K1740" s="73">
        <f t="shared" si="418"/>
        <v>200</v>
      </c>
      <c r="L1740" s="95">
        <v>24130</v>
      </c>
      <c r="M1740" s="73">
        <f t="shared" si="421"/>
        <v>149</v>
      </c>
      <c r="N1740" s="73">
        <f t="shared" si="422"/>
        <v>2</v>
      </c>
      <c r="O1740" s="97">
        <f t="shared" si="416"/>
        <v>13</v>
      </c>
      <c r="P1740" s="82">
        <f t="shared" si="423"/>
        <v>1</v>
      </c>
      <c r="Q1740" s="90">
        <v>15</v>
      </c>
      <c r="R1740" s="98">
        <f t="shared" si="413"/>
        <v>12329</v>
      </c>
      <c r="S1740" s="100">
        <f t="shared" si="417"/>
        <v>430</v>
      </c>
      <c r="T1740" s="91" t="s">
        <v>459</v>
      </c>
      <c r="U1740" s="74" t="s">
        <v>399</v>
      </c>
      <c r="V1740" s="83" t="s">
        <v>408</v>
      </c>
      <c r="W1740" s="82">
        <f t="shared" si="415"/>
        <v>8</v>
      </c>
      <c r="X1740" s="85">
        <f t="shared" si="424"/>
        <v>2131</v>
      </c>
      <c r="Y1740" s="98">
        <v>0.05</v>
      </c>
      <c r="Z1740" s="98">
        <v>0.76</v>
      </c>
      <c r="AA1740" s="90">
        <v>2</v>
      </c>
      <c r="AB1740" s="90">
        <v>2</v>
      </c>
      <c r="AC1740" s="90">
        <v>3</v>
      </c>
      <c r="AD1740" s="91" t="s">
        <v>450</v>
      </c>
      <c r="AE1740" s="101" t="s">
        <v>470</v>
      </c>
      <c r="AF1740" s="103" t="s">
        <v>473</v>
      </c>
      <c r="AG1740" s="95">
        <v>1000</v>
      </c>
    </row>
    <row r="1741" spans="2:33" x14ac:dyDescent="0.15">
      <c r="B1741" s="82">
        <v>1739</v>
      </c>
      <c r="C1741" s="73">
        <v>23118</v>
      </c>
      <c r="D1741" s="82">
        <v>361</v>
      </c>
      <c r="E1741" s="82">
        <f t="shared" si="414"/>
        <v>7</v>
      </c>
      <c r="F1741" s="82">
        <v>63</v>
      </c>
      <c r="G1741" s="82">
        <v>6</v>
      </c>
      <c r="H1741" s="82">
        <v>16</v>
      </c>
      <c r="I1741" s="73">
        <f t="shared" si="419"/>
        <v>20</v>
      </c>
      <c r="J1741" s="73">
        <f t="shared" si="420"/>
        <v>201</v>
      </c>
      <c r="K1741" s="73">
        <f t="shared" si="418"/>
        <v>201</v>
      </c>
      <c r="L1741" s="95">
        <v>24130</v>
      </c>
      <c r="M1741" s="73">
        <f t="shared" si="421"/>
        <v>149</v>
      </c>
      <c r="N1741" s="73">
        <f t="shared" si="422"/>
        <v>2</v>
      </c>
      <c r="O1741" s="97">
        <f t="shared" si="416"/>
        <v>13</v>
      </c>
      <c r="P1741" s="82">
        <f t="shared" si="423"/>
        <v>2</v>
      </c>
      <c r="Q1741" s="90">
        <v>15</v>
      </c>
      <c r="R1741" s="98">
        <f t="shared" si="413"/>
        <v>12362</v>
      </c>
      <c r="S1741" s="100">
        <f t="shared" si="417"/>
        <v>431</v>
      </c>
      <c r="T1741" s="91" t="s">
        <v>459</v>
      </c>
      <c r="U1741" s="74" t="s">
        <v>399</v>
      </c>
      <c r="V1741" s="83" t="s">
        <v>408</v>
      </c>
      <c r="W1741" s="82">
        <f t="shared" si="415"/>
        <v>8</v>
      </c>
      <c r="X1741" s="85">
        <f t="shared" si="424"/>
        <v>2132</v>
      </c>
      <c r="Y1741" s="98">
        <v>0.05</v>
      </c>
      <c r="Z1741" s="98">
        <v>0.55000000000000004</v>
      </c>
      <c r="AA1741" s="90">
        <v>2</v>
      </c>
      <c r="AB1741" s="90">
        <v>2</v>
      </c>
      <c r="AC1741" s="90">
        <v>3</v>
      </c>
      <c r="AD1741" s="91" t="s">
        <v>450</v>
      </c>
      <c r="AE1741" s="101" t="s">
        <v>470</v>
      </c>
      <c r="AF1741" s="103" t="s">
        <v>473</v>
      </c>
      <c r="AG1741" s="95">
        <v>1000</v>
      </c>
    </row>
    <row r="1742" spans="2:33" x14ac:dyDescent="0.15">
      <c r="B1742" s="82">
        <v>1740</v>
      </c>
      <c r="C1742" s="73">
        <v>23119</v>
      </c>
      <c r="D1742" s="82">
        <v>361</v>
      </c>
      <c r="E1742" s="82">
        <f t="shared" si="414"/>
        <v>8</v>
      </c>
      <c r="F1742" s="82">
        <v>63</v>
      </c>
      <c r="G1742" s="82">
        <v>7</v>
      </c>
      <c r="H1742" s="82">
        <v>16</v>
      </c>
      <c r="I1742" s="73">
        <f t="shared" si="419"/>
        <v>20</v>
      </c>
      <c r="J1742" s="73">
        <f t="shared" si="420"/>
        <v>202</v>
      </c>
      <c r="K1742" s="73">
        <f t="shared" si="418"/>
        <v>202</v>
      </c>
      <c r="L1742" s="95">
        <v>24130</v>
      </c>
      <c r="M1742" s="73">
        <f t="shared" si="421"/>
        <v>149</v>
      </c>
      <c r="N1742" s="73">
        <f t="shared" si="422"/>
        <v>2</v>
      </c>
      <c r="O1742" s="97">
        <f t="shared" si="416"/>
        <v>13</v>
      </c>
      <c r="P1742" s="82">
        <f t="shared" si="423"/>
        <v>3</v>
      </c>
      <c r="Q1742" s="90">
        <v>15</v>
      </c>
      <c r="R1742" s="98">
        <f t="shared" si="413"/>
        <v>12395</v>
      </c>
      <c r="S1742" s="100">
        <f t="shared" si="417"/>
        <v>432</v>
      </c>
      <c r="T1742" s="91" t="s">
        <v>459</v>
      </c>
      <c r="U1742" s="74" t="s">
        <v>399</v>
      </c>
      <c r="V1742" s="83" t="s">
        <v>408</v>
      </c>
      <c r="W1742" s="82">
        <f t="shared" si="415"/>
        <v>8</v>
      </c>
      <c r="X1742" s="85">
        <f t="shared" si="424"/>
        <v>2133</v>
      </c>
      <c r="Y1742" s="98">
        <v>0.24</v>
      </c>
      <c r="Z1742" s="98">
        <v>0.4</v>
      </c>
      <c r="AA1742" s="90">
        <v>2</v>
      </c>
      <c r="AB1742" s="90">
        <v>2</v>
      </c>
      <c r="AC1742" s="90">
        <v>3</v>
      </c>
      <c r="AD1742" s="91" t="s">
        <v>450</v>
      </c>
      <c r="AE1742" s="101" t="s">
        <v>470</v>
      </c>
      <c r="AF1742" s="103" t="s">
        <v>473</v>
      </c>
      <c r="AG1742" s="95">
        <v>1000</v>
      </c>
    </row>
    <row r="1743" spans="2:33" x14ac:dyDescent="0.15">
      <c r="B1743" s="82">
        <v>1741</v>
      </c>
      <c r="C1743" s="73">
        <v>23120</v>
      </c>
      <c r="D1743" s="82">
        <v>273</v>
      </c>
      <c r="E1743" s="82">
        <f t="shared" si="414"/>
        <v>1</v>
      </c>
      <c r="F1743" s="82">
        <v>62</v>
      </c>
      <c r="G1743" s="82">
        <v>6</v>
      </c>
      <c r="H1743" s="82">
        <v>9</v>
      </c>
      <c r="I1743" s="73">
        <f t="shared" si="419"/>
        <v>18</v>
      </c>
      <c r="J1743" s="73">
        <f t="shared" si="420"/>
        <v>183</v>
      </c>
      <c r="K1743" s="73">
        <f t="shared" ref="K1743:K1766" si="425">MOD((C1743-23000),3)+180+10*INT(MOD((C1743-23000),120)/48)+INT(((C1743-23000)/120))*3</f>
        <v>183</v>
      </c>
      <c r="L1743" s="95">
        <v>24091</v>
      </c>
      <c r="M1743" s="73">
        <f t="shared" si="421"/>
        <v>149</v>
      </c>
      <c r="N1743" s="73">
        <f t="shared" si="422"/>
        <v>2</v>
      </c>
      <c r="O1743" s="97">
        <f t="shared" si="416"/>
        <v>11</v>
      </c>
      <c r="P1743" s="82">
        <f t="shared" si="423"/>
        <v>4</v>
      </c>
      <c r="Q1743" s="90">
        <v>8</v>
      </c>
      <c r="R1743" s="98">
        <v>8468</v>
      </c>
      <c r="S1743" s="100">
        <v>313</v>
      </c>
      <c r="T1743" s="91" t="s">
        <v>459</v>
      </c>
      <c r="U1743" s="74" t="s">
        <v>399</v>
      </c>
      <c r="V1743" s="83" t="s">
        <v>409</v>
      </c>
      <c r="W1743" s="82">
        <f t="shared" si="415"/>
        <v>5</v>
      </c>
      <c r="X1743" s="85">
        <f t="shared" si="424"/>
        <v>2114</v>
      </c>
      <c r="Y1743" s="98">
        <v>0.05</v>
      </c>
      <c r="Z1743" s="98">
        <v>0.76</v>
      </c>
      <c r="AA1743" s="90">
        <v>2</v>
      </c>
      <c r="AB1743" s="90">
        <v>2</v>
      </c>
      <c r="AC1743" s="90">
        <v>3</v>
      </c>
      <c r="AD1743" s="91" t="s">
        <v>450</v>
      </c>
      <c r="AE1743" s="101" t="s">
        <v>470</v>
      </c>
      <c r="AF1743" s="103" t="s">
        <v>473</v>
      </c>
      <c r="AG1743" s="95">
        <v>1000</v>
      </c>
    </row>
    <row r="1744" spans="2:33" x14ac:dyDescent="0.15">
      <c r="B1744" s="82">
        <v>1742</v>
      </c>
      <c r="C1744" s="73">
        <v>23121</v>
      </c>
      <c r="D1744" s="82">
        <v>273</v>
      </c>
      <c r="E1744" s="82">
        <f t="shared" si="414"/>
        <v>2</v>
      </c>
      <c r="F1744" s="82">
        <v>62</v>
      </c>
      <c r="G1744" s="82">
        <v>7</v>
      </c>
      <c r="H1744" s="82">
        <v>9</v>
      </c>
      <c r="I1744" s="73">
        <f t="shared" si="419"/>
        <v>18</v>
      </c>
      <c r="J1744" s="73">
        <f t="shared" si="420"/>
        <v>184</v>
      </c>
      <c r="K1744" s="73">
        <f t="shared" si="425"/>
        <v>184</v>
      </c>
      <c r="L1744" s="95">
        <v>24091</v>
      </c>
      <c r="M1744" s="73">
        <f t="shared" si="421"/>
        <v>149</v>
      </c>
      <c r="N1744" s="73">
        <f t="shared" si="422"/>
        <v>2</v>
      </c>
      <c r="O1744" s="97">
        <f t="shared" si="416"/>
        <v>11</v>
      </c>
      <c r="P1744" s="82">
        <f t="shared" si="423"/>
        <v>5</v>
      </c>
      <c r="Q1744" s="90">
        <v>8</v>
      </c>
      <c r="R1744" s="98">
        <f>R1743+33</f>
        <v>8501</v>
      </c>
      <c r="S1744" s="100">
        <f t="shared" si="417"/>
        <v>314</v>
      </c>
      <c r="T1744" s="91" t="s">
        <v>459</v>
      </c>
      <c r="U1744" s="74" t="s">
        <v>399</v>
      </c>
      <c r="V1744" s="83" t="s">
        <v>409</v>
      </c>
      <c r="W1744" s="82">
        <f t="shared" si="415"/>
        <v>5</v>
      </c>
      <c r="X1744" s="85">
        <f t="shared" si="424"/>
        <v>2115</v>
      </c>
      <c r="Y1744" s="98">
        <v>0.05</v>
      </c>
      <c r="Z1744" s="98">
        <v>0.55000000000000004</v>
      </c>
      <c r="AA1744" s="90">
        <v>2</v>
      </c>
      <c r="AB1744" s="90">
        <v>2</v>
      </c>
      <c r="AC1744" s="90">
        <v>3</v>
      </c>
      <c r="AD1744" s="91" t="s">
        <v>450</v>
      </c>
      <c r="AE1744" s="101" t="s">
        <v>470</v>
      </c>
      <c r="AF1744" s="103" t="s">
        <v>473</v>
      </c>
      <c r="AG1744" s="95">
        <v>1000</v>
      </c>
    </row>
    <row r="1745" spans="2:33" x14ac:dyDescent="0.15">
      <c r="B1745" s="82">
        <v>1743</v>
      </c>
      <c r="C1745" s="73">
        <v>23122</v>
      </c>
      <c r="D1745" s="82">
        <v>273</v>
      </c>
      <c r="E1745" s="82">
        <f t="shared" si="414"/>
        <v>3</v>
      </c>
      <c r="F1745" s="82">
        <v>62</v>
      </c>
      <c r="G1745" s="82">
        <v>8</v>
      </c>
      <c r="H1745" s="82">
        <v>9</v>
      </c>
      <c r="I1745" s="73">
        <f t="shared" si="419"/>
        <v>18</v>
      </c>
      <c r="J1745" s="73">
        <f t="shared" si="420"/>
        <v>185</v>
      </c>
      <c r="K1745" s="73">
        <f t="shared" si="425"/>
        <v>185</v>
      </c>
      <c r="L1745" s="95">
        <v>24091</v>
      </c>
      <c r="M1745" s="73">
        <f t="shared" si="421"/>
        <v>149</v>
      </c>
      <c r="N1745" s="73">
        <f t="shared" si="422"/>
        <v>2</v>
      </c>
      <c r="O1745" s="97">
        <f t="shared" si="416"/>
        <v>11</v>
      </c>
      <c r="P1745" s="82">
        <f t="shared" si="423"/>
        <v>6</v>
      </c>
      <c r="Q1745" s="90">
        <v>8</v>
      </c>
      <c r="R1745" s="98">
        <f t="shared" ref="R1745:R1808" si="426">R1744+33</f>
        <v>8534</v>
      </c>
      <c r="S1745" s="100">
        <f t="shared" si="417"/>
        <v>315</v>
      </c>
      <c r="T1745" s="91" t="s">
        <v>459</v>
      </c>
      <c r="U1745" s="74" t="s">
        <v>399</v>
      </c>
      <c r="V1745" s="83" t="s">
        <v>409</v>
      </c>
      <c r="W1745" s="82">
        <f t="shared" si="415"/>
        <v>5</v>
      </c>
      <c r="X1745" s="85">
        <f t="shared" si="424"/>
        <v>2116</v>
      </c>
      <c r="Y1745" s="98">
        <v>0.24</v>
      </c>
      <c r="Z1745" s="98">
        <v>0.4</v>
      </c>
      <c r="AA1745" s="90">
        <v>2</v>
      </c>
      <c r="AB1745" s="90">
        <v>2</v>
      </c>
      <c r="AC1745" s="90">
        <v>3</v>
      </c>
      <c r="AD1745" s="91" t="s">
        <v>450</v>
      </c>
      <c r="AE1745" s="101" t="s">
        <v>470</v>
      </c>
      <c r="AF1745" s="103" t="s">
        <v>473</v>
      </c>
      <c r="AG1745" s="95">
        <v>1000</v>
      </c>
    </row>
    <row r="1746" spans="2:33" x14ac:dyDescent="0.15">
      <c r="B1746" s="82">
        <v>1744</v>
      </c>
      <c r="C1746" s="73">
        <v>23123</v>
      </c>
      <c r="D1746" s="82">
        <v>273</v>
      </c>
      <c r="E1746" s="82">
        <f t="shared" si="414"/>
        <v>4</v>
      </c>
      <c r="F1746" s="82">
        <v>62</v>
      </c>
      <c r="G1746" s="82">
        <v>6</v>
      </c>
      <c r="H1746" s="82">
        <v>10</v>
      </c>
      <c r="I1746" s="73">
        <f t="shared" si="419"/>
        <v>18</v>
      </c>
      <c r="J1746" s="73">
        <f t="shared" si="420"/>
        <v>183</v>
      </c>
      <c r="K1746" s="73">
        <f t="shared" si="425"/>
        <v>183</v>
      </c>
      <c r="L1746" s="95">
        <v>24092</v>
      </c>
      <c r="M1746" s="73">
        <f t="shared" si="421"/>
        <v>149</v>
      </c>
      <c r="N1746" s="73">
        <f t="shared" si="422"/>
        <v>2</v>
      </c>
      <c r="O1746" s="97">
        <f t="shared" si="416"/>
        <v>11</v>
      </c>
      <c r="P1746" s="82">
        <f t="shared" si="423"/>
        <v>4</v>
      </c>
      <c r="Q1746" s="90">
        <v>9</v>
      </c>
      <c r="R1746" s="98">
        <f t="shared" si="426"/>
        <v>8567</v>
      </c>
      <c r="S1746" s="100">
        <f t="shared" si="417"/>
        <v>316</v>
      </c>
      <c r="T1746" s="91" t="s">
        <v>459</v>
      </c>
      <c r="U1746" s="74" t="s">
        <v>399</v>
      </c>
      <c r="V1746" s="83" t="s">
        <v>408</v>
      </c>
      <c r="W1746" s="82">
        <f t="shared" si="415"/>
        <v>5</v>
      </c>
      <c r="X1746" s="85">
        <f t="shared" si="424"/>
        <v>2114</v>
      </c>
      <c r="Y1746" s="98">
        <v>0.05</v>
      </c>
      <c r="Z1746" s="98">
        <v>0.76</v>
      </c>
      <c r="AA1746" s="90">
        <v>2</v>
      </c>
      <c r="AB1746" s="90">
        <v>2</v>
      </c>
      <c r="AC1746" s="90">
        <v>3</v>
      </c>
      <c r="AD1746" s="91" t="s">
        <v>450</v>
      </c>
      <c r="AE1746" s="101" t="s">
        <v>470</v>
      </c>
      <c r="AF1746" s="103" t="s">
        <v>473</v>
      </c>
      <c r="AG1746" s="95">
        <v>1000</v>
      </c>
    </row>
    <row r="1747" spans="2:33" x14ac:dyDescent="0.15">
      <c r="B1747" s="82">
        <v>1745</v>
      </c>
      <c r="C1747" s="73">
        <v>23124</v>
      </c>
      <c r="D1747" s="82">
        <v>273</v>
      </c>
      <c r="E1747" s="82">
        <f t="shared" si="414"/>
        <v>5</v>
      </c>
      <c r="F1747" s="82">
        <v>62</v>
      </c>
      <c r="G1747" s="82">
        <v>7</v>
      </c>
      <c r="H1747" s="82">
        <v>10</v>
      </c>
      <c r="I1747" s="73">
        <f t="shared" si="419"/>
        <v>18</v>
      </c>
      <c r="J1747" s="73">
        <f t="shared" si="420"/>
        <v>184</v>
      </c>
      <c r="K1747" s="73">
        <f t="shared" si="425"/>
        <v>184</v>
      </c>
      <c r="L1747" s="95">
        <v>24092</v>
      </c>
      <c r="M1747" s="73">
        <f t="shared" si="421"/>
        <v>149</v>
      </c>
      <c r="N1747" s="73">
        <f t="shared" si="422"/>
        <v>2</v>
      </c>
      <c r="O1747" s="97">
        <f t="shared" si="416"/>
        <v>11</v>
      </c>
      <c r="P1747" s="82">
        <f t="shared" si="423"/>
        <v>5</v>
      </c>
      <c r="Q1747" s="90">
        <v>9</v>
      </c>
      <c r="R1747" s="98">
        <f t="shared" si="426"/>
        <v>8600</v>
      </c>
      <c r="S1747" s="100">
        <f t="shared" si="417"/>
        <v>317</v>
      </c>
      <c r="T1747" s="91" t="s">
        <v>459</v>
      </c>
      <c r="U1747" s="74" t="s">
        <v>399</v>
      </c>
      <c r="V1747" s="83" t="s">
        <v>408</v>
      </c>
      <c r="W1747" s="82">
        <f t="shared" si="415"/>
        <v>5</v>
      </c>
      <c r="X1747" s="85">
        <f t="shared" si="424"/>
        <v>2115</v>
      </c>
      <c r="Y1747" s="98">
        <v>0.05</v>
      </c>
      <c r="Z1747" s="98">
        <v>0.55000000000000004</v>
      </c>
      <c r="AA1747" s="90">
        <v>2</v>
      </c>
      <c r="AB1747" s="90">
        <v>2</v>
      </c>
      <c r="AC1747" s="90">
        <v>3</v>
      </c>
      <c r="AD1747" s="91" t="s">
        <v>450</v>
      </c>
      <c r="AE1747" s="101" t="s">
        <v>470</v>
      </c>
      <c r="AF1747" s="103" t="s">
        <v>473</v>
      </c>
      <c r="AG1747" s="95">
        <v>1000</v>
      </c>
    </row>
    <row r="1748" spans="2:33" x14ac:dyDescent="0.15">
      <c r="B1748" s="82">
        <v>1746</v>
      </c>
      <c r="C1748" s="73">
        <v>23125</v>
      </c>
      <c r="D1748" s="82">
        <v>273</v>
      </c>
      <c r="E1748" s="82">
        <f t="shared" si="414"/>
        <v>6</v>
      </c>
      <c r="F1748" s="82">
        <v>62</v>
      </c>
      <c r="G1748" s="82">
        <v>8</v>
      </c>
      <c r="H1748" s="82">
        <v>10</v>
      </c>
      <c r="I1748" s="73">
        <f t="shared" si="419"/>
        <v>18</v>
      </c>
      <c r="J1748" s="73">
        <f t="shared" si="420"/>
        <v>185</v>
      </c>
      <c r="K1748" s="73">
        <f t="shared" si="425"/>
        <v>185</v>
      </c>
      <c r="L1748" s="95">
        <v>24092</v>
      </c>
      <c r="M1748" s="73">
        <f t="shared" si="421"/>
        <v>149</v>
      </c>
      <c r="N1748" s="73">
        <f t="shared" si="422"/>
        <v>2</v>
      </c>
      <c r="O1748" s="97">
        <f t="shared" si="416"/>
        <v>11</v>
      </c>
      <c r="P1748" s="82">
        <f t="shared" si="423"/>
        <v>6</v>
      </c>
      <c r="Q1748" s="90">
        <v>9</v>
      </c>
      <c r="R1748" s="98">
        <f t="shared" si="426"/>
        <v>8633</v>
      </c>
      <c r="S1748" s="100">
        <f t="shared" si="417"/>
        <v>318</v>
      </c>
      <c r="T1748" s="91" t="s">
        <v>459</v>
      </c>
      <c r="U1748" s="74" t="s">
        <v>399</v>
      </c>
      <c r="V1748" s="83" t="s">
        <v>408</v>
      </c>
      <c r="W1748" s="82">
        <f t="shared" si="415"/>
        <v>5</v>
      </c>
      <c r="X1748" s="85">
        <f t="shared" si="424"/>
        <v>2116</v>
      </c>
      <c r="Y1748" s="98">
        <v>0.24</v>
      </c>
      <c r="Z1748" s="98">
        <v>0.4</v>
      </c>
      <c r="AA1748" s="90">
        <v>2</v>
      </c>
      <c r="AB1748" s="90">
        <v>2</v>
      </c>
      <c r="AC1748" s="90">
        <v>3</v>
      </c>
      <c r="AD1748" s="91" t="s">
        <v>450</v>
      </c>
      <c r="AE1748" s="101" t="s">
        <v>470</v>
      </c>
      <c r="AF1748" s="103" t="s">
        <v>473</v>
      </c>
      <c r="AG1748" s="95">
        <v>1000</v>
      </c>
    </row>
    <row r="1749" spans="2:33" x14ac:dyDescent="0.15">
      <c r="B1749" s="82">
        <v>1747</v>
      </c>
      <c r="C1749" s="73">
        <v>23126</v>
      </c>
      <c r="D1749" s="82">
        <v>273</v>
      </c>
      <c r="E1749" s="82">
        <f t="shared" si="414"/>
        <v>7</v>
      </c>
      <c r="F1749" s="82">
        <v>62</v>
      </c>
      <c r="G1749" s="82">
        <v>6</v>
      </c>
      <c r="H1749" s="82">
        <v>11</v>
      </c>
      <c r="I1749" s="73">
        <f t="shared" si="419"/>
        <v>18</v>
      </c>
      <c r="J1749" s="73">
        <f t="shared" si="420"/>
        <v>183</v>
      </c>
      <c r="K1749" s="73">
        <f t="shared" si="425"/>
        <v>183</v>
      </c>
      <c r="L1749" s="95">
        <v>24093</v>
      </c>
      <c r="M1749" s="73">
        <f t="shared" si="421"/>
        <v>149</v>
      </c>
      <c r="N1749" s="73">
        <f t="shared" si="422"/>
        <v>2</v>
      </c>
      <c r="O1749" s="97">
        <f t="shared" si="416"/>
        <v>11</v>
      </c>
      <c r="P1749" s="82">
        <f t="shared" si="423"/>
        <v>4</v>
      </c>
      <c r="Q1749" s="90">
        <v>10</v>
      </c>
      <c r="R1749" s="98">
        <f t="shared" si="426"/>
        <v>8666</v>
      </c>
      <c r="S1749" s="100">
        <f t="shared" si="417"/>
        <v>319</v>
      </c>
      <c r="T1749" s="91" t="s">
        <v>459</v>
      </c>
      <c r="U1749" s="74" t="s">
        <v>399</v>
      </c>
      <c r="V1749" s="83" t="s">
        <v>409</v>
      </c>
      <c r="W1749" s="82">
        <f t="shared" si="415"/>
        <v>6</v>
      </c>
      <c r="X1749" s="85">
        <f t="shared" si="424"/>
        <v>2114</v>
      </c>
      <c r="Y1749" s="98">
        <v>0.05</v>
      </c>
      <c r="Z1749" s="98">
        <v>0.76</v>
      </c>
      <c r="AA1749" s="90">
        <v>2</v>
      </c>
      <c r="AB1749" s="90">
        <v>2</v>
      </c>
      <c r="AC1749" s="90">
        <v>3</v>
      </c>
      <c r="AD1749" s="91" t="s">
        <v>450</v>
      </c>
      <c r="AE1749" s="101" t="s">
        <v>470</v>
      </c>
      <c r="AF1749" s="103" t="s">
        <v>473</v>
      </c>
      <c r="AG1749" s="95">
        <v>1000</v>
      </c>
    </row>
    <row r="1750" spans="2:33" x14ac:dyDescent="0.15">
      <c r="B1750" s="82">
        <v>1748</v>
      </c>
      <c r="C1750" s="73">
        <v>23127</v>
      </c>
      <c r="D1750" s="82">
        <v>273</v>
      </c>
      <c r="E1750" s="82">
        <f t="shared" si="414"/>
        <v>8</v>
      </c>
      <c r="F1750" s="82">
        <v>62</v>
      </c>
      <c r="G1750" s="82">
        <v>7</v>
      </c>
      <c r="H1750" s="82">
        <v>11</v>
      </c>
      <c r="I1750" s="73">
        <f t="shared" si="419"/>
        <v>18</v>
      </c>
      <c r="J1750" s="73">
        <f t="shared" si="420"/>
        <v>184</v>
      </c>
      <c r="K1750" s="73">
        <f t="shared" si="425"/>
        <v>184</v>
      </c>
      <c r="L1750" s="95">
        <v>24093</v>
      </c>
      <c r="M1750" s="73">
        <f t="shared" si="421"/>
        <v>149</v>
      </c>
      <c r="N1750" s="73">
        <f t="shared" si="422"/>
        <v>2</v>
      </c>
      <c r="O1750" s="97">
        <f t="shared" si="416"/>
        <v>11</v>
      </c>
      <c r="P1750" s="82">
        <f t="shared" si="423"/>
        <v>5</v>
      </c>
      <c r="Q1750" s="90">
        <v>10</v>
      </c>
      <c r="R1750" s="98">
        <f t="shared" si="426"/>
        <v>8699</v>
      </c>
      <c r="S1750" s="100">
        <f t="shared" si="417"/>
        <v>320</v>
      </c>
      <c r="T1750" s="91" t="s">
        <v>459</v>
      </c>
      <c r="U1750" s="74" t="s">
        <v>399</v>
      </c>
      <c r="V1750" s="83" t="s">
        <v>409</v>
      </c>
      <c r="W1750" s="82">
        <f t="shared" si="415"/>
        <v>6</v>
      </c>
      <c r="X1750" s="85">
        <f t="shared" si="424"/>
        <v>2115</v>
      </c>
      <c r="Y1750" s="98">
        <v>0.05</v>
      </c>
      <c r="Z1750" s="98">
        <v>0.55000000000000004</v>
      </c>
      <c r="AA1750" s="90">
        <v>2</v>
      </c>
      <c r="AB1750" s="90">
        <v>2</v>
      </c>
      <c r="AC1750" s="90">
        <v>3</v>
      </c>
      <c r="AD1750" s="91" t="s">
        <v>450</v>
      </c>
      <c r="AE1750" s="101" t="s">
        <v>470</v>
      </c>
      <c r="AF1750" s="103" t="s">
        <v>473</v>
      </c>
      <c r="AG1750" s="95">
        <v>1000</v>
      </c>
    </row>
    <row r="1751" spans="2:33" x14ac:dyDescent="0.15">
      <c r="B1751" s="82">
        <v>1749</v>
      </c>
      <c r="C1751" s="73">
        <v>23128</v>
      </c>
      <c r="D1751" s="82">
        <v>274</v>
      </c>
      <c r="E1751" s="82">
        <f t="shared" si="414"/>
        <v>1</v>
      </c>
      <c r="F1751" s="82">
        <v>62</v>
      </c>
      <c r="G1751" s="82">
        <v>8</v>
      </c>
      <c r="H1751" s="82">
        <v>11</v>
      </c>
      <c r="I1751" s="73">
        <f t="shared" si="419"/>
        <v>18</v>
      </c>
      <c r="J1751" s="73">
        <f t="shared" si="420"/>
        <v>185</v>
      </c>
      <c r="K1751" s="73">
        <f t="shared" si="425"/>
        <v>185</v>
      </c>
      <c r="L1751" s="95">
        <v>24093</v>
      </c>
      <c r="M1751" s="73">
        <f t="shared" si="421"/>
        <v>149</v>
      </c>
      <c r="N1751" s="73">
        <f t="shared" si="422"/>
        <v>2</v>
      </c>
      <c r="O1751" s="97">
        <f t="shared" si="416"/>
        <v>11</v>
      </c>
      <c r="P1751" s="82">
        <f t="shared" si="423"/>
        <v>6</v>
      </c>
      <c r="Q1751" s="90">
        <v>10</v>
      </c>
      <c r="R1751" s="98">
        <f t="shared" si="426"/>
        <v>8732</v>
      </c>
      <c r="S1751" s="100">
        <f t="shared" si="417"/>
        <v>321</v>
      </c>
      <c r="T1751" s="91" t="s">
        <v>459</v>
      </c>
      <c r="U1751" s="74" t="s">
        <v>399</v>
      </c>
      <c r="V1751" s="83" t="s">
        <v>409</v>
      </c>
      <c r="W1751" s="82">
        <f t="shared" si="415"/>
        <v>6</v>
      </c>
      <c r="X1751" s="85">
        <f t="shared" si="424"/>
        <v>2116</v>
      </c>
      <c r="Y1751" s="98">
        <v>0.24</v>
      </c>
      <c r="Z1751" s="98">
        <v>0.4</v>
      </c>
      <c r="AA1751" s="90">
        <v>2</v>
      </c>
      <c r="AB1751" s="90">
        <v>2</v>
      </c>
      <c r="AC1751" s="90">
        <v>3</v>
      </c>
      <c r="AD1751" s="91" t="s">
        <v>450</v>
      </c>
      <c r="AE1751" s="101" t="s">
        <v>470</v>
      </c>
      <c r="AF1751" s="103" t="s">
        <v>473</v>
      </c>
      <c r="AG1751" s="95">
        <v>1000</v>
      </c>
    </row>
    <row r="1752" spans="2:33" x14ac:dyDescent="0.15">
      <c r="B1752" s="82">
        <v>1750</v>
      </c>
      <c r="C1752" s="73">
        <v>23129</v>
      </c>
      <c r="D1752" s="82">
        <v>274</v>
      </c>
      <c r="E1752" s="82">
        <f t="shared" si="414"/>
        <v>2</v>
      </c>
      <c r="F1752" s="82">
        <v>62</v>
      </c>
      <c r="G1752" s="82">
        <v>6</v>
      </c>
      <c r="H1752" s="82">
        <v>12</v>
      </c>
      <c r="I1752" s="73">
        <f t="shared" si="419"/>
        <v>18</v>
      </c>
      <c r="J1752" s="73">
        <f t="shared" si="420"/>
        <v>183</v>
      </c>
      <c r="K1752" s="73">
        <f t="shared" si="425"/>
        <v>183</v>
      </c>
      <c r="L1752" s="95">
        <v>24094</v>
      </c>
      <c r="M1752" s="73">
        <f t="shared" si="421"/>
        <v>149</v>
      </c>
      <c r="N1752" s="73">
        <f t="shared" si="422"/>
        <v>2</v>
      </c>
      <c r="O1752" s="97">
        <f t="shared" si="416"/>
        <v>11</v>
      </c>
      <c r="P1752" s="82">
        <f t="shared" si="423"/>
        <v>4</v>
      </c>
      <c r="Q1752" s="90">
        <v>11</v>
      </c>
      <c r="R1752" s="98">
        <f t="shared" si="426"/>
        <v>8765</v>
      </c>
      <c r="S1752" s="100">
        <f t="shared" si="417"/>
        <v>322</v>
      </c>
      <c r="T1752" s="91" t="s">
        <v>459</v>
      </c>
      <c r="U1752" s="74" t="s">
        <v>399</v>
      </c>
      <c r="V1752" s="83" t="s">
        <v>408</v>
      </c>
      <c r="W1752" s="82">
        <f t="shared" si="415"/>
        <v>6</v>
      </c>
      <c r="X1752" s="85">
        <f t="shared" si="424"/>
        <v>2114</v>
      </c>
      <c r="Y1752" s="98">
        <v>0.05</v>
      </c>
      <c r="Z1752" s="98">
        <v>0.76</v>
      </c>
      <c r="AA1752" s="90">
        <v>2</v>
      </c>
      <c r="AB1752" s="90">
        <v>2</v>
      </c>
      <c r="AC1752" s="90">
        <v>3</v>
      </c>
      <c r="AD1752" s="91" t="s">
        <v>450</v>
      </c>
      <c r="AE1752" s="101" t="s">
        <v>470</v>
      </c>
      <c r="AF1752" s="103" t="s">
        <v>473</v>
      </c>
      <c r="AG1752" s="95">
        <v>1000</v>
      </c>
    </row>
    <row r="1753" spans="2:33" x14ac:dyDescent="0.15">
      <c r="B1753" s="82">
        <v>1751</v>
      </c>
      <c r="C1753" s="73">
        <v>23130</v>
      </c>
      <c r="D1753" s="82">
        <v>274</v>
      </c>
      <c r="E1753" s="82">
        <f t="shared" si="414"/>
        <v>3</v>
      </c>
      <c r="F1753" s="82">
        <v>62</v>
      </c>
      <c r="G1753" s="82">
        <v>7</v>
      </c>
      <c r="H1753" s="82">
        <v>12</v>
      </c>
      <c r="I1753" s="73">
        <f t="shared" si="419"/>
        <v>18</v>
      </c>
      <c r="J1753" s="73">
        <f t="shared" si="420"/>
        <v>184</v>
      </c>
      <c r="K1753" s="73">
        <f t="shared" si="425"/>
        <v>184</v>
      </c>
      <c r="L1753" s="95">
        <v>24094</v>
      </c>
      <c r="M1753" s="73">
        <f t="shared" si="421"/>
        <v>149</v>
      </c>
      <c r="N1753" s="73">
        <f t="shared" si="422"/>
        <v>2</v>
      </c>
      <c r="O1753" s="97">
        <f t="shared" si="416"/>
        <v>11</v>
      </c>
      <c r="P1753" s="82">
        <f t="shared" si="423"/>
        <v>5</v>
      </c>
      <c r="Q1753" s="90">
        <v>11</v>
      </c>
      <c r="R1753" s="98">
        <f t="shared" si="426"/>
        <v>8798</v>
      </c>
      <c r="S1753" s="100">
        <f t="shared" si="417"/>
        <v>323</v>
      </c>
      <c r="T1753" s="91" t="s">
        <v>459</v>
      </c>
      <c r="U1753" s="74" t="s">
        <v>399</v>
      </c>
      <c r="V1753" s="83" t="s">
        <v>408</v>
      </c>
      <c r="W1753" s="82">
        <f t="shared" si="415"/>
        <v>6</v>
      </c>
      <c r="X1753" s="85">
        <f t="shared" si="424"/>
        <v>2115</v>
      </c>
      <c r="Y1753" s="98">
        <v>0.05</v>
      </c>
      <c r="Z1753" s="98">
        <v>0.55000000000000004</v>
      </c>
      <c r="AA1753" s="90">
        <v>2</v>
      </c>
      <c r="AB1753" s="90">
        <v>2</v>
      </c>
      <c r="AC1753" s="90">
        <v>3</v>
      </c>
      <c r="AD1753" s="91" t="s">
        <v>450</v>
      </c>
      <c r="AE1753" s="101" t="s">
        <v>470</v>
      </c>
      <c r="AF1753" s="103" t="s">
        <v>473</v>
      </c>
      <c r="AG1753" s="95">
        <v>1000</v>
      </c>
    </row>
    <row r="1754" spans="2:33" x14ac:dyDescent="0.15">
      <c r="B1754" s="82">
        <v>1752</v>
      </c>
      <c r="C1754" s="73">
        <v>23131</v>
      </c>
      <c r="D1754" s="82">
        <v>274</v>
      </c>
      <c r="E1754" s="82">
        <f t="shared" si="414"/>
        <v>4</v>
      </c>
      <c r="F1754" s="82">
        <v>62</v>
      </c>
      <c r="G1754" s="82">
        <v>8</v>
      </c>
      <c r="H1754" s="82">
        <v>12</v>
      </c>
      <c r="I1754" s="73">
        <f t="shared" si="419"/>
        <v>18</v>
      </c>
      <c r="J1754" s="73">
        <f t="shared" si="420"/>
        <v>185</v>
      </c>
      <c r="K1754" s="73">
        <f t="shared" si="425"/>
        <v>185</v>
      </c>
      <c r="L1754" s="95">
        <v>24094</v>
      </c>
      <c r="M1754" s="73">
        <f t="shared" si="421"/>
        <v>149</v>
      </c>
      <c r="N1754" s="73">
        <f t="shared" si="422"/>
        <v>2</v>
      </c>
      <c r="O1754" s="97">
        <f t="shared" si="416"/>
        <v>11</v>
      </c>
      <c r="P1754" s="82">
        <f t="shared" si="423"/>
        <v>6</v>
      </c>
      <c r="Q1754" s="90">
        <v>11</v>
      </c>
      <c r="R1754" s="98">
        <f t="shared" si="426"/>
        <v>8831</v>
      </c>
      <c r="S1754" s="100">
        <f t="shared" si="417"/>
        <v>324</v>
      </c>
      <c r="T1754" s="91" t="s">
        <v>459</v>
      </c>
      <c r="U1754" s="74" t="s">
        <v>399</v>
      </c>
      <c r="V1754" s="83" t="s">
        <v>408</v>
      </c>
      <c r="W1754" s="82">
        <f t="shared" si="415"/>
        <v>6</v>
      </c>
      <c r="X1754" s="85">
        <f t="shared" si="424"/>
        <v>2116</v>
      </c>
      <c r="Y1754" s="98">
        <v>0.24</v>
      </c>
      <c r="Z1754" s="98">
        <v>0.4</v>
      </c>
      <c r="AA1754" s="90">
        <v>2</v>
      </c>
      <c r="AB1754" s="90">
        <v>2</v>
      </c>
      <c r="AC1754" s="90">
        <v>3</v>
      </c>
      <c r="AD1754" s="91" t="s">
        <v>450</v>
      </c>
      <c r="AE1754" s="101" t="s">
        <v>470</v>
      </c>
      <c r="AF1754" s="103" t="s">
        <v>473</v>
      </c>
      <c r="AG1754" s="95">
        <v>1000</v>
      </c>
    </row>
    <row r="1755" spans="2:33" x14ac:dyDescent="0.15">
      <c r="B1755" s="82">
        <v>1753</v>
      </c>
      <c r="C1755" s="73">
        <v>23132</v>
      </c>
      <c r="D1755" s="82">
        <v>274</v>
      </c>
      <c r="E1755" s="82">
        <f t="shared" si="414"/>
        <v>5</v>
      </c>
      <c r="F1755" s="82">
        <v>62</v>
      </c>
      <c r="G1755" s="82">
        <v>6</v>
      </c>
      <c r="H1755" s="82">
        <v>13</v>
      </c>
      <c r="I1755" s="73">
        <f t="shared" si="419"/>
        <v>18</v>
      </c>
      <c r="J1755" s="73">
        <f t="shared" si="420"/>
        <v>183</v>
      </c>
      <c r="K1755" s="73">
        <f t="shared" si="425"/>
        <v>183</v>
      </c>
      <c r="L1755" s="95">
        <v>24095</v>
      </c>
      <c r="M1755" s="73">
        <f t="shared" si="421"/>
        <v>149</v>
      </c>
      <c r="N1755" s="73">
        <f t="shared" si="422"/>
        <v>2</v>
      </c>
      <c r="O1755" s="97">
        <f t="shared" si="416"/>
        <v>11</v>
      </c>
      <c r="P1755" s="82">
        <f t="shared" si="423"/>
        <v>4</v>
      </c>
      <c r="Q1755" s="90">
        <v>12</v>
      </c>
      <c r="R1755" s="98">
        <f t="shared" si="426"/>
        <v>8864</v>
      </c>
      <c r="S1755" s="100">
        <f t="shared" si="417"/>
        <v>325</v>
      </c>
      <c r="T1755" s="91" t="s">
        <v>459</v>
      </c>
      <c r="U1755" s="74" t="s">
        <v>399</v>
      </c>
      <c r="V1755" s="83" t="s">
        <v>409</v>
      </c>
      <c r="W1755" s="82">
        <f t="shared" si="415"/>
        <v>7</v>
      </c>
      <c r="X1755" s="85">
        <f t="shared" si="424"/>
        <v>2114</v>
      </c>
      <c r="Y1755" s="98">
        <v>0.05</v>
      </c>
      <c r="Z1755" s="98">
        <v>0.76</v>
      </c>
      <c r="AA1755" s="90">
        <v>2</v>
      </c>
      <c r="AB1755" s="90">
        <v>2</v>
      </c>
      <c r="AC1755" s="90">
        <v>3</v>
      </c>
      <c r="AD1755" s="91" t="s">
        <v>450</v>
      </c>
      <c r="AE1755" s="101" t="s">
        <v>470</v>
      </c>
      <c r="AF1755" s="103" t="s">
        <v>473</v>
      </c>
      <c r="AG1755" s="95">
        <v>1000</v>
      </c>
    </row>
    <row r="1756" spans="2:33" x14ac:dyDescent="0.15">
      <c r="B1756" s="82">
        <v>1754</v>
      </c>
      <c r="C1756" s="73">
        <v>23133</v>
      </c>
      <c r="D1756" s="82">
        <v>274</v>
      </c>
      <c r="E1756" s="82">
        <f t="shared" si="414"/>
        <v>6</v>
      </c>
      <c r="F1756" s="82">
        <v>62</v>
      </c>
      <c r="G1756" s="82">
        <v>7</v>
      </c>
      <c r="H1756" s="82">
        <v>13</v>
      </c>
      <c r="I1756" s="73">
        <f t="shared" si="419"/>
        <v>18</v>
      </c>
      <c r="J1756" s="73">
        <f t="shared" si="420"/>
        <v>184</v>
      </c>
      <c r="K1756" s="73">
        <f t="shared" si="425"/>
        <v>184</v>
      </c>
      <c r="L1756" s="95">
        <v>24095</v>
      </c>
      <c r="M1756" s="73">
        <f t="shared" si="421"/>
        <v>149</v>
      </c>
      <c r="N1756" s="73">
        <f t="shared" si="422"/>
        <v>2</v>
      </c>
      <c r="O1756" s="97">
        <f t="shared" si="416"/>
        <v>11</v>
      </c>
      <c r="P1756" s="82">
        <f t="shared" si="423"/>
        <v>5</v>
      </c>
      <c r="Q1756" s="90">
        <v>12</v>
      </c>
      <c r="R1756" s="98">
        <f t="shared" si="426"/>
        <v>8897</v>
      </c>
      <c r="S1756" s="100">
        <f t="shared" si="417"/>
        <v>326</v>
      </c>
      <c r="T1756" s="91" t="s">
        <v>459</v>
      </c>
      <c r="U1756" s="74" t="s">
        <v>399</v>
      </c>
      <c r="V1756" s="83" t="s">
        <v>409</v>
      </c>
      <c r="W1756" s="82">
        <f t="shared" si="415"/>
        <v>7</v>
      </c>
      <c r="X1756" s="85">
        <f t="shared" si="424"/>
        <v>2115</v>
      </c>
      <c r="Y1756" s="98">
        <v>0.05</v>
      </c>
      <c r="Z1756" s="98">
        <v>0.55000000000000004</v>
      </c>
      <c r="AA1756" s="90">
        <v>2</v>
      </c>
      <c r="AB1756" s="90">
        <v>2</v>
      </c>
      <c r="AC1756" s="90">
        <v>3</v>
      </c>
      <c r="AD1756" s="91" t="s">
        <v>450</v>
      </c>
      <c r="AE1756" s="101" t="s">
        <v>470</v>
      </c>
      <c r="AF1756" s="103" t="s">
        <v>473</v>
      </c>
      <c r="AG1756" s="95">
        <v>1000</v>
      </c>
    </row>
    <row r="1757" spans="2:33" x14ac:dyDescent="0.15">
      <c r="B1757" s="82">
        <v>1755</v>
      </c>
      <c r="C1757" s="73">
        <v>23134</v>
      </c>
      <c r="D1757" s="82">
        <v>274</v>
      </c>
      <c r="E1757" s="82">
        <f t="shared" si="414"/>
        <v>7</v>
      </c>
      <c r="F1757" s="82">
        <v>62</v>
      </c>
      <c r="G1757" s="82">
        <v>8</v>
      </c>
      <c r="H1757" s="82">
        <v>13</v>
      </c>
      <c r="I1757" s="73">
        <f t="shared" si="419"/>
        <v>18</v>
      </c>
      <c r="J1757" s="73">
        <f t="shared" si="420"/>
        <v>185</v>
      </c>
      <c r="K1757" s="73">
        <f t="shared" si="425"/>
        <v>185</v>
      </c>
      <c r="L1757" s="95">
        <v>24095</v>
      </c>
      <c r="M1757" s="73">
        <f t="shared" si="421"/>
        <v>149</v>
      </c>
      <c r="N1757" s="73">
        <f t="shared" si="422"/>
        <v>2</v>
      </c>
      <c r="O1757" s="97">
        <f t="shared" si="416"/>
        <v>11</v>
      </c>
      <c r="P1757" s="82">
        <f t="shared" si="423"/>
        <v>6</v>
      </c>
      <c r="Q1757" s="90">
        <v>12</v>
      </c>
      <c r="R1757" s="98">
        <f t="shared" si="426"/>
        <v>8930</v>
      </c>
      <c r="S1757" s="100">
        <f t="shared" si="417"/>
        <v>327</v>
      </c>
      <c r="T1757" s="91" t="s">
        <v>459</v>
      </c>
      <c r="U1757" s="74" t="s">
        <v>399</v>
      </c>
      <c r="V1757" s="83" t="s">
        <v>409</v>
      </c>
      <c r="W1757" s="82">
        <f t="shared" si="415"/>
        <v>7</v>
      </c>
      <c r="X1757" s="85">
        <f t="shared" si="424"/>
        <v>2116</v>
      </c>
      <c r="Y1757" s="98">
        <v>0.24</v>
      </c>
      <c r="Z1757" s="98">
        <v>0.4</v>
      </c>
      <c r="AA1757" s="90">
        <v>2</v>
      </c>
      <c r="AB1757" s="90">
        <v>2</v>
      </c>
      <c r="AC1757" s="90">
        <v>3</v>
      </c>
      <c r="AD1757" s="91" t="s">
        <v>450</v>
      </c>
      <c r="AE1757" s="101" t="s">
        <v>470</v>
      </c>
      <c r="AF1757" s="103" t="s">
        <v>473</v>
      </c>
      <c r="AG1757" s="95">
        <v>1000</v>
      </c>
    </row>
    <row r="1758" spans="2:33" x14ac:dyDescent="0.15">
      <c r="B1758" s="82">
        <v>1756</v>
      </c>
      <c r="C1758" s="73">
        <v>23135</v>
      </c>
      <c r="D1758" s="82">
        <v>274</v>
      </c>
      <c r="E1758" s="82">
        <f t="shared" si="414"/>
        <v>8</v>
      </c>
      <c r="F1758" s="82">
        <v>62</v>
      </c>
      <c r="G1758" s="82">
        <v>6</v>
      </c>
      <c r="H1758" s="82">
        <v>14</v>
      </c>
      <c r="I1758" s="73">
        <f t="shared" si="419"/>
        <v>18</v>
      </c>
      <c r="J1758" s="73">
        <f t="shared" si="420"/>
        <v>183</v>
      </c>
      <c r="K1758" s="73">
        <f t="shared" si="425"/>
        <v>183</v>
      </c>
      <c r="L1758" s="95">
        <v>24096</v>
      </c>
      <c r="M1758" s="73">
        <f t="shared" si="421"/>
        <v>149</v>
      </c>
      <c r="N1758" s="73">
        <f t="shared" si="422"/>
        <v>2</v>
      </c>
      <c r="O1758" s="97">
        <f t="shared" si="416"/>
        <v>11</v>
      </c>
      <c r="P1758" s="82">
        <f t="shared" si="423"/>
        <v>4</v>
      </c>
      <c r="Q1758" s="90">
        <v>13</v>
      </c>
      <c r="R1758" s="98">
        <f t="shared" si="426"/>
        <v>8963</v>
      </c>
      <c r="S1758" s="100">
        <f t="shared" si="417"/>
        <v>328</v>
      </c>
      <c r="T1758" s="91" t="s">
        <v>459</v>
      </c>
      <c r="U1758" s="74" t="s">
        <v>399</v>
      </c>
      <c r="V1758" s="83" t="s">
        <v>408</v>
      </c>
      <c r="W1758" s="82">
        <f t="shared" si="415"/>
        <v>7</v>
      </c>
      <c r="X1758" s="85">
        <f t="shared" si="424"/>
        <v>2114</v>
      </c>
      <c r="Y1758" s="98">
        <v>0.05</v>
      </c>
      <c r="Z1758" s="98">
        <v>0.76</v>
      </c>
      <c r="AA1758" s="90">
        <v>2</v>
      </c>
      <c r="AB1758" s="90">
        <v>2</v>
      </c>
      <c r="AC1758" s="90">
        <v>3</v>
      </c>
      <c r="AD1758" s="91" t="s">
        <v>450</v>
      </c>
      <c r="AE1758" s="101" t="s">
        <v>470</v>
      </c>
      <c r="AF1758" s="103" t="s">
        <v>473</v>
      </c>
      <c r="AG1758" s="95">
        <v>1000</v>
      </c>
    </row>
    <row r="1759" spans="2:33" x14ac:dyDescent="0.15">
      <c r="B1759" s="82">
        <v>1757</v>
      </c>
      <c r="C1759" s="73">
        <v>23136</v>
      </c>
      <c r="D1759" s="82">
        <v>283</v>
      </c>
      <c r="E1759" s="82">
        <f t="shared" si="414"/>
        <v>1</v>
      </c>
      <c r="F1759" s="82">
        <v>62</v>
      </c>
      <c r="G1759" s="82">
        <v>7</v>
      </c>
      <c r="H1759" s="82">
        <v>14</v>
      </c>
      <c r="I1759" s="73">
        <f t="shared" si="419"/>
        <v>18</v>
      </c>
      <c r="J1759" s="73">
        <f t="shared" si="420"/>
        <v>184</v>
      </c>
      <c r="K1759" s="73">
        <f t="shared" si="425"/>
        <v>184</v>
      </c>
      <c r="L1759" s="95">
        <v>24096</v>
      </c>
      <c r="M1759" s="73">
        <f t="shared" si="421"/>
        <v>149</v>
      </c>
      <c r="N1759" s="73">
        <f t="shared" si="422"/>
        <v>2</v>
      </c>
      <c r="O1759" s="97">
        <f t="shared" si="416"/>
        <v>11</v>
      </c>
      <c r="P1759" s="82">
        <f t="shared" si="423"/>
        <v>5</v>
      </c>
      <c r="Q1759" s="90">
        <v>13</v>
      </c>
      <c r="R1759" s="98">
        <f t="shared" si="426"/>
        <v>8996</v>
      </c>
      <c r="S1759" s="100">
        <f t="shared" si="417"/>
        <v>329</v>
      </c>
      <c r="T1759" s="91" t="s">
        <v>459</v>
      </c>
      <c r="U1759" s="74" t="s">
        <v>399</v>
      </c>
      <c r="V1759" s="83" t="s">
        <v>408</v>
      </c>
      <c r="W1759" s="82">
        <f t="shared" si="415"/>
        <v>7</v>
      </c>
      <c r="X1759" s="85">
        <f t="shared" si="424"/>
        <v>2115</v>
      </c>
      <c r="Y1759" s="98">
        <v>0.05</v>
      </c>
      <c r="Z1759" s="98">
        <v>0.55000000000000004</v>
      </c>
      <c r="AA1759" s="90">
        <v>2</v>
      </c>
      <c r="AB1759" s="90">
        <v>2</v>
      </c>
      <c r="AC1759" s="90">
        <v>3</v>
      </c>
      <c r="AD1759" s="91" t="s">
        <v>450</v>
      </c>
      <c r="AE1759" s="101" t="s">
        <v>470</v>
      </c>
      <c r="AF1759" s="103" t="s">
        <v>473</v>
      </c>
      <c r="AG1759" s="95">
        <v>1000</v>
      </c>
    </row>
    <row r="1760" spans="2:33" x14ac:dyDescent="0.15">
      <c r="B1760" s="82">
        <v>1758</v>
      </c>
      <c r="C1760" s="73">
        <v>23137</v>
      </c>
      <c r="D1760" s="82">
        <v>283</v>
      </c>
      <c r="E1760" s="82">
        <f t="shared" si="414"/>
        <v>2</v>
      </c>
      <c r="F1760" s="82">
        <v>62</v>
      </c>
      <c r="G1760" s="82">
        <v>8</v>
      </c>
      <c r="H1760" s="82">
        <v>14</v>
      </c>
      <c r="I1760" s="73">
        <f t="shared" si="419"/>
        <v>18</v>
      </c>
      <c r="J1760" s="73">
        <f t="shared" si="420"/>
        <v>185</v>
      </c>
      <c r="K1760" s="73">
        <f t="shared" si="425"/>
        <v>185</v>
      </c>
      <c r="L1760" s="95">
        <v>24096</v>
      </c>
      <c r="M1760" s="73">
        <f t="shared" si="421"/>
        <v>149</v>
      </c>
      <c r="N1760" s="73">
        <f t="shared" si="422"/>
        <v>2</v>
      </c>
      <c r="O1760" s="97">
        <f t="shared" si="416"/>
        <v>11</v>
      </c>
      <c r="P1760" s="82">
        <f t="shared" si="423"/>
        <v>6</v>
      </c>
      <c r="Q1760" s="90">
        <v>13</v>
      </c>
      <c r="R1760" s="98">
        <f t="shared" si="426"/>
        <v>9029</v>
      </c>
      <c r="S1760" s="100">
        <f t="shared" si="417"/>
        <v>330</v>
      </c>
      <c r="T1760" s="91" t="s">
        <v>459</v>
      </c>
      <c r="U1760" s="74" t="s">
        <v>399</v>
      </c>
      <c r="V1760" s="83" t="s">
        <v>408</v>
      </c>
      <c r="W1760" s="82">
        <f t="shared" si="415"/>
        <v>7</v>
      </c>
      <c r="X1760" s="85">
        <f t="shared" si="424"/>
        <v>2116</v>
      </c>
      <c r="Y1760" s="98">
        <v>0.24</v>
      </c>
      <c r="Z1760" s="98">
        <v>0.4</v>
      </c>
      <c r="AA1760" s="90">
        <v>2</v>
      </c>
      <c r="AB1760" s="90">
        <v>2</v>
      </c>
      <c r="AC1760" s="90">
        <v>3</v>
      </c>
      <c r="AD1760" s="91" t="s">
        <v>450</v>
      </c>
      <c r="AE1760" s="101" t="s">
        <v>470</v>
      </c>
      <c r="AF1760" s="103" t="s">
        <v>473</v>
      </c>
      <c r="AG1760" s="95">
        <v>1000</v>
      </c>
    </row>
    <row r="1761" spans="2:33" x14ac:dyDescent="0.15">
      <c r="B1761" s="82">
        <v>1759</v>
      </c>
      <c r="C1761" s="73">
        <v>23138</v>
      </c>
      <c r="D1761" s="82">
        <v>283</v>
      </c>
      <c r="E1761" s="82">
        <f t="shared" si="414"/>
        <v>3</v>
      </c>
      <c r="F1761" s="82">
        <v>62</v>
      </c>
      <c r="G1761" s="82">
        <v>6</v>
      </c>
      <c r="H1761" s="82">
        <v>15</v>
      </c>
      <c r="I1761" s="73">
        <f t="shared" si="419"/>
        <v>18</v>
      </c>
      <c r="J1761" s="73">
        <f t="shared" si="420"/>
        <v>183</v>
      </c>
      <c r="K1761" s="73">
        <f t="shared" si="425"/>
        <v>183</v>
      </c>
      <c r="L1761" s="95">
        <v>24097</v>
      </c>
      <c r="M1761" s="73">
        <f t="shared" si="421"/>
        <v>149</v>
      </c>
      <c r="N1761" s="73">
        <f t="shared" si="422"/>
        <v>2</v>
      </c>
      <c r="O1761" s="97">
        <f t="shared" si="416"/>
        <v>11</v>
      </c>
      <c r="P1761" s="82">
        <f t="shared" si="423"/>
        <v>4</v>
      </c>
      <c r="Q1761" s="90">
        <v>14</v>
      </c>
      <c r="R1761" s="98">
        <f t="shared" si="426"/>
        <v>9062</v>
      </c>
      <c r="S1761" s="100">
        <f t="shared" si="417"/>
        <v>331</v>
      </c>
      <c r="T1761" s="91" t="s">
        <v>459</v>
      </c>
      <c r="U1761" s="74" t="s">
        <v>399</v>
      </c>
      <c r="V1761" s="83" t="s">
        <v>409</v>
      </c>
      <c r="W1761" s="82">
        <f t="shared" si="415"/>
        <v>8</v>
      </c>
      <c r="X1761" s="85">
        <f t="shared" si="424"/>
        <v>2114</v>
      </c>
      <c r="Y1761" s="98">
        <v>0.05</v>
      </c>
      <c r="Z1761" s="98">
        <v>0.76</v>
      </c>
      <c r="AA1761" s="90">
        <v>2</v>
      </c>
      <c r="AB1761" s="90">
        <v>2</v>
      </c>
      <c r="AC1761" s="90">
        <v>3</v>
      </c>
      <c r="AD1761" s="91" t="s">
        <v>450</v>
      </c>
      <c r="AE1761" s="101" t="s">
        <v>470</v>
      </c>
      <c r="AF1761" s="103" t="s">
        <v>473</v>
      </c>
      <c r="AG1761" s="95">
        <v>1000</v>
      </c>
    </row>
    <row r="1762" spans="2:33" x14ac:dyDescent="0.15">
      <c r="B1762" s="82">
        <v>1760</v>
      </c>
      <c r="C1762" s="73">
        <v>23139</v>
      </c>
      <c r="D1762" s="82">
        <v>283</v>
      </c>
      <c r="E1762" s="82">
        <f t="shared" si="414"/>
        <v>4</v>
      </c>
      <c r="F1762" s="82">
        <v>62</v>
      </c>
      <c r="G1762" s="82">
        <v>7</v>
      </c>
      <c r="H1762" s="82">
        <v>15</v>
      </c>
      <c r="I1762" s="73">
        <f t="shared" si="419"/>
        <v>18</v>
      </c>
      <c r="J1762" s="73">
        <f t="shared" si="420"/>
        <v>184</v>
      </c>
      <c r="K1762" s="73">
        <f t="shared" si="425"/>
        <v>184</v>
      </c>
      <c r="L1762" s="95">
        <v>24097</v>
      </c>
      <c r="M1762" s="73">
        <f t="shared" si="421"/>
        <v>149</v>
      </c>
      <c r="N1762" s="73">
        <f t="shared" si="422"/>
        <v>2</v>
      </c>
      <c r="O1762" s="97">
        <f t="shared" si="416"/>
        <v>11</v>
      </c>
      <c r="P1762" s="82">
        <f t="shared" si="423"/>
        <v>5</v>
      </c>
      <c r="Q1762" s="90">
        <v>14</v>
      </c>
      <c r="R1762" s="98">
        <f t="shared" si="426"/>
        <v>9095</v>
      </c>
      <c r="S1762" s="100">
        <f t="shared" si="417"/>
        <v>332</v>
      </c>
      <c r="T1762" s="91" t="s">
        <v>459</v>
      </c>
      <c r="U1762" s="74" t="s">
        <v>399</v>
      </c>
      <c r="V1762" s="83" t="s">
        <v>409</v>
      </c>
      <c r="W1762" s="82">
        <f t="shared" si="415"/>
        <v>8</v>
      </c>
      <c r="X1762" s="85">
        <f t="shared" si="424"/>
        <v>2115</v>
      </c>
      <c r="Y1762" s="98">
        <v>0.05</v>
      </c>
      <c r="Z1762" s="98">
        <v>0.55000000000000004</v>
      </c>
      <c r="AA1762" s="90">
        <v>2</v>
      </c>
      <c r="AB1762" s="90">
        <v>2</v>
      </c>
      <c r="AC1762" s="90">
        <v>3</v>
      </c>
      <c r="AD1762" s="91" t="s">
        <v>450</v>
      </c>
      <c r="AE1762" s="101" t="s">
        <v>470</v>
      </c>
      <c r="AF1762" s="103" t="s">
        <v>473</v>
      </c>
      <c r="AG1762" s="95">
        <v>1000</v>
      </c>
    </row>
    <row r="1763" spans="2:33" x14ac:dyDescent="0.15">
      <c r="B1763" s="82">
        <v>1761</v>
      </c>
      <c r="C1763" s="73">
        <v>23140</v>
      </c>
      <c r="D1763" s="82">
        <v>283</v>
      </c>
      <c r="E1763" s="82">
        <f t="shared" si="414"/>
        <v>5</v>
      </c>
      <c r="F1763" s="82">
        <v>62</v>
      </c>
      <c r="G1763" s="82">
        <v>8</v>
      </c>
      <c r="H1763" s="82">
        <v>15</v>
      </c>
      <c r="I1763" s="73">
        <f t="shared" si="419"/>
        <v>18</v>
      </c>
      <c r="J1763" s="73">
        <f t="shared" si="420"/>
        <v>185</v>
      </c>
      <c r="K1763" s="73">
        <f t="shared" si="425"/>
        <v>185</v>
      </c>
      <c r="L1763" s="95">
        <v>24097</v>
      </c>
      <c r="M1763" s="73">
        <f t="shared" si="421"/>
        <v>149</v>
      </c>
      <c r="N1763" s="73">
        <f t="shared" si="422"/>
        <v>2</v>
      </c>
      <c r="O1763" s="97">
        <f t="shared" si="416"/>
        <v>11</v>
      </c>
      <c r="P1763" s="82">
        <f t="shared" si="423"/>
        <v>6</v>
      </c>
      <c r="Q1763" s="90">
        <v>14</v>
      </c>
      <c r="R1763" s="98">
        <f t="shared" si="426"/>
        <v>9128</v>
      </c>
      <c r="S1763" s="100">
        <f t="shared" si="417"/>
        <v>333</v>
      </c>
      <c r="T1763" s="91" t="s">
        <v>459</v>
      </c>
      <c r="U1763" s="74" t="s">
        <v>399</v>
      </c>
      <c r="V1763" s="83" t="s">
        <v>409</v>
      </c>
      <c r="W1763" s="82">
        <f t="shared" si="415"/>
        <v>8</v>
      </c>
      <c r="X1763" s="85">
        <f t="shared" si="424"/>
        <v>2116</v>
      </c>
      <c r="Y1763" s="98">
        <v>0.24</v>
      </c>
      <c r="Z1763" s="98">
        <v>0.4</v>
      </c>
      <c r="AA1763" s="90">
        <v>2</v>
      </c>
      <c r="AB1763" s="90">
        <v>2</v>
      </c>
      <c r="AC1763" s="90">
        <v>3</v>
      </c>
      <c r="AD1763" s="91" t="s">
        <v>450</v>
      </c>
      <c r="AE1763" s="101" t="s">
        <v>470</v>
      </c>
      <c r="AF1763" s="103" t="s">
        <v>473</v>
      </c>
      <c r="AG1763" s="95">
        <v>1000</v>
      </c>
    </row>
    <row r="1764" spans="2:33" x14ac:dyDescent="0.15">
      <c r="B1764" s="82">
        <v>1762</v>
      </c>
      <c r="C1764" s="73">
        <v>23141</v>
      </c>
      <c r="D1764" s="82">
        <v>283</v>
      </c>
      <c r="E1764" s="82">
        <f t="shared" si="414"/>
        <v>6</v>
      </c>
      <c r="F1764" s="82">
        <v>62</v>
      </c>
      <c r="G1764" s="82">
        <v>6</v>
      </c>
      <c r="H1764" s="82">
        <v>16</v>
      </c>
      <c r="I1764" s="73">
        <f t="shared" si="419"/>
        <v>18</v>
      </c>
      <c r="J1764" s="73">
        <f t="shared" si="420"/>
        <v>183</v>
      </c>
      <c r="K1764" s="73">
        <f t="shared" si="425"/>
        <v>183</v>
      </c>
      <c r="L1764" s="95">
        <v>24098</v>
      </c>
      <c r="M1764" s="73">
        <f t="shared" si="421"/>
        <v>149</v>
      </c>
      <c r="N1764" s="73">
        <f t="shared" si="422"/>
        <v>2</v>
      </c>
      <c r="O1764" s="97">
        <f t="shared" si="416"/>
        <v>11</v>
      </c>
      <c r="P1764" s="82">
        <f t="shared" si="423"/>
        <v>4</v>
      </c>
      <c r="Q1764" s="90">
        <v>15</v>
      </c>
      <c r="R1764" s="98">
        <f t="shared" si="426"/>
        <v>9161</v>
      </c>
      <c r="S1764" s="100">
        <f t="shared" si="417"/>
        <v>334</v>
      </c>
      <c r="T1764" s="91" t="s">
        <v>459</v>
      </c>
      <c r="U1764" s="74" t="s">
        <v>399</v>
      </c>
      <c r="V1764" s="83" t="s">
        <v>408</v>
      </c>
      <c r="W1764" s="82">
        <f t="shared" si="415"/>
        <v>8</v>
      </c>
      <c r="X1764" s="85">
        <f t="shared" si="424"/>
        <v>2114</v>
      </c>
      <c r="Y1764" s="98">
        <v>0.05</v>
      </c>
      <c r="Z1764" s="98">
        <v>0.76</v>
      </c>
      <c r="AA1764" s="90">
        <v>2</v>
      </c>
      <c r="AB1764" s="90">
        <v>2</v>
      </c>
      <c r="AC1764" s="90">
        <v>3</v>
      </c>
      <c r="AD1764" s="91" t="s">
        <v>450</v>
      </c>
      <c r="AE1764" s="101" t="s">
        <v>470</v>
      </c>
      <c r="AF1764" s="103" t="s">
        <v>473</v>
      </c>
      <c r="AG1764" s="95">
        <v>1000</v>
      </c>
    </row>
    <row r="1765" spans="2:33" x14ac:dyDescent="0.15">
      <c r="B1765" s="82">
        <v>1763</v>
      </c>
      <c r="C1765" s="73">
        <v>23142</v>
      </c>
      <c r="D1765" s="82">
        <v>283</v>
      </c>
      <c r="E1765" s="82">
        <f t="shared" si="414"/>
        <v>7</v>
      </c>
      <c r="F1765" s="82">
        <v>62</v>
      </c>
      <c r="G1765" s="82">
        <v>7</v>
      </c>
      <c r="H1765" s="82">
        <v>16</v>
      </c>
      <c r="I1765" s="73">
        <f t="shared" si="419"/>
        <v>18</v>
      </c>
      <c r="J1765" s="73">
        <f t="shared" si="420"/>
        <v>184</v>
      </c>
      <c r="K1765" s="73">
        <f t="shared" si="425"/>
        <v>184</v>
      </c>
      <c r="L1765" s="95">
        <v>24098</v>
      </c>
      <c r="M1765" s="73">
        <f t="shared" si="421"/>
        <v>149</v>
      </c>
      <c r="N1765" s="73">
        <f t="shared" si="422"/>
        <v>2</v>
      </c>
      <c r="O1765" s="97">
        <f t="shared" si="416"/>
        <v>11</v>
      </c>
      <c r="P1765" s="82">
        <f t="shared" si="423"/>
        <v>5</v>
      </c>
      <c r="Q1765" s="90">
        <v>15</v>
      </c>
      <c r="R1765" s="98">
        <f t="shared" si="426"/>
        <v>9194</v>
      </c>
      <c r="S1765" s="100">
        <f t="shared" si="417"/>
        <v>335</v>
      </c>
      <c r="T1765" s="91" t="s">
        <v>459</v>
      </c>
      <c r="U1765" s="74" t="s">
        <v>399</v>
      </c>
      <c r="V1765" s="83" t="s">
        <v>408</v>
      </c>
      <c r="W1765" s="82">
        <f t="shared" si="415"/>
        <v>8</v>
      </c>
      <c r="X1765" s="85">
        <f t="shared" si="424"/>
        <v>2115</v>
      </c>
      <c r="Y1765" s="98">
        <v>0.05</v>
      </c>
      <c r="Z1765" s="98">
        <v>0.55000000000000004</v>
      </c>
      <c r="AA1765" s="90">
        <v>2</v>
      </c>
      <c r="AB1765" s="90">
        <v>2</v>
      </c>
      <c r="AC1765" s="90">
        <v>3</v>
      </c>
      <c r="AD1765" s="91" t="s">
        <v>450</v>
      </c>
      <c r="AE1765" s="101" t="s">
        <v>470</v>
      </c>
      <c r="AF1765" s="103" t="s">
        <v>473</v>
      </c>
      <c r="AG1765" s="95">
        <v>1000</v>
      </c>
    </row>
    <row r="1766" spans="2:33" x14ac:dyDescent="0.15">
      <c r="B1766" s="82">
        <v>1764</v>
      </c>
      <c r="C1766" s="73">
        <v>23143</v>
      </c>
      <c r="D1766" s="82">
        <v>283</v>
      </c>
      <c r="E1766" s="82">
        <f t="shared" si="414"/>
        <v>8</v>
      </c>
      <c r="F1766" s="82">
        <v>62</v>
      </c>
      <c r="G1766" s="82">
        <v>8</v>
      </c>
      <c r="H1766" s="82">
        <v>16</v>
      </c>
      <c r="I1766" s="73">
        <f t="shared" si="419"/>
        <v>18</v>
      </c>
      <c r="J1766" s="73">
        <f t="shared" si="420"/>
        <v>185</v>
      </c>
      <c r="K1766" s="73">
        <f t="shared" si="425"/>
        <v>185</v>
      </c>
      <c r="L1766" s="95">
        <v>24098</v>
      </c>
      <c r="M1766" s="73">
        <f t="shared" si="421"/>
        <v>149</v>
      </c>
      <c r="N1766" s="73">
        <f t="shared" si="422"/>
        <v>2</v>
      </c>
      <c r="O1766" s="97">
        <f t="shared" si="416"/>
        <v>11</v>
      </c>
      <c r="P1766" s="82">
        <f t="shared" si="423"/>
        <v>6</v>
      </c>
      <c r="Q1766" s="90">
        <v>15</v>
      </c>
      <c r="R1766" s="98">
        <f t="shared" si="426"/>
        <v>9227</v>
      </c>
      <c r="S1766" s="100">
        <f t="shared" si="417"/>
        <v>336</v>
      </c>
      <c r="T1766" s="91" t="s">
        <v>459</v>
      </c>
      <c r="U1766" s="74" t="s">
        <v>399</v>
      </c>
      <c r="V1766" s="83" t="s">
        <v>408</v>
      </c>
      <c r="W1766" s="82">
        <f t="shared" si="415"/>
        <v>8</v>
      </c>
      <c r="X1766" s="85">
        <f t="shared" si="424"/>
        <v>2116</v>
      </c>
      <c r="Y1766" s="98">
        <v>0.24</v>
      </c>
      <c r="Z1766" s="98">
        <v>0.4</v>
      </c>
      <c r="AA1766" s="90">
        <v>2</v>
      </c>
      <c r="AB1766" s="90">
        <v>2</v>
      </c>
      <c r="AC1766" s="90">
        <v>3</v>
      </c>
      <c r="AD1766" s="91" t="s">
        <v>450</v>
      </c>
      <c r="AE1766" s="101" t="s">
        <v>470</v>
      </c>
      <c r="AF1766" s="103" t="s">
        <v>473</v>
      </c>
      <c r="AG1766" s="95">
        <v>1000</v>
      </c>
    </row>
    <row r="1767" spans="2:33" x14ac:dyDescent="0.15">
      <c r="B1767" s="82">
        <v>1765</v>
      </c>
      <c r="C1767" s="73">
        <v>23144</v>
      </c>
      <c r="D1767" s="82">
        <v>293</v>
      </c>
      <c r="E1767" s="82">
        <f t="shared" ref="E1767:E1830" si="427">MOD((C1767-9999),8)+INT((8-MOD((C1767-9999),8))/8)*8</f>
        <v>1</v>
      </c>
      <c r="F1767" s="82">
        <v>63</v>
      </c>
      <c r="G1767" s="82">
        <v>2</v>
      </c>
      <c r="H1767" s="82">
        <v>1</v>
      </c>
      <c r="I1767" s="73">
        <f t="shared" si="419"/>
        <v>19</v>
      </c>
      <c r="J1767" s="73">
        <f t="shared" si="420"/>
        <v>193</v>
      </c>
      <c r="K1767" s="73">
        <f t="shared" ref="K1767:K1798" si="428">MOD((C1767-23024),3)+190+10*INT(MOD((C1767-23024),120)/48)+INT(((C1767-23024)/120))*3</f>
        <v>193</v>
      </c>
      <c r="L1767" s="95">
        <v>24099</v>
      </c>
      <c r="M1767" s="73">
        <f t="shared" si="421"/>
        <v>149</v>
      </c>
      <c r="N1767" s="73">
        <f t="shared" si="422"/>
        <v>2</v>
      </c>
      <c r="O1767" s="97">
        <f t="shared" si="416"/>
        <v>12</v>
      </c>
      <c r="P1767" s="82">
        <f t="shared" si="423"/>
        <v>4</v>
      </c>
      <c r="Q1767" s="90">
        <v>0</v>
      </c>
      <c r="R1767" s="98">
        <f t="shared" si="426"/>
        <v>9260</v>
      </c>
      <c r="S1767" s="100">
        <f t="shared" si="417"/>
        <v>337</v>
      </c>
      <c r="T1767" s="91" t="s">
        <v>459</v>
      </c>
      <c r="U1767" s="74" t="s">
        <v>399</v>
      </c>
      <c r="V1767" s="83" t="s">
        <v>409</v>
      </c>
      <c r="W1767" s="82">
        <f t="shared" ref="W1767:W1830" si="429">INT((H1767+1)/2)</f>
        <v>1</v>
      </c>
      <c r="X1767" s="85">
        <f t="shared" si="424"/>
        <v>2124</v>
      </c>
      <c r="Y1767" s="98">
        <v>0.05</v>
      </c>
      <c r="Z1767" s="98">
        <v>0.76</v>
      </c>
      <c r="AA1767" s="90">
        <v>2</v>
      </c>
      <c r="AB1767" s="90">
        <v>2</v>
      </c>
      <c r="AC1767" s="90">
        <v>3</v>
      </c>
      <c r="AD1767" s="91" t="s">
        <v>450</v>
      </c>
      <c r="AE1767" s="101" t="s">
        <v>470</v>
      </c>
      <c r="AF1767" s="103" t="s">
        <v>473</v>
      </c>
      <c r="AG1767" s="95">
        <v>1000</v>
      </c>
    </row>
    <row r="1768" spans="2:33" x14ac:dyDescent="0.15">
      <c r="B1768" s="82">
        <v>1766</v>
      </c>
      <c r="C1768" s="73">
        <v>23145</v>
      </c>
      <c r="D1768" s="82">
        <v>293</v>
      </c>
      <c r="E1768" s="82">
        <f t="shared" si="427"/>
        <v>2</v>
      </c>
      <c r="F1768" s="82">
        <v>63</v>
      </c>
      <c r="G1768" s="82">
        <v>3</v>
      </c>
      <c r="H1768" s="82">
        <v>1</v>
      </c>
      <c r="I1768" s="73">
        <f t="shared" si="419"/>
        <v>19</v>
      </c>
      <c r="J1768" s="73">
        <f t="shared" si="420"/>
        <v>194</v>
      </c>
      <c r="K1768" s="73">
        <f t="shared" si="428"/>
        <v>194</v>
      </c>
      <c r="L1768" s="95">
        <v>24099</v>
      </c>
      <c r="M1768" s="73">
        <f t="shared" si="421"/>
        <v>149</v>
      </c>
      <c r="N1768" s="73">
        <f t="shared" si="422"/>
        <v>2</v>
      </c>
      <c r="O1768" s="97">
        <f t="shared" ref="O1768:O1831" si="430">I1768-10+3</f>
        <v>12</v>
      </c>
      <c r="P1768" s="82">
        <f t="shared" si="423"/>
        <v>5</v>
      </c>
      <c r="Q1768" s="90">
        <v>0</v>
      </c>
      <c r="R1768" s="98">
        <f t="shared" si="426"/>
        <v>9293</v>
      </c>
      <c r="S1768" s="100">
        <f t="shared" si="417"/>
        <v>338</v>
      </c>
      <c r="T1768" s="91" t="s">
        <v>459</v>
      </c>
      <c r="U1768" s="74" t="s">
        <v>399</v>
      </c>
      <c r="V1768" s="83" t="s">
        <v>409</v>
      </c>
      <c r="W1768" s="82">
        <f t="shared" si="429"/>
        <v>1</v>
      </c>
      <c r="X1768" s="85">
        <f t="shared" si="424"/>
        <v>2125</v>
      </c>
      <c r="Y1768" s="98">
        <v>0.05</v>
      </c>
      <c r="Z1768" s="98">
        <v>0.55000000000000004</v>
      </c>
      <c r="AA1768" s="90">
        <v>2</v>
      </c>
      <c r="AB1768" s="90">
        <v>2</v>
      </c>
      <c r="AC1768" s="90">
        <v>3</v>
      </c>
      <c r="AD1768" s="91" t="s">
        <v>450</v>
      </c>
      <c r="AE1768" s="101" t="s">
        <v>470</v>
      </c>
      <c r="AF1768" s="103" t="s">
        <v>473</v>
      </c>
      <c r="AG1768" s="95">
        <v>1000</v>
      </c>
    </row>
    <row r="1769" spans="2:33" x14ac:dyDescent="0.15">
      <c r="B1769" s="82">
        <v>1767</v>
      </c>
      <c r="C1769" s="73">
        <v>23146</v>
      </c>
      <c r="D1769" s="82">
        <v>293</v>
      </c>
      <c r="E1769" s="82">
        <f t="shared" si="427"/>
        <v>3</v>
      </c>
      <c r="F1769" s="82">
        <v>63</v>
      </c>
      <c r="G1769" s="82">
        <v>4</v>
      </c>
      <c r="H1769" s="82">
        <v>1</v>
      </c>
      <c r="I1769" s="73">
        <f t="shared" si="419"/>
        <v>19</v>
      </c>
      <c r="J1769" s="73">
        <f t="shared" si="420"/>
        <v>195</v>
      </c>
      <c r="K1769" s="73">
        <f t="shared" si="428"/>
        <v>195</v>
      </c>
      <c r="L1769" s="95">
        <v>24099</v>
      </c>
      <c r="M1769" s="73">
        <f t="shared" si="421"/>
        <v>149</v>
      </c>
      <c r="N1769" s="73">
        <f t="shared" si="422"/>
        <v>2</v>
      </c>
      <c r="O1769" s="97">
        <f t="shared" si="430"/>
        <v>12</v>
      </c>
      <c r="P1769" s="82">
        <f t="shared" si="423"/>
        <v>6</v>
      </c>
      <c r="Q1769" s="90">
        <v>0</v>
      </c>
      <c r="R1769" s="98">
        <f t="shared" si="426"/>
        <v>9326</v>
      </c>
      <c r="S1769" s="100">
        <f t="shared" ref="S1769:S1832" si="431">S1768+1</f>
        <v>339</v>
      </c>
      <c r="T1769" s="91" t="s">
        <v>459</v>
      </c>
      <c r="U1769" s="74" t="s">
        <v>399</v>
      </c>
      <c r="V1769" s="83" t="s">
        <v>409</v>
      </c>
      <c r="W1769" s="82">
        <f t="shared" si="429"/>
        <v>1</v>
      </c>
      <c r="X1769" s="85">
        <f t="shared" si="424"/>
        <v>2126</v>
      </c>
      <c r="Y1769" s="98">
        <v>0.24</v>
      </c>
      <c r="Z1769" s="98">
        <v>0.4</v>
      </c>
      <c r="AA1769" s="90">
        <v>2</v>
      </c>
      <c r="AB1769" s="90">
        <v>2</v>
      </c>
      <c r="AC1769" s="90">
        <v>3</v>
      </c>
      <c r="AD1769" s="91" t="s">
        <v>450</v>
      </c>
      <c r="AE1769" s="101" t="s">
        <v>470</v>
      </c>
      <c r="AF1769" s="103" t="s">
        <v>473</v>
      </c>
      <c r="AG1769" s="95">
        <v>1000</v>
      </c>
    </row>
    <row r="1770" spans="2:33" x14ac:dyDescent="0.15">
      <c r="B1770" s="82">
        <v>1768</v>
      </c>
      <c r="C1770" s="73">
        <v>23147</v>
      </c>
      <c r="D1770" s="82">
        <v>293</v>
      </c>
      <c r="E1770" s="82">
        <f t="shared" si="427"/>
        <v>4</v>
      </c>
      <c r="F1770" s="82">
        <v>63</v>
      </c>
      <c r="G1770" s="82">
        <v>2</v>
      </c>
      <c r="H1770" s="82">
        <v>2</v>
      </c>
      <c r="I1770" s="73">
        <f t="shared" si="419"/>
        <v>19</v>
      </c>
      <c r="J1770" s="73">
        <f t="shared" si="420"/>
        <v>193</v>
      </c>
      <c r="K1770" s="73">
        <f t="shared" si="428"/>
        <v>193</v>
      </c>
      <c r="L1770" s="95">
        <v>24100</v>
      </c>
      <c r="M1770" s="73">
        <f t="shared" si="421"/>
        <v>149</v>
      </c>
      <c r="N1770" s="73">
        <f t="shared" si="422"/>
        <v>2</v>
      </c>
      <c r="O1770" s="97">
        <f t="shared" si="430"/>
        <v>12</v>
      </c>
      <c r="P1770" s="82">
        <f t="shared" si="423"/>
        <v>4</v>
      </c>
      <c r="Q1770" s="90">
        <v>1</v>
      </c>
      <c r="R1770" s="98">
        <f t="shared" si="426"/>
        <v>9359</v>
      </c>
      <c r="S1770" s="100">
        <f t="shared" si="431"/>
        <v>340</v>
      </c>
      <c r="T1770" s="91" t="s">
        <v>459</v>
      </c>
      <c r="U1770" s="74" t="s">
        <v>399</v>
      </c>
      <c r="V1770" s="83" t="s">
        <v>408</v>
      </c>
      <c r="W1770" s="82">
        <f t="shared" si="429"/>
        <v>1</v>
      </c>
      <c r="X1770" s="85">
        <f t="shared" si="424"/>
        <v>2124</v>
      </c>
      <c r="Y1770" s="98">
        <v>0.05</v>
      </c>
      <c r="Z1770" s="98">
        <v>0.76</v>
      </c>
      <c r="AA1770" s="90">
        <v>2</v>
      </c>
      <c r="AB1770" s="90">
        <v>2</v>
      </c>
      <c r="AC1770" s="90">
        <v>3</v>
      </c>
      <c r="AD1770" s="91" t="s">
        <v>450</v>
      </c>
      <c r="AE1770" s="101" t="s">
        <v>470</v>
      </c>
      <c r="AF1770" s="103" t="s">
        <v>473</v>
      </c>
      <c r="AG1770" s="95">
        <v>1000</v>
      </c>
    </row>
    <row r="1771" spans="2:33" x14ac:dyDescent="0.15">
      <c r="B1771" s="82">
        <v>1769</v>
      </c>
      <c r="C1771" s="73">
        <v>23148</v>
      </c>
      <c r="D1771" s="82">
        <v>293</v>
      </c>
      <c r="E1771" s="82">
        <f t="shared" si="427"/>
        <v>5</v>
      </c>
      <c r="F1771" s="82">
        <v>63</v>
      </c>
      <c r="G1771" s="82">
        <v>3</v>
      </c>
      <c r="H1771" s="82">
        <v>2</v>
      </c>
      <c r="I1771" s="73">
        <f t="shared" si="419"/>
        <v>19</v>
      </c>
      <c r="J1771" s="73">
        <f t="shared" si="420"/>
        <v>194</v>
      </c>
      <c r="K1771" s="73">
        <f t="shared" si="428"/>
        <v>194</v>
      </c>
      <c r="L1771" s="95">
        <v>24100</v>
      </c>
      <c r="M1771" s="73">
        <f t="shared" si="421"/>
        <v>149</v>
      </c>
      <c r="N1771" s="73">
        <f t="shared" si="422"/>
        <v>2</v>
      </c>
      <c r="O1771" s="97">
        <f t="shared" si="430"/>
        <v>12</v>
      </c>
      <c r="P1771" s="82">
        <f t="shared" si="423"/>
        <v>5</v>
      </c>
      <c r="Q1771" s="90">
        <v>1</v>
      </c>
      <c r="R1771" s="98">
        <f t="shared" si="426"/>
        <v>9392</v>
      </c>
      <c r="S1771" s="100">
        <f t="shared" si="431"/>
        <v>341</v>
      </c>
      <c r="T1771" s="91" t="s">
        <v>459</v>
      </c>
      <c r="U1771" s="74" t="s">
        <v>399</v>
      </c>
      <c r="V1771" s="83" t="s">
        <v>408</v>
      </c>
      <c r="W1771" s="82">
        <f t="shared" si="429"/>
        <v>1</v>
      </c>
      <c r="X1771" s="85">
        <f t="shared" si="424"/>
        <v>2125</v>
      </c>
      <c r="Y1771" s="98">
        <v>0.05</v>
      </c>
      <c r="Z1771" s="98">
        <v>0.55000000000000004</v>
      </c>
      <c r="AA1771" s="90">
        <v>2</v>
      </c>
      <c r="AB1771" s="90">
        <v>2</v>
      </c>
      <c r="AC1771" s="90">
        <v>3</v>
      </c>
      <c r="AD1771" s="91" t="s">
        <v>450</v>
      </c>
      <c r="AE1771" s="101" t="s">
        <v>470</v>
      </c>
      <c r="AF1771" s="103" t="s">
        <v>473</v>
      </c>
      <c r="AG1771" s="95">
        <v>1000</v>
      </c>
    </row>
    <row r="1772" spans="2:33" x14ac:dyDescent="0.15">
      <c r="B1772" s="82">
        <v>1770</v>
      </c>
      <c r="C1772" s="73">
        <v>23149</v>
      </c>
      <c r="D1772" s="82">
        <v>293</v>
      </c>
      <c r="E1772" s="82">
        <f t="shared" si="427"/>
        <v>6</v>
      </c>
      <c r="F1772" s="82">
        <v>63</v>
      </c>
      <c r="G1772" s="82">
        <v>4</v>
      </c>
      <c r="H1772" s="82">
        <v>2</v>
      </c>
      <c r="I1772" s="73">
        <f t="shared" si="419"/>
        <v>19</v>
      </c>
      <c r="J1772" s="73">
        <f t="shared" si="420"/>
        <v>195</v>
      </c>
      <c r="K1772" s="73">
        <f t="shared" si="428"/>
        <v>195</v>
      </c>
      <c r="L1772" s="95">
        <v>24100</v>
      </c>
      <c r="M1772" s="73">
        <f t="shared" si="421"/>
        <v>149</v>
      </c>
      <c r="N1772" s="73">
        <f t="shared" si="422"/>
        <v>2</v>
      </c>
      <c r="O1772" s="97">
        <f t="shared" si="430"/>
        <v>12</v>
      </c>
      <c r="P1772" s="82">
        <f t="shared" si="423"/>
        <v>6</v>
      </c>
      <c r="Q1772" s="90">
        <v>1</v>
      </c>
      <c r="R1772" s="98">
        <f t="shared" si="426"/>
        <v>9425</v>
      </c>
      <c r="S1772" s="100">
        <f t="shared" si="431"/>
        <v>342</v>
      </c>
      <c r="T1772" s="91" t="s">
        <v>459</v>
      </c>
      <c r="U1772" s="74" t="s">
        <v>399</v>
      </c>
      <c r="V1772" s="83" t="s">
        <v>408</v>
      </c>
      <c r="W1772" s="82">
        <f t="shared" si="429"/>
        <v>1</v>
      </c>
      <c r="X1772" s="85">
        <f t="shared" si="424"/>
        <v>2126</v>
      </c>
      <c r="Y1772" s="98">
        <v>0.24</v>
      </c>
      <c r="Z1772" s="98">
        <v>0.4</v>
      </c>
      <c r="AA1772" s="90">
        <v>2</v>
      </c>
      <c r="AB1772" s="90">
        <v>2</v>
      </c>
      <c r="AC1772" s="90">
        <v>3</v>
      </c>
      <c r="AD1772" s="91" t="s">
        <v>450</v>
      </c>
      <c r="AE1772" s="101" t="s">
        <v>470</v>
      </c>
      <c r="AF1772" s="103" t="s">
        <v>473</v>
      </c>
      <c r="AG1772" s="95">
        <v>1000</v>
      </c>
    </row>
    <row r="1773" spans="2:33" x14ac:dyDescent="0.15">
      <c r="B1773" s="82">
        <v>1771</v>
      </c>
      <c r="C1773" s="73">
        <v>23150</v>
      </c>
      <c r="D1773" s="82">
        <v>293</v>
      </c>
      <c r="E1773" s="82">
        <f t="shared" si="427"/>
        <v>7</v>
      </c>
      <c r="F1773" s="82">
        <v>63</v>
      </c>
      <c r="G1773" s="82">
        <v>2</v>
      </c>
      <c r="H1773" s="82">
        <v>3</v>
      </c>
      <c r="I1773" s="73">
        <f t="shared" si="419"/>
        <v>19</v>
      </c>
      <c r="J1773" s="73">
        <f t="shared" si="420"/>
        <v>193</v>
      </c>
      <c r="K1773" s="73">
        <f t="shared" si="428"/>
        <v>193</v>
      </c>
      <c r="L1773" s="95">
        <v>24101</v>
      </c>
      <c r="M1773" s="73">
        <f t="shared" si="421"/>
        <v>149</v>
      </c>
      <c r="N1773" s="73">
        <f t="shared" si="422"/>
        <v>2</v>
      </c>
      <c r="O1773" s="97">
        <f t="shared" si="430"/>
        <v>12</v>
      </c>
      <c r="P1773" s="82">
        <f t="shared" si="423"/>
        <v>4</v>
      </c>
      <c r="Q1773" s="90">
        <v>2</v>
      </c>
      <c r="R1773" s="98">
        <f t="shared" si="426"/>
        <v>9458</v>
      </c>
      <c r="S1773" s="100">
        <f t="shared" si="431"/>
        <v>343</v>
      </c>
      <c r="T1773" s="91" t="s">
        <v>459</v>
      </c>
      <c r="U1773" s="74" t="s">
        <v>399</v>
      </c>
      <c r="V1773" s="83" t="s">
        <v>409</v>
      </c>
      <c r="W1773" s="82">
        <f t="shared" si="429"/>
        <v>2</v>
      </c>
      <c r="X1773" s="85">
        <f t="shared" si="424"/>
        <v>2124</v>
      </c>
      <c r="Y1773" s="98">
        <v>0.05</v>
      </c>
      <c r="Z1773" s="98">
        <v>0.76</v>
      </c>
      <c r="AA1773" s="90">
        <v>2</v>
      </c>
      <c r="AB1773" s="90">
        <v>2</v>
      </c>
      <c r="AC1773" s="90">
        <v>3</v>
      </c>
      <c r="AD1773" s="91" t="s">
        <v>450</v>
      </c>
      <c r="AE1773" s="101" t="s">
        <v>470</v>
      </c>
      <c r="AF1773" s="103" t="s">
        <v>473</v>
      </c>
      <c r="AG1773" s="95">
        <v>1000</v>
      </c>
    </row>
    <row r="1774" spans="2:33" x14ac:dyDescent="0.15">
      <c r="B1774" s="82">
        <v>1772</v>
      </c>
      <c r="C1774" s="73">
        <v>23151</v>
      </c>
      <c r="D1774" s="82">
        <v>293</v>
      </c>
      <c r="E1774" s="82">
        <f t="shared" si="427"/>
        <v>8</v>
      </c>
      <c r="F1774" s="82">
        <v>63</v>
      </c>
      <c r="G1774" s="82">
        <v>3</v>
      </c>
      <c r="H1774" s="82">
        <v>3</v>
      </c>
      <c r="I1774" s="73">
        <f t="shared" si="419"/>
        <v>19</v>
      </c>
      <c r="J1774" s="73">
        <f t="shared" si="420"/>
        <v>194</v>
      </c>
      <c r="K1774" s="73">
        <f t="shared" si="428"/>
        <v>194</v>
      </c>
      <c r="L1774" s="95">
        <v>24101</v>
      </c>
      <c r="M1774" s="73">
        <f t="shared" si="421"/>
        <v>149</v>
      </c>
      <c r="N1774" s="73">
        <f t="shared" si="422"/>
        <v>2</v>
      </c>
      <c r="O1774" s="97">
        <f t="shared" si="430"/>
        <v>12</v>
      </c>
      <c r="P1774" s="82">
        <f t="shared" si="423"/>
        <v>5</v>
      </c>
      <c r="Q1774" s="90">
        <v>2</v>
      </c>
      <c r="R1774" s="98">
        <f t="shared" si="426"/>
        <v>9491</v>
      </c>
      <c r="S1774" s="100">
        <f t="shared" si="431"/>
        <v>344</v>
      </c>
      <c r="T1774" s="91" t="s">
        <v>459</v>
      </c>
      <c r="U1774" s="74" t="s">
        <v>399</v>
      </c>
      <c r="V1774" s="83" t="s">
        <v>409</v>
      </c>
      <c r="W1774" s="82">
        <f t="shared" si="429"/>
        <v>2</v>
      </c>
      <c r="X1774" s="85">
        <f t="shared" si="424"/>
        <v>2125</v>
      </c>
      <c r="Y1774" s="98">
        <v>0.05</v>
      </c>
      <c r="Z1774" s="98">
        <v>0.55000000000000004</v>
      </c>
      <c r="AA1774" s="90">
        <v>2</v>
      </c>
      <c r="AB1774" s="90">
        <v>2</v>
      </c>
      <c r="AC1774" s="90">
        <v>3</v>
      </c>
      <c r="AD1774" s="91" t="s">
        <v>450</v>
      </c>
      <c r="AE1774" s="101" t="s">
        <v>470</v>
      </c>
      <c r="AF1774" s="103" t="s">
        <v>473</v>
      </c>
      <c r="AG1774" s="95">
        <v>1000</v>
      </c>
    </row>
    <row r="1775" spans="2:33" x14ac:dyDescent="0.15">
      <c r="B1775" s="82">
        <v>1773</v>
      </c>
      <c r="C1775" s="73">
        <v>23152</v>
      </c>
      <c r="D1775" s="82">
        <v>294</v>
      </c>
      <c r="E1775" s="82">
        <f t="shared" si="427"/>
        <v>1</v>
      </c>
      <c r="F1775" s="82">
        <v>63</v>
      </c>
      <c r="G1775" s="82">
        <v>4</v>
      </c>
      <c r="H1775" s="82">
        <v>3</v>
      </c>
      <c r="I1775" s="73">
        <f t="shared" si="419"/>
        <v>19</v>
      </c>
      <c r="J1775" s="73">
        <f t="shared" si="420"/>
        <v>195</v>
      </c>
      <c r="K1775" s="73">
        <f t="shared" si="428"/>
        <v>195</v>
      </c>
      <c r="L1775" s="95">
        <v>24101</v>
      </c>
      <c r="M1775" s="73">
        <f t="shared" si="421"/>
        <v>149</v>
      </c>
      <c r="N1775" s="73">
        <f t="shared" si="422"/>
        <v>2</v>
      </c>
      <c r="O1775" s="97">
        <f t="shared" si="430"/>
        <v>12</v>
      </c>
      <c r="P1775" s="82">
        <f t="shared" si="423"/>
        <v>6</v>
      </c>
      <c r="Q1775" s="90">
        <v>2</v>
      </c>
      <c r="R1775" s="98">
        <f t="shared" si="426"/>
        <v>9524</v>
      </c>
      <c r="S1775" s="100">
        <f t="shared" si="431"/>
        <v>345</v>
      </c>
      <c r="T1775" s="91" t="s">
        <v>459</v>
      </c>
      <c r="U1775" s="74" t="s">
        <v>399</v>
      </c>
      <c r="V1775" s="83" t="s">
        <v>409</v>
      </c>
      <c r="W1775" s="82">
        <f t="shared" si="429"/>
        <v>2</v>
      </c>
      <c r="X1775" s="85">
        <f t="shared" si="424"/>
        <v>2126</v>
      </c>
      <c r="Y1775" s="98">
        <v>0.24</v>
      </c>
      <c r="Z1775" s="98">
        <v>0.4</v>
      </c>
      <c r="AA1775" s="90">
        <v>2</v>
      </c>
      <c r="AB1775" s="90">
        <v>2</v>
      </c>
      <c r="AC1775" s="90">
        <v>3</v>
      </c>
      <c r="AD1775" s="91" t="s">
        <v>450</v>
      </c>
      <c r="AE1775" s="101" t="s">
        <v>470</v>
      </c>
      <c r="AF1775" s="103" t="s">
        <v>473</v>
      </c>
      <c r="AG1775" s="95">
        <v>1000</v>
      </c>
    </row>
    <row r="1776" spans="2:33" x14ac:dyDescent="0.15">
      <c r="B1776" s="82">
        <v>1774</v>
      </c>
      <c r="C1776" s="73">
        <v>23153</v>
      </c>
      <c r="D1776" s="82">
        <v>294</v>
      </c>
      <c r="E1776" s="82">
        <f t="shared" si="427"/>
        <v>2</v>
      </c>
      <c r="F1776" s="82">
        <v>63</v>
      </c>
      <c r="G1776" s="82">
        <v>2</v>
      </c>
      <c r="H1776" s="82">
        <v>4</v>
      </c>
      <c r="I1776" s="73">
        <f t="shared" si="419"/>
        <v>19</v>
      </c>
      <c r="J1776" s="73">
        <f t="shared" si="420"/>
        <v>193</v>
      </c>
      <c r="K1776" s="73">
        <f t="shared" si="428"/>
        <v>193</v>
      </c>
      <c r="L1776" s="95">
        <v>24102</v>
      </c>
      <c r="M1776" s="73">
        <f t="shared" si="421"/>
        <v>149</v>
      </c>
      <c r="N1776" s="73">
        <f t="shared" si="422"/>
        <v>2</v>
      </c>
      <c r="O1776" s="97">
        <f t="shared" si="430"/>
        <v>12</v>
      </c>
      <c r="P1776" s="82">
        <f t="shared" si="423"/>
        <v>4</v>
      </c>
      <c r="Q1776" s="90">
        <v>3</v>
      </c>
      <c r="R1776" s="98">
        <f t="shared" si="426"/>
        <v>9557</v>
      </c>
      <c r="S1776" s="100">
        <f t="shared" si="431"/>
        <v>346</v>
      </c>
      <c r="T1776" s="91" t="s">
        <v>459</v>
      </c>
      <c r="U1776" s="74" t="s">
        <v>399</v>
      </c>
      <c r="V1776" s="83" t="s">
        <v>408</v>
      </c>
      <c r="W1776" s="82">
        <f t="shared" si="429"/>
        <v>2</v>
      </c>
      <c r="X1776" s="85">
        <f t="shared" si="424"/>
        <v>2124</v>
      </c>
      <c r="Y1776" s="98">
        <v>0.05</v>
      </c>
      <c r="Z1776" s="98">
        <v>0.76</v>
      </c>
      <c r="AA1776" s="90">
        <v>2</v>
      </c>
      <c r="AB1776" s="90">
        <v>2</v>
      </c>
      <c r="AC1776" s="90">
        <v>3</v>
      </c>
      <c r="AD1776" s="91" t="s">
        <v>450</v>
      </c>
      <c r="AE1776" s="101" t="s">
        <v>470</v>
      </c>
      <c r="AF1776" s="103" t="s">
        <v>473</v>
      </c>
      <c r="AG1776" s="95">
        <v>1000</v>
      </c>
    </row>
    <row r="1777" spans="2:33" x14ac:dyDescent="0.15">
      <c r="B1777" s="82">
        <v>1775</v>
      </c>
      <c r="C1777" s="73">
        <v>23154</v>
      </c>
      <c r="D1777" s="82">
        <v>294</v>
      </c>
      <c r="E1777" s="82">
        <f t="shared" si="427"/>
        <v>3</v>
      </c>
      <c r="F1777" s="82">
        <v>63</v>
      </c>
      <c r="G1777" s="82">
        <v>3</v>
      </c>
      <c r="H1777" s="82">
        <v>4</v>
      </c>
      <c r="I1777" s="73">
        <f t="shared" si="419"/>
        <v>19</v>
      </c>
      <c r="J1777" s="73">
        <f t="shared" si="420"/>
        <v>194</v>
      </c>
      <c r="K1777" s="73">
        <f t="shared" si="428"/>
        <v>194</v>
      </c>
      <c r="L1777" s="95">
        <v>24102</v>
      </c>
      <c r="M1777" s="73">
        <f t="shared" si="421"/>
        <v>149</v>
      </c>
      <c r="N1777" s="73">
        <f t="shared" si="422"/>
        <v>2</v>
      </c>
      <c r="O1777" s="97">
        <f t="shared" si="430"/>
        <v>12</v>
      </c>
      <c r="P1777" s="82">
        <f t="shared" si="423"/>
        <v>5</v>
      </c>
      <c r="Q1777" s="90">
        <v>3</v>
      </c>
      <c r="R1777" s="98">
        <f t="shared" si="426"/>
        <v>9590</v>
      </c>
      <c r="S1777" s="100">
        <f t="shared" si="431"/>
        <v>347</v>
      </c>
      <c r="T1777" s="91" t="s">
        <v>459</v>
      </c>
      <c r="U1777" s="74" t="s">
        <v>399</v>
      </c>
      <c r="V1777" s="83" t="s">
        <v>408</v>
      </c>
      <c r="W1777" s="82">
        <f t="shared" si="429"/>
        <v>2</v>
      </c>
      <c r="X1777" s="85">
        <f t="shared" si="424"/>
        <v>2125</v>
      </c>
      <c r="Y1777" s="98">
        <v>0.05</v>
      </c>
      <c r="Z1777" s="98">
        <v>0.55000000000000004</v>
      </c>
      <c r="AA1777" s="90">
        <v>2</v>
      </c>
      <c r="AB1777" s="90">
        <v>2</v>
      </c>
      <c r="AC1777" s="90">
        <v>3</v>
      </c>
      <c r="AD1777" s="91" t="s">
        <v>450</v>
      </c>
      <c r="AE1777" s="101" t="s">
        <v>470</v>
      </c>
      <c r="AF1777" s="103" t="s">
        <v>473</v>
      </c>
      <c r="AG1777" s="95">
        <v>1000</v>
      </c>
    </row>
    <row r="1778" spans="2:33" x14ac:dyDescent="0.15">
      <c r="B1778" s="82">
        <v>1776</v>
      </c>
      <c r="C1778" s="73">
        <v>23155</v>
      </c>
      <c r="D1778" s="82">
        <v>294</v>
      </c>
      <c r="E1778" s="82">
        <f t="shared" si="427"/>
        <v>4</v>
      </c>
      <c r="F1778" s="82">
        <v>63</v>
      </c>
      <c r="G1778" s="82">
        <v>4</v>
      </c>
      <c r="H1778" s="82">
        <v>4</v>
      </c>
      <c r="I1778" s="73">
        <f t="shared" si="419"/>
        <v>19</v>
      </c>
      <c r="J1778" s="73">
        <f t="shared" si="420"/>
        <v>195</v>
      </c>
      <c r="K1778" s="73">
        <f t="shared" si="428"/>
        <v>195</v>
      </c>
      <c r="L1778" s="95">
        <v>24102</v>
      </c>
      <c r="M1778" s="73">
        <f t="shared" si="421"/>
        <v>149</v>
      </c>
      <c r="N1778" s="73">
        <f t="shared" si="422"/>
        <v>2</v>
      </c>
      <c r="O1778" s="97">
        <f t="shared" si="430"/>
        <v>12</v>
      </c>
      <c r="P1778" s="82">
        <f t="shared" si="423"/>
        <v>6</v>
      </c>
      <c r="Q1778" s="90">
        <v>3</v>
      </c>
      <c r="R1778" s="98">
        <f t="shared" si="426"/>
        <v>9623</v>
      </c>
      <c r="S1778" s="100">
        <f t="shared" si="431"/>
        <v>348</v>
      </c>
      <c r="T1778" s="91" t="s">
        <v>459</v>
      </c>
      <c r="U1778" s="74" t="s">
        <v>399</v>
      </c>
      <c r="V1778" s="83" t="s">
        <v>408</v>
      </c>
      <c r="W1778" s="82">
        <f t="shared" si="429"/>
        <v>2</v>
      </c>
      <c r="X1778" s="85">
        <f t="shared" si="424"/>
        <v>2126</v>
      </c>
      <c r="Y1778" s="98">
        <v>0.24</v>
      </c>
      <c r="Z1778" s="98">
        <v>0.4</v>
      </c>
      <c r="AA1778" s="90">
        <v>2</v>
      </c>
      <c r="AB1778" s="90">
        <v>2</v>
      </c>
      <c r="AC1778" s="90">
        <v>3</v>
      </c>
      <c r="AD1778" s="91" t="s">
        <v>450</v>
      </c>
      <c r="AE1778" s="101" t="s">
        <v>470</v>
      </c>
      <c r="AF1778" s="103" t="s">
        <v>473</v>
      </c>
      <c r="AG1778" s="95">
        <v>1000</v>
      </c>
    </row>
    <row r="1779" spans="2:33" x14ac:dyDescent="0.15">
      <c r="B1779" s="82">
        <v>1777</v>
      </c>
      <c r="C1779" s="73">
        <v>23156</v>
      </c>
      <c r="D1779" s="82">
        <v>294</v>
      </c>
      <c r="E1779" s="82">
        <f t="shared" si="427"/>
        <v>5</v>
      </c>
      <c r="F1779" s="82">
        <v>63</v>
      </c>
      <c r="G1779" s="82">
        <v>2</v>
      </c>
      <c r="H1779" s="82">
        <v>5</v>
      </c>
      <c r="I1779" s="73">
        <f t="shared" si="419"/>
        <v>19</v>
      </c>
      <c r="J1779" s="73">
        <f t="shared" si="420"/>
        <v>193</v>
      </c>
      <c r="K1779" s="73">
        <f t="shared" si="428"/>
        <v>193</v>
      </c>
      <c r="L1779" s="95">
        <v>24103</v>
      </c>
      <c r="M1779" s="73">
        <f t="shared" si="421"/>
        <v>149</v>
      </c>
      <c r="N1779" s="73">
        <f t="shared" si="422"/>
        <v>2</v>
      </c>
      <c r="O1779" s="97">
        <f t="shared" si="430"/>
        <v>12</v>
      </c>
      <c r="P1779" s="82">
        <f t="shared" si="423"/>
        <v>4</v>
      </c>
      <c r="Q1779" s="90">
        <v>4</v>
      </c>
      <c r="R1779" s="98">
        <f t="shared" si="426"/>
        <v>9656</v>
      </c>
      <c r="S1779" s="100">
        <f t="shared" si="431"/>
        <v>349</v>
      </c>
      <c r="T1779" s="91" t="s">
        <v>459</v>
      </c>
      <c r="U1779" s="74" t="s">
        <v>399</v>
      </c>
      <c r="V1779" s="83" t="s">
        <v>409</v>
      </c>
      <c r="W1779" s="82">
        <f t="shared" si="429"/>
        <v>3</v>
      </c>
      <c r="X1779" s="85">
        <f t="shared" si="424"/>
        <v>2124</v>
      </c>
      <c r="Y1779" s="98">
        <v>0.05</v>
      </c>
      <c r="Z1779" s="98">
        <v>0.76</v>
      </c>
      <c r="AA1779" s="90">
        <v>2</v>
      </c>
      <c r="AB1779" s="90">
        <v>2</v>
      </c>
      <c r="AC1779" s="90">
        <v>3</v>
      </c>
      <c r="AD1779" s="91" t="s">
        <v>450</v>
      </c>
      <c r="AE1779" s="101" t="s">
        <v>470</v>
      </c>
      <c r="AF1779" s="103" t="s">
        <v>473</v>
      </c>
      <c r="AG1779" s="95">
        <v>1000</v>
      </c>
    </row>
    <row r="1780" spans="2:33" x14ac:dyDescent="0.15">
      <c r="B1780" s="82">
        <v>1778</v>
      </c>
      <c r="C1780" s="73">
        <v>23157</v>
      </c>
      <c r="D1780" s="82">
        <v>294</v>
      </c>
      <c r="E1780" s="82">
        <f t="shared" si="427"/>
        <v>6</v>
      </c>
      <c r="F1780" s="82">
        <v>63</v>
      </c>
      <c r="G1780" s="82">
        <v>3</v>
      </c>
      <c r="H1780" s="82">
        <v>5</v>
      </c>
      <c r="I1780" s="73">
        <f t="shared" si="419"/>
        <v>19</v>
      </c>
      <c r="J1780" s="73">
        <f t="shared" si="420"/>
        <v>194</v>
      </c>
      <c r="K1780" s="73">
        <f t="shared" si="428"/>
        <v>194</v>
      </c>
      <c r="L1780" s="95">
        <v>24103</v>
      </c>
      <c r="M1780" s="73">
        <f t="shared" si="421"/>
        <v>149</v>
      </c>
      <c r="N1780" s="73">
        <f t="shared" si="422"/>
        <v>2</v>
      </c>
      <c r="O1780" s="97">
        <f t="shared" si="430"/>
        <v>12</v>
      </c>
      <c r="P1780" s="82">
        <f t="shared" si="423"/>
        <v>5</v>
      </c>
      <c r="Q1780" s="90">
        <v>4</v>
      </c>
      <c r="R1780" s="98">
        <f t="shared" si="426"/>
        <v>9689</v>
      </c>
      <c r="S1780" s="100">
        <f t="shared" si="431"/>
        <v>350</v>
      </c>
      <c r="T1780" s="91" t="s">
        <v>459</v>
      </c>
      <c r="U1780" s="74" t="s">
        <v>399</v>
      </c>
      <c r="V1780" s="83" t="s">
        <v>409</v>
      </c>
      <c r="W1780" s="82">
        <f t="shared" si="429"/>
        <v>3</v>
      </c>
      <c r="X1780" s="85">
        <f t="shared" si="424"/>
        <v>2125</v>
      </c>
      <c r="Y1780" s="98">
        <v>0.05</v>
      </c>
      <c r="Z1780" s="98">
        <v>0.55000000000000004</v>
      </c>
      <c r="AA1780" s="90">
        <v>2</v>
      </c>
      <c r="AB1780" s="90">
        <v>2</v>
      </c>
      <c r="AC1780" s="90">
        <v>3</v>
      </c>
      <c r="AD1780" s="91" t="s">
        <v>450</v>
      </c>
      <c r="AE1780" s="101" t="s">
        <v>470</v>
      </c>
      <c r="AF1780" s="103" t="s">
        <v>473</v>
      </c>
      <c r="AG1780" s="95">
        <v>1000</v>
      </c>
    </row>
    <row r="1781" spans="2:33" x14ac:dyDescent="0.15">
      <c r="B1781" s="82">
        <v>1779</v>
      </c>
      <c r="C1781" s="73">
        <v>23158</v>
      </c>
      <c r="D1781" s="82">
        <v>294</v>
      </c>
      <c r="E1781" s="82">
        <f t="shared" si="427"/>
        <v>7</v>
      </c>
      <c r="F1781" s="82">
        <v>63</v>
      </c>
      <c r="G1781" s="82">
        <v>4</v>
      </c>
      <c r="H1781" s="82">
        <v>5</v>
      </c>
      <c r="I1781" s="73">
        <f t="shared" si="419"/>
        <v>19</v>
      </c>
      <c r="J1781" s="73">
        <f t="shared" si="420"/>
        <v>195</v>
      </c>
      <c r="K1781" s="73">
        <f t="shared" si="428"/>
        <v>195</v>
      </c>
      <c r="L1781" s="95">
        <v>24103</v>
      </c>
      <c r="M1781" s="73">
        <f t="shared" si="421"/>
        <v>149</v>
      </c>
      <c r="N1781" s="73">
        <f t="shared" si="422"/>
        <v>2</v>
      </c>
      <c r="O1781" s="97">
        <f t="shared" si="430"/>
        <v>12</v>
      </c>
      <c r="P1781" s="82">
        <f t="shared" si="423"/>
        <v>6</v>
      </c>
      <c r="Q1781" s="90">
        <v>4</v>
      </c>
      <c r="R1781" s="98">
        <f t="shared" si="426"/>
        <v>9722</v>
      </c>
      <c r="S1781" s="100">
        <f t="shared" si="431"/>
        <v>351</v>
      </c>
      <c r="T1781" s="91" t="s">
        <v>459</v>
      </c>
      <c r="U1781" s="74" t="s">
        <v>399</v>
      </c>
      <c r="V1781" s="83" t="s">
        <v>409</v>
      </c>
      <c r="W1781" s="82">
        <f t="shared" si="429"/>
        <v>3</v>
      </c>
      <c r="X1781" s="85">
        <f t="shared" si="424"/>
        <v>2126</v>
      </c>
      <c r="Y1781" s="98">
        <v>0.24</v>
      </c>
      <c r="Z1781" s="98">
        <v>0.4</v>
      </c>
      <c r="AA1781" s="90">
        <v>2</v>
      </c>
      <c r="AB1781" s="90">
        <v>2</v>
      </c>
      <c r="AC1781" s="90">
        <v>3</v>
      </c>
      <c r="AD1781" s="91" t="s">
        <v>450</v>
      </c>
      <c r="AE1781" s="101" t="s">
        <v>470</v>
      </c>
      <c r="AF1781" s="103" t="s">
        <v>473</v>
      </c>
      <c r="AG1781" s="95">
        <v>1000</v>
      </c>
    </row>
    <row r="1782" spans="2:33" x14ac:dyDescent="0.15">
      <c r="B1782" s="82">
        <v>1780</v>
      </c>
      <c r="C1782" s="73">
        <v>23159</v>
      </c>
      <c r="D1782" s="82">
        <v>294</v>
      </c>
      <c r="E1782" s="82">
        <f t="shared" si="427"/>
        <v>8</v>
      </c>
      <c r="F1782" s="82">
        <v>63</v>
      </c>
      <c r="G1782" s="82">
        <v>2</v>
      </c>
      <c r="H1782" s="82">
        <v>6</v>
      </c>
      <c r="I1782" s="73">
        <f t="shared" si="419"/>
        <v>19</v>
      </c>
      <c r="J1782" s="73">
        <f t="shared" si="420"/>
        <v>193</v>
      </c>
      <c r="K1782" s="73">
        <f t="shared" si="428"/>
        <v>193</v>
      </c>
      <c r="L1782" s="95">
        <v>24104</v>
      </c>
      <c r="M1782" s="73">
        <f t="shared" si="421"/>
        <v>149</v>
      </c>
      <c r="N1782" s="73">
        <f t="shared" si="422"/>
        <v>2</v>
      </c>
      <c r="O1782" s="97">
        <f t="shared" si="430"/>
        <v>12</v>
      </c>
      <c r="P1782" s="82">
        <f t="shared" si="423"/>
        <v>4</v>
      </c>
      <c r="Q1782" s="90">
        <v>5</v>
      </c>
      <c r="R1782" s="98">
        <f t="shared" si="426"/>
        <v>9755</v>
      </c>
      <c r="S1782" s="100">
        <f t="shared" si="431"/>
        <v>352</v>
      </c>
      <c r="T1782" s="91" t="s">
        <v>459</v>
      </c>
      <c r="U1782" s="74" t="s">
        <v>399</v>
      </c>
      <c r="V1782" s="83" t="s">
        <v>408</v>
      </c>
      <c r="W1782" s="82">
        <f t="shared" si="429"/>
        <v>3</v>
      </c>
      <c r="X1782" s="85">
        <f t="shared" si="424"/>
        <v>2124</v>
      </c>
      <c r="Y1782" s="98">
        <v>0.05</v>
      </c>
      <c r="Z1782" s="98">
        <v>0.76</v>
      </c>
      <c r="AA1782" s="90">
        <v>2</v>
      </c>
      <c r="AB1782" s="90">
        <v>2</v>
      </c>
      <c r="AC1782" s="90">
        <v>3</v>
      </c>
      <c r="AD1782" s="91" t="s">
        <v>450</v>
      </c>
      <c r="AE1782" s="101" t="s">
        <v>470</v>
      </c>
      <c r="AF1782" s="103" t="s">
        <v>473</v>
      </c>
      <c r="AG1782" s="95">
        <v>1000</v>
      </c>
    </row>
    <row r="1783" spans="2:33" x14ac:dyDescent="0.15">
      <c r="B1783" s="82">
        <v>1781</v>
      </c>
      <c r="C1783" s="73">
        <v>23160</v>
      </c>
      <c r="D1783" s="82">
        <v>306</v>
      </c>
      <c r="E1783" s="82">
        <f t="shared" si="427"/>
        <v>1</v>
      </c>
      <c r="F1783" s="82">
        <v>63</v>
      </c>
      <c r="G1783" s="82">
        <v>3</v>
      </c>
      <c r="H1783" s="82">
        <v>6</v>
      </c>
      <c r="I1783" s="73">
        <f t="shared" si="419"/>
        <v>19</v>
      </c>
      <c r="J1783" s="73">
        <f t="shared" si="420"/>
        <v>194</v>
      </c>
      <c r="K1783" s="73">
        <f t="shared" si="428"/>
        <v>194</v>
      </c>
      <c r="L1783" s="95">
        <v>24104</v>
      </c>
      <c r="M1783" s="73">
        <f t="shared" si="421"/>
        <v>149</v>
      </c>
      <c r="N1783" s="73">
        <f t="shared" si="422"/>
        <v>2</v>
      </c>
      <c r="O1783" s="97">
        <f t="shared" si="430"/>
        <v>12</v>
      </c>
      <c r="P1783" s="82">
        <f t="shared" si="423"/>
        <v>5</v>
      </c>
      <c r="Q1783" s="90">
        <v>5</v>
      </c>
      <c r="R1783" s="98">
        <f t="shared" si="426"/>
        <v>9788</v>
      </c>
      <c r="S1783" s="100">
        <f t="shared" si="431"/>
        <v>353</v>
      </c>
      <c r="T1783" s="91" t="s">
        <v>459</v>
      </c>
      <c r="U1783" s="74" t="s">
        <v>399</v>
      </c>
      <c r="V1783" s="83" t="s">
        <v>408</v>
      </c>
      <c r="W1783" s="82">
        <f t="shared" si="429"/>
        <v>3</v>
      </c>
      <c r="X1783" s="85">
        <f t="shared" si="424"/>
        <v>2125</v>
      </c>
      <c r="Y1783" s="98">
        <v>0.05</v>
      </c>
      <c r="Z1783" s="98">
        <v>0.55000000000000004</v>
      </c>
      <c r="AA1783" s="90">
        <v>2</v>
      </c>
      <c r="AB1783" s="90">
        <v>2</v>
      </c>
      <c r="AC1783" s="90">
        <v>3</v>
      </c>
      <c r="AD1783" s="91" t="s">
        <v>450</v>
      </c>
      <c r="AE1783" s="101" t="s">
        <v>470</v>
      </c>
      <c r="AF1783" s="103" t="s">
        <v>473</v>
      </c>
      <c r="AG1783" s="95">
        <v>1000</v>
      </c>
    </row>
    <row r="1784" spans="2:33" x14ac:dyDescent="0.15">
      <c r="B1784" s="82">
        <v>1782</v>
      </c>
      <c r="C1784" s="73">
        <v>23161</v>
      </c>
      <c r="D1784" s="82">
        <v>306</v>
      </c>
      <c r="E1784" s="82">
        <f t="shared" si="427"/>
        <v>2</v>
      </c>
      <c r="F1784" s="82">
        <v>63</v>
      </c>
      <c r="G1784" s="82">
        <v>4</v>
      </c>
      <c r="H1784" s="82">
        <v>6</v>
      </c>
      <c r="I1784" s="73">
        <f t="shared" si="419"/>
        <v>19</v>
      </c>
      <c r="J1784" s="73">
        <f t="shared" si="420"/>
        <v>195</v>
      </c>
      <c r="K1784" s="73">
        <f t="shared" si="428"/>
        <v>195</v>
      </c>
      <c r="L1784" s="95">
        <v>24104</v>
      </c>
      <c r="M1784" s="73">
        <f t="shared" si="421"/>
        <v>149</v>
      </c>
      <c r="N1784" s="73">
        <f t="shared" si="422"/>
        <v>2</v>
      </c>
      <c r="O1784" s="97">
        <f t="shared" si="430"/>
        <v>12</v>
      </c>
      <c r="P1784" s="82">
        <f t="shared" si="423"/>
        <v>6</v>
      </c>
      <c r="Q1784" s="90">
        <v>5</v>
      </c>
      <c r="R1784" s="98">
        <f t="shared" si="426"/>
        <v>9821</v>
      </c>
      <c r="S1784" s="100">
        <f t="shared" si="431"/>
        <v>354</v>
      </c>
      <c r="T1784" s="91" t="s">
        <v>459</v>
      </c>
      <c r="U1784" s="74" t="s">
        <v>399</v>
      </c>
      <c r="V1784" s="83" t="s">
        <v>408</v>
      </c>
      <c r="W1784" s="82">
        <f t="shared" si="429"/>
        <v>3</v>
      </c>
      <c r="X1784" s="85">
        <f t="shared" si="424"/>
        <v>2126</v>
      </c>
      <c r="Y1784" s="98">
        <v>0.24</v>
      </c>
      <c r="Z1784" s="98">
        <v>0.4</v>
      </c>
      <c r="AA1784" s="90">
        <v>2</v>
      </c>
      <c r="AB1784" s="90">
        <v>2</v>
      </c>
      <c r="AC1784" s="90">
        <v>3</v>
      </c>
      <c r="AD1784" s="91" t="s">
        <v>450</v>
      </c>
      <c r="AE1784" s="101" t="s">
        <v>470</v>
      </c>
      <c r="AF1784" s="103" t="s">
        <v>473</v>
      </c>
      <c r="AG1784" s="95">
        <v>1000</v>
      </c>
    </row>
    <row r="1785" spans="2:33" x14ac:dyDescent="0.15">
      <c r="B1785" s="82">
        <v>1783</v>
      </c>
      <c r="C1785" s="73">
        <v>23162</v>
      </c>
      <c r="D1785" s="82">
        <v>306</v>
      </c>
      <c r="E1785" s="82">
        <f t="shared" si="427"/>
        <v>3</v>
      </c>
      <c r="F1785" s="82">
        <v>63</v>
      </c>
      <c r="G1785" s="82">
        <v>2</v>
      </c>
      <c r="H1785" s="82">
        <v>7</v>
      </c>
      <c r="I1785" s="73">
        <f t="shared" si="419"/>
        <v>19</v>
      </c>
      <c r="J1785" s="73">
        <f t="shared" si="420"/>
        <v>193</v>
      </c>
      <c r="K1785" s="73">
        <f t="shared" si="428"/>
        <v>193</v>
      </c>
      <c r="L1785" s="95">
        <v>24105</v>
      </c>
      <c r="M1785" s="73">
        <f t="shared" si="421"/>
        <v>149</v>
      </c>
      <c r="N1785" s="73">
        <f t="shared" si="422"/>
        <v>2</v>
      </c>
      <c r="O1785" s="97">
        <f t="shared" si="430"/>
        <v>12</v>
      </c>
      <c r="P1785" s="82">
        <f t="shared" si="423"/>
        <v>4</v>
      </c>
      <c r="Q1785" s="90">
        <v>6</v>
      </c>
      <c r="R1785" s="98">
        <f t="shared" si="426"/>
        <v>9854</v>
      </c>
      <c r="S1785" s="100">
        <f t="shared" si="431"/>
        <v>355</v>
      </c>
      <c r="T1785" s="91" t="s">
        <v>459</v>
      </c>
      <c r="U1785" s="74" t="s">
        <v>399</v>
      </c>
      <c r="V1785" s="83" t="s">
        <v>409</v>
      </c>
      <c r="W1785" s="82">
        <f t="shared" si="429"/>
        <v>4</v>
      </c>
      <c r="X1785" s="85">
        <f t="shared" si="424"/>
        <v>2124</v>
      </c>
      <c r="Y1785" s="98">
        <v>0.05</v>
      </c>
      <c r="Z1785" s="98">
        <v>0.76</v>
      </c>
      <c r="AA1785" s="90">
        <v>2</v>
      </c>
      <c r="AB1785" s="90">
        <v>2</v>
      </c>
      <c r="AC1785" s="90">
        <v>3</v>
      </c>
      <c r="AD1785" s="91" t="s">
        <v>450</v>
      </c>
      <c r="AE1785" s="101" t="s">
        <v>470</v>
      </c>
      <c r="AF1785" s="103" t="s">
        <v>473</v>
      </c>
      <c r="AG1785" s="95">
        <v>1000</v>
      </c>
    </row>
    <row r="1786" spans="2:33" x14ac:dyDescent="0.15">
      <c r="B1786" s="82">
        <v>1784</v>
      </c>
      <c r="C1786" s="73">
        <v>23163</v>
      </c>
      <c r="D1786" s="82">
        <v>306</v>
      </c>
      <c r="E1786" s="82">
        <f t="shared" si="427"/>
        <v>4</v>
      </c>
      <c r="F1786" s="82">
        <v>63</v>
      </c>
      <c r="G1786" s="82">
        <v>3</v>
      </c>
      <c r="H1786" s="82">
        <v>7</v>
      </c>
      <c r="I1786" s="73">
        <f t="shared" si="419"/>
        <v>19</v>
      </c>
      <c r="J1786" s="73">
        <f t="shared" si="420"/>
        <v>194</v>
      </c>
      <c r="K1786" s="73">
        <f t="shared" si="428"/>
        <v>194</v>
      </c>
      <c r="L1786" s="95">
        <v>24105</v>
      </c>
      <c r="M1786" s="73">
        <f t="shared" si="421"/>
        <v>149</v>
      </c>
      <c r="N1786" s="73">
        <f t="shared" si="422"/>
        <v>2</v>
      </c>
      <c r="O1786" s="97">
        <f t="shared" si="430"/>
        <v>12</v>
      </c>
      <c r="P1786" s="82">
        <f t="shared" si="423"/>
        <v>5</v>
      </c>
      <c r="Q1786" s="90">
        <v>6</v>
      </c>
      <c r="R1786" s="98">
        <f t="shared" si="426"/>
        <v>9887</v>
      </c>
      <c r="S1786" s="100">
        <f t="shared" si="431"/>
        <v>356</v>
      </c>
      <c r="T1786" s="91" t="s">
        <v>459</v>
      </c>
      <c r="U1786" s="74" t="s">
        <v>399</v>
      </c>
      <c r="V1786" s="83" t="s">
        <v>409</v>
      </c>
      <c r="W1786" s="82">
        <f t="shared" si="429"/>
        <v>4</v>
      </c>
      <c r="X1786" s="85">
        <f t="shared" si="424"/>
        <v>2125</v>
      </c>
      <c r="Y1786" s="98">
        <v>0.05</v>
      </c>
      <c r="Z1786" s="98">
        <v>0.55000000000000004</v>
      </c>
      <c r="AA1786" s="90">
        <v>2</v>
      </c>
      <c r="AB1786" s="90">
        <v>2</v>
      </c>
      <c r="AC1786" s="90">
        <v>3</v>
      </c>
      <c r="AD1786" s="91" t="s">
        <v>450</v>
      </c>
      <c r="AE1786" s="101" t="s">
        <v>470</v>
      </c>
      <c r="AF1786" s="103" t="s">
        <v>473</v>
      </c>
      <c r="AG1786" s="95">
        <v>1000</v>
      </c>
    </row>
    <row r="1787" spans="2:33" x14ac:dyDescent="0.15">
      <c r="B1787" s="82">
        <v>1785</v>
      </c>
      <c r="C1787" s="73">
        <v>23164</v>
      </c>
      <c r="D1787" s="82">
        <v>306</v>
      </c>
      <c r="E1787" s="82">
        <f t="shared" si="427"/>
        <v>5</v>
      </c>
      <c r="F1787" s="82">
        <v>63</v>
      </c>
      <c r="G1787" s="82">
        <v>4</v>
      </c>
      <c r="H1787" s="82">
        <v>7</v>
      </c>
      <c r="I1787" s="73">
        <f t="shared" si="419"/>
        <v>19</v>
      </c>
      <c r="J1787" s="73">
        <f t="shared" si="420"/>
        <v>195</v>
      </c>
      <c r="K1787" s="73">
        <f t="shared" si="428"/>
        <v>195</v>
      </c>
      <c r="L1787" s="95">
        <v>24105</v>
      </c>
      <c r="M1787" s="73">
        <f t="shared" si="421"/>
        <v>149</v>
      </c>
      <c r="N1787" s="73">
        <f t="shared" si="422"/>
        <v>2</v>
      </c>
      <c r="O1787" s="97">
        <f t="shared" si="430"/>
        <v>12</v>
      </c>
      <c r="P1787" s="82">
        <f t="shared" si="423"/>
        <v>6</v>
      </c>
      <c r="Q1787" s="90">
        <v>6</v>
      </c>
      <c r="R1787" s="98">
        <f t="shared" si="426"/>
        <v>9920</v>
      </c>
      <c r="S1787" s="100">
        <f t="shared" si="431"/>
        <v>357</v>
      </c>
      <c r="T1787" s="91" t="s">
        <v>459</v>
      </c>
      <c r="U1787" s="74" t="s">
        <v>399</v>
      </c>
      <c r="V1787" s="83" t="s">
        <v>409</v>
      </c>
      <c r="W1787" s="82">
        <f t="shared" si="429"/>
        <v>4</v>
      </c>
      <c r="X1787" s="85">
        <f t="shared" si="424"/>
        <v>2126</v>
      </c>
      <c r="Y1787" s="98">
        <v>0.24</v>
      </c>
      <c r="Z1787" s="98">
        <v>0.4</v>
      </c>
      <c r="AA1787" s="90">
        <v>2</v>
      </c>
      <c r="AB1787" s="90">
        <v>2</v>
      </c>
      <c r="AC1787" s="90">
        <v>3</v>
      </c>
      <c r="AD1787" s="91" t="s">
        <v>450</v>
      </c>
      <c r="AE1787" s="101" t="s">
        <v>470</v>
      </c>
      <c r="AF1787" s="103" t="s">
        <v>473</v>
      </c>
      <c r="AG1787" s="95">
        <v>1000</v>
      </c>
    </row>
    <row r="1788" spans="2:33" x14ac:dyDescent="0.15">
      <c r="B1788" s="82">
        <v>1786</v>
      </c>
      <c r="C1788" s="73">
        <v>23165</v>
      </c>
      <c r="D1788" s="82">
        <v>306</v>
      </c>
      <c r="E1788" s="82">
        <f t="shared" si="427"/>
        <v>6</v>
      </c>
      <c r="F1788" s="82">
        <v>63</v>
      </c>
      <c r="G1788" s="82">
        <v>2</v>
      </c>
      <c r="H1788" s="82">
        <v>8</v>
      </c>
      <c r="I1788" s="73">
        <f t="shared" si="419"/>
        <v>19</v>
      </c>
      <c r="J1788" s="73">
        <f t="shared" si="420"/>
        <v>193</v>
      </c>
      <c r="K1788" s="73">
        <f t="shared" si="428"/>
        <v>193</v>
      </c>
      <c r="L1788" s="95">
        <v>24106</v>
      </c>
      <c r="M1788" s="73">
        <f t="shared" si="421"/>
        <v>149</v>
      </c>
      <c r="N1788" s="73">
        <f t="shared" si="422"/>
        <v>2</v>
      </c>
      <c r="O1788" s="97">
        <f t="shared" si="430"/>
        <v>12</v>
      </c>
      <c r="P1788" s="82">
        <f t="shared" si="423"/>
        <v>4</v>
      </c>
      <c r="Q1788" s="90">
        <v>7</v>
      </c>
      <c r="R1788" s="98">
        <f t="shared" si="426"/>
        <v>9953</v>
      </c>
      <c r="S1788" s="100">
        <f t="shared" si="431"/>
        <v>358</v>
      </c>
      <c r="T1788" s="91" t="s">
        <v>459</v>
      </c>
      <c r="U1788" s="74" t="s">
        <v>399</v>
      </c>
      <c r="V1788" s="83" t="s">
        <v>408</v>
      </c>
      <c r="W1788" s="82">
        <f t="shared" si="429"/>
        <v>4</v>
      </c>
      <c r="X1788" s="85">
        <f t="shared" si="424"/>
        <v>2124</v>
      </c>
      <c r="Y1788" s="98">
        <v>0.05</v>
      </c>
      <c r="Z1788" s="98">
        <v>0.76</v>
      </c>
      <c r="AA1788" s="90">
        <v>2</v>
      </c>
      <c r="AB1788" s="90">
        <v>2</v>
      </c>
      <c r="AC1788" s="90">
        <v>3</v>
      </c>
      <c r="AD1788" s="91" t="s">
        <v>450</v>
      </c>
      <c r="AE1788" s="101" t="s">
        <v>470</v>
      </c>
      <c r="AF1788" s="103" t="s">
        <v>473</v>
      </c>
      <c r="AG1788" s="95">
        <v>1000</v>
      </c>
    </row>
    <row r="1789" spans="2:33" x14ac:dyDescent="0.15">
      <c r="B1789" s="82">
        <v>1787</v>
      </c>
      <c r="C1789" s="73">
        <v>23166</v>
      </c>
      <c r="D1789" s="82">
        <v>306</v>
      </c>
      <c r="E1789" s="82">
        <f t="shared" si="427"/>
        <v>7</v>
      </c>
      <c r="F1789" s="82">
        <v>63</v>
      </c>
      <c r="G1789" s="82">
        <v>3</v>
      </c>
      <c r="H1789" s="82">
        <v>8</v>
      </c>
      <c r="I1789" s="73">
        <f t="shared" si="419"/>
        <v>19</v>
      </c>
      <c r="J1789" s="73">
        <f t="shared" si="420"/>
        <v>194</v>
      </c>
      <c r="K1789" s="73">
        <f t="shared" si="428"/>
        <v>194</v>
      </c>
      <c r="L1789" s="95">
        <v>24106</v>
      </c>
      <c r="M1789" s="73">
        <f t="shared" si="421"/>
        <v>149</v>
      </c>
      <c r="N1789" s="73">
        <f t="shared" si="422"/>
        <v>2</v>
      </c>
      <c r="O1789" s="97">
        <f t="shared" si="430"/>
        <v>12</v>
      </c>
      <c r="P1789" s="82">
        <f t="shared" si="423"/>
        <v>5</v>
      </c>
      <c r="Q1789" s="90">
        <v>7</v>
      </c>
      <c r="R1789" s="98">
        <f t="shared" si="426"/>
        <v>9986</v>
      </c>
      <c r="S1789" s="100">
        <f t="shared" si="431"/>
        <v>359</v>
      </c>
      <c r="T1789" s="91" t="s">
        <v>459</v>
      </c>
      <c r="U1789" s="74" t="s">
        <v>399</v>
      </c>
      <c r="V1789" s="83" t="s">
        <v>408</v>
      </c>
      <c r="W1789" s="82">
        <f t="shared" si="429"/>
        <v>4</v>
      </c>
      <c r="X1789" s="85">
        <f t="shared" si="424"/>
        <v>2125</v>
      </c>
      <c r="Y1789" s="98">
        <v>0.05</v>
      </c>
      <c r="Z1789" s="98">
        <v>0.55000000000000004</v>
      </c>
      <c r="AA1789" s="90">
        <v>2</v>
      </c>
      <c r="AB1789" s="90">
        <v>2</v>
      </c>
      <c r="AC1789" s="90">
        <v>3</v>
      </c>
      <c r="AD1789" s="91" t="s">
        <v>450</v>
      </c>
      <c r="AE1789" s="101" t="s">
        <v>470</v>
      </c>
      <c r="AF1789" s="103" t="s">
        <v>473</v>
      </c>
      <c r="AG1789" s="95">
        <v>1000</v>
      </c>
    </row>
    <row r="1790" spans="2:33" x14ac:dyDescent="0.15">
      <c r="B1790" s="82">
        <v>1788</v>
      </c>
      <c r="C1790" s="73">
        <v>23167</v>
      </c>
      <c r="D1790" s="82">
        <v>306</v>
      </c>
      <c r="E1790" s="82">
        <f t="shared" si="427"/>
        <v>8</v>
      </c>
      <c r="F1790" s="82">
        <v>63</v>
      </c>
      <c r="G1790" s="82">
        <v>4</v>
      </c>
      <c r="H1790" s="82">
        <v>8</v>
      </c>
      <c r="I1790" s="73">
        <f t="shared" si="419"/>
        <v>19</v>
      </c>
      <c r="J1790" s="73">
        <f t="shared" si="420"/>
        <v>195</v>
      </c>
      <c r="K1790" s="73">
        <f t="shared" si="428"/>
        <v>195</v>
      </c>
      <c r="L1790" s="95">
        <v>24106</v>
      </c>
      <c r="M1790" s="73">
        <f t="shared" si="421"/>
        <v>149</v>
      </c>
      <c r="N1790" s="73">
        <f t="shared" si="422"/>
        <v>2</v>
      </c>
      <c r="O1790" s="97">
        <f t="shared" si="430"/>
        <v>12</v>
      </c>
      <c r="P1790" s="82">
        <f t="shared" si="423"/>
        <v>6</v>
      </c>
      <c r="Q1790" s="90">
        <v>7</v>
      </c>
      <c r="R1790" s="98">
        <f t="shared" si="426"/>
        <v>10019</v>
      </c>
      <c r="S1790" s="100">
        <f t="shared" si="431"/>
        <v>360</v>
      </c>
      <c r="T1790" s="91" t="s">
        <v>459</v>
      </c>
      <c r="U1790" s="74" t="s">
        <v>399</v>
      </c>
      <c r="V1790" s="83" t="s">
        <v>408</v>
      </c>
      <c r="W1790" s="82">
        <f t="shared" si="429"/>
        <v>4</v>
      </c>
      <c r="X1790" s="85">
        <f t="shared" si="424"/>
        <v>2126</v>
      </c>
      <c r="Y1790" s="98">
        <v>0.24</v>
      </c>
      <c r="Z1790" s="98">
        <v>0.4</v>
      </c>
      <c r="AA1790" s="90">
        <v>2</v>
      </c>
      <c r="AB1790" s="90">
        <v>2</v>
      </c>
      <c r="AC1790" s="90">
        <v>3</v>
      </c>
      <c r="AD1790" s="91" t="s">
        <v>450</v>
      </c>
      <c r="AE1790" s="101" t="s">
        <v>470</v>
      </c>
      <c r="AF1790" s="103" t="s">
        <v>473</v>
      </c>
      <c r="AG1790" s="95">
        <v>1000</v>
      </c>
    </row>
    <row r="1791" spans="2:33" x14ac:dyDescent="0.15">
      <c r="B1791" s="82">
        <v>1789</v>
      </c>
      <c r="C1791" s="73">
        <v>23168</v>
      </c>
      <c r="D1791" s="82">
        <v>307</v>
      </c>
      <c r="E1791" s="82">
        <f t="shared" si="427"/>
        <v>1</v>
      </c>
      <c r="F1791" s="82">
        <v>63</v>
      </c>
      <c r="G1791" s="82">
        <v>2</v>
      </c>
      <c r="H1791" s="82">
        <v>9</v>
      </c>
      <c r="I1791" s="73">
        <f t="shared" si="419"/>
        <v>19</v>
      </c>
      <c r="J1791" s="73">
        <f t="shared" si="420"/>
        <v>193</v>
      </c>
      <c r="K1791" s="73">
        <f t="shared" si="428"/>
        <v>193</v>
      </c>
      <c r="L1791" s="95">
        <v>24107</v>
      </c>
      <c r="M1791" s="73">
        <f t="shared" si="421"/>
        <v>149</v>
      </c>
      <c r="N1791" s="73">
        <f t="shared" si="422"/>
        <v>2</v>
      </c>
      <c r="O1791" s="97">
        <f t="shared" si="430"/>
        <v>12</v>
      </c>
      <c r="P1791" s="82">
        <f t="shared" si="423"/>
        <v>4</v>
      </c>
      <c r="Q1791" s="90">
        <v>8</v>
      </c>
      <c r="R1791" s="98">
        <f t="shared" si="426"/>
        <v>10052</v>
      </c>
      <c r="S1791" s="100">
        <f t="shared" si="431"/>
        <v>361</v>
      </c>
      <c r="T1791" s="91" t="s">
        <v>459</v>
      </c>
      <c r="U1791" s="74" t="s">
        <v>399</v>
      </c>
      <c r="V1791" s="83" t="s">
        <v>409</v>
      </c>
      <c r="W1791" s="82">
        <f t="shared" si="429"/>
        <v>5</v>
      </c>
      <c r="X1791" s="85">
        <f t="shared" si="424"/>
        <v>2124</v>
      </c>
      <c r="Y1791" s="98">
        <v>0.05</v>
      </c>
      <c r="Z1791" s="98">
        <v>0.76</v>
      </c>
      <c r="AA1791" s="90">
        <v>2</v>
      </c>
      <c r="AB1791" s="90">
        <v>2</v>
      </c>
      <c r="AC1791" s="90">
        <v>3</v>
      </c>
      <c r="AD1791" s="91" t="s">
        <v>450</v>
      </c>
      <c r="AE1791" s="101" t="s">
        <v>470</v>
      </c>
      <c r="AF1791" s="103" t="s">
        <v>473</v>
      </c>
      <c r="AG1791" s="95">
        <v>1000</v>
      </c>
    </row>
    <row r="1792" spans="2:33" x14ac:dyDescent="0.15">
      <c r="B1792" s="82">
        <v>1790</v>
      </c>
      <c r="C1792" s="73">
        <v>23169</v>
      </c>
      <c r="D1792" s="82">
        <v>307</v>
      </c>
      <c r="E1792" s="82">
        <f t="shared" si="427"/>
        <v>2</v>
      </c>
      <c r="F1792" s="82">
        <v>63</v>
      </c>
      <c r="G1792" s="82">
        <v>3</v>
      </c>
      <c r="H1792" s="82">
        <v>9</v>
      </c>
      <c r="I1792" s="73">
        <f t="shared" si="419"/>
        <v>19</v>
      </c>
      <c r="J1792" s="73">
        <f t="shared" si="420"/>
        <v>194</v>
      </c>
      <c r="K1792" s="73">
        <f t="shared" si="428"/>
        <v>194</v>
      </c>
      <c r="L1792" s="95">
        <v>24107</v>
      </c>
      <c r="M1792" s="73">
        <f t="shared" si="421"/>
        <v>149</v>
      </c>
      <c r="N1792" s="73">
        <f t="shared" si="422"/>
        <v>2</v>
      </c>
      <c r="O1792" s="97">
        <f t="shared" si="430"/>
        <v>12</v>
      </c>
      <c r="P1792" s="82">
        <f t="shared" si="423"/>
        <v>5</v>
      </c>
      <c r="Q1792" s="90">
        <v>8</v>
      </c>
      <c r="R1792" s="98">
        <f t="shared" si="426"/>
        <v>10085</v>
      </c>
      <c r="S1792" s="100">
        <f t="shared" si="431"/>
        <v>362</v>
      </c>
      <c r="T1792" s="91" t="s">
        <v>459</v>
      </c>
      <c r="U1792" s="74" t="s">
        <v>399</v>
      </c>
      <c r="V1792" s="83" t="s">
        <v>409</v>
      </c>
      <c r="W1792" s="82">
        <f t="shared" si="429"/>
        <v>5</v>
      </c>
      <c r="X1792" s="85">
        <f t="shared" si="424"/>
        <v>2125</v>
      </c>
      <c r="Y1792" s="98">
        <v>0.05</v>
      </c>
      <c r="Z1792" s="98">
        <v>0.55000000000000004</v>
      </c>
      <c r="AA1792" s="90">
        <v>2</v>
      </c>
      <c r="AB1792" s="90">
        <v>2</v>
      </c>
      <c r="AC1792" s="90">
        <v>3</v>
      </c>
      <c r="AD1792" s="91" t="s">
        <v>450</v>
      </c>
      <c r="AE1792" s="101" t="s">
        <v>470</v>
      </c>
      <c r="AF1792" s="103" t="s">
        <v>473</v>
      </c>
      <c r="AG1792" s="95">
        <v>1000</v>
      </c>
    </row>
    <row r="1793" spans="2:33" x14ac:dyDescent="0.15">
      <c r="B1793" s="82">
        <v>1791</v>
      </c>
      <c r="C1793" s="73">
        <v>23170</v>
      </c>
      <c r="D1793" s="82">
        <v>307</v>
      </c>
      <c r="E1793" s="82">
        <f t="shared" si="427"/>
        <v>3</v>
      </c>
      <c r="F1793" s="82">
        <v>63</v>
      </c>
      <c r="G1793" s="82">
        <v>4</v>
      </c>
      <c r="H1793" s="82">
        <v>9</v>
      </c>
      <c r="I1793" s="73">
        <f t="shared" si="419"/>
        <v>19</v>
      </c>
      <c r="J1793" s="73">
        <f t="shared" si="420"/>
        <v>195</v>
      </c>
      <c r="K1793" s="73">
        <f t="shared" si="428"/>
        <v>195</v>
      </c>
      <c r="L1793" s="95">
        <v>24107</v>
      </c>
      <c r="M1793" s="73">
        <f t="shared" si="421"/>
        <v>149</v>
      </c>
      <c r="N1793" s="73">
        <f t="shared" si="422"/>
        <v>2</v>
      </c>
      <c r="O1793" s="97">
        <f t="shared" si="430"/>
        <v>12</v>
      </c>
      <c r="P1793" s="82">
        <f t="shared" si="423"/>
        <v>6</v>
      </c>
      <c r="Q1793" s="90">
        <v>8</v>
      </c>
      <c r="R1793" s="98">
        <f t="shared" si="426"/>
        <v>10118</v>
      </c>
      <c r="S1793" s="100">
        <f t="shared" si="431"/>
        <v>363</v>
      </c>
      <c r="T1793" s="91" t="s">
        <v>459</v>
      </c>
      <c r="U1793" s="74" t="s">
        <v>399</v>
      </c>
      <c r="V1793" s="83" t="s">
        <v>409</v>
      </c>
      <c r="W1793" s="82">
        <f t="shared" si="429"/>
        <v>5</v>
      </c>
      <c r="X1793" s="85">
        <f t="shared" si="424"/>
        <v>2126</v>
      </c>
      <c r="Y1793" s="98">
        <v>0.24</v>
      </c>
      <c r="Z1793" s="98">
        <v>0.4</v>
      </c>
      <c r="AA1793" s="90">
        <v>2</v>
      </c>
      <c r="AB1793" s="90">
        <v>2</v>
      </c>
      <c r="AC1793" s="90">
        <v>3</v>
      </c>
      <c r="AD1793" s="91" t="s">
        <v>450</v>
      </c>
      <c r="AE1793" s="101" t="s">
        <v>470</v>
      </c>
      <c r="AF1793" s="103" t="s">
        <v>473</v>
      </c>
      <c r="AG1793" s="95">
        <v>1000</v>
      </c>
    </row>
    <row r="1794" spans="2:33" x14ac:dyDescent="0.15">
      <c r="B1794" s="82">
        <v>1792</v>
      </c>
      <c r="C1794" s="73">
        <v>23171</v>
      </c>
      <c r="D1794" s="82">
        <v>307</v>
      </c>
      <c r="E1794" s="82">
        <f t="shared" si="427"/>
        <v>4</v>
      </c>
      <c r="F1794" s="82">
        <v>63</v>
      </c>
      <c r="G1794" s="82">
        <v>2</v>
      </c>
      <c r="H1794" s="82">
        <v>10</v>
      </c>
      <c r="I1794" s="73">
        <f t="shared" si="419"/>
        <v>19</v>
      </c>
      <c r="J1794" s="73">
        <f t="shared" si="420"/>
        <v>193</v>
      </c>
      <c r="K1794" s="73">
        <f t="shared" si="428"/>
        <v>193</v>
      </c>
      <c r="L1794" s="95">
        <v>24108</v>
      </c>
      <c r="M1794" s="73">
        <f t="shared" si="421"/>
        <v>149</v>
      </c>
      <c r="N1794" s="73">
        <f t="shared" si="422"/>
        <v>2</v>
      </c>
      <c r="O1794" s="97">
        <f t="shared" si="430"/>
        <v>12</v>
      </c>
      <c r="P1794" s="82">
        <f t="shared" si="423"/>
        <v>4</v>
      </c>
      <c r="Q1794" s="90">
        <v>9</v>
      </c>
      <c r="R1794" s="98">
        <f t="shared" si="426"/>
        <v>10151</v>
      </c>
      <c r="S1794" s="100">
        <f t="shared" si="431"/>
        <v>364</v>
      </c>
      <c r="T1794" s="91" t="s">
        <v>459</v>
      </c>
      <c r="U1794" s="74" t="s">
        <v>399</v>
      </c>
      <c r="V1794" s="83" t="s">
        <v>408</v>
      </c>
      <c r="W1794" s="82">
        <f t="shared" si="429"/>
        <v>5</v>
      </c>
      <c r="X1794" s="85">
        <f t="shared" si="424"/>
        <v>2124</v>
      </c>
      <c r="Y1794" s="98">
        <v>0.05</v>
      </c>
      <c r="Z1794" s="98">
        <v>0.76</v>
      </c>
      <c r="AA1794" s="90">
        <v>2</v>
      </c>
      <c r="AB1794" s="90">
        <v>2</v>
      </c>
      <c r="AC1794" s="90">
        <v>3</v>
      </c>
      <c r="AD1794" s="91" t="s">
        <v>450</v>
      </c>
      <c r="AE1794" s="101" t="s">
        <v>470</v>
      </c>
      <c r="AF1794" s="103" t="s">
        <v>473</v>
      </c>
      <c r="AG1794" s="95">
        <v>1000</v>
      </c>
    </row>
    <row r="1795" spans="2:33" x14ac:dyDescent="0.15">
      <c r="B1795" s="82">
        <v>1793</v>
      </c>
      <c r="C1795" s="73">
        <v>23172</v>
      </c>
      <c r="D1795" s="82">
        <v>307</v>
      </c>
      <c r="E1795" s="82">
        <f t="shared" si="427"/>
        <v>5</v>
      </c>
      <c r="F1795" s="82">
        <v>63</v>
      </c>
      <c r="G1795" s="82">
        <v>3</v>
      </c>
      <c r="H1795" s="82">
        <v>10</v>
      </c>
      <c r="I1795" s="73">
        <f t="shared" ref="I1795:I1858" si="432">INT(K1795/10)</f>
        <v>19</v>
      </c>
      <c r="J1795" s="73">
        <f t="shared" ref="J1795:J1858" si="433">K1795</f>
        <v>194</v>
      </c>
      <c r="K1795" s="73">
        <f t="shared" si="428"/>
        <v>194</v>
      </c>
      <c r="L1795" s="95">
        <v>24108</v>
      </c>
      <c r="M1795" s="73">
        <f t="shared" ref="M1795:M1858" si="434">(N1795-1)*60+89</f>
        <v>149</v>
      </c>
      <c r="N1795" s="73">
        <f t="shared" ref="N1795:N1858" si="435">INT(C1795/10000)</f>
        <v>2</v>
      </c>
      <c r="O1795" s="97">
        <f t="shared" si="430"/>
        <v>12</v>
      </c>
      <c r="P1795" s="82">
        <f t="shared" ref="P1795:P1858" si="436">MOD(J1795,10)+1</f>
        <v>5</v>
      </c>
      <c r="Q1795" s="90">
        <v>9</v>
      </c>
      <c r="R1795" s="98">
        <f t="shared" si="426"/>
        <v>10184</v>
      </c>
      <c r="S1795" s="100">
        <f t="shared" si="431"/>
        <v>365</v>
      </c>
      <c r="T1795" s="91" t="s">
        <v>459</v>
      </c>
      <c r="U1795" s="74" t="s">
        <v>399</v>
      </c>
      <c r="V1795" s="83" t="s">
        <v>408</v>
      </c>
      <c r="W1795" s="82">
        <f t="shared" si="429"/>
        <v>5</v>
      </c>
      <c r="X1795" s="85">
        <f t="shared" si="424"/>
        <v>2125</v>
      </c>
      <c r="Y1795" s="98">
        <v>0.05</v>
      </c>
      <c r="Z1795" s="98">
        <v>0.55000000000000004</v>
      </c>
      <c r="AA1795" s="90">
        <v>2</v>
      </c>
      <c r="AB1795" s="90">
        <v>2</v>
      </c>
      <c r="AC1795" s="90">
        <v>3</v>
      </c>
      <c r="AD1795" s="91" t="s">
        <v>450</v>
      </c>
      <c r="AE1795" s="101" t="s">
        <v>470</v>
      </c>
      <c r="AF1795" s="103" t="s">
        <v>473</v>
      </c>
      <c r="AG1795" s="95">
        <v>1000</v>
      </c>
    </row>
    <row r="1796" spans="2:33" x14ac:dyDescent="0.15">
      <c r="B1796" s="82">
        <v>1794</v>
      </c>
      <c r="C1796" s="73">
        <v>23173</v>
      </c>
      <c r="D1796" s="82">
        <v>307</v>
      </c>
      <c r="E1796" s="82">
        <f t="shared" si="427"/>
        <v>6</v>
      </c>
      <c r="F1796" s="82">
        <v>63</v>
      </c>
      <c r="G1796" s="82">
        <v>4</v>
      </c>
      <c r="H1796" s="82">
        <v>10</v>
      </c>
      <c r="I1796" s="73">
        <f t="shared" si="432"/>
        <v>19</v>
      </c>
      <c r="J1796" s="73">
        <f t="shared" si="433"/>
        <v>195</v>
      </c>
      <c r="K1796" s="73">
        <f t="shared" si="428"/>
        <v>195</v>
      </c>
      <c r="L1796" s="95">
        <v>24108</v>
      </c>
      <c r="M1796" s="73">
        <f t="shared" si="434"/>
        <v>149</v>
      </c>
      <c r="N1796" s="73">
        <f t="shared" si="435"/>
        <v>2</v>
      </c>
      <c r="O1796" s="97">
        <f t="shared" si="430"/>
        <v>12</v>
      </c>
      <c r="P1796" s="82">
        <f t="shared" si="436"/>
        <v>6</v>
      </c>
      <c r="Q1796" s="90">
        <v>9</v>
      </c>
      <c r="R1796" s="98">
        <f t="shared" si="426"/>
        <v>10217</v>
      </c>
      <c r="S1796" s="100">
        <f t="shared" si="431"/>
        <v>366</v>
      </c>
      <c r="T1796" s="91" t="s">
        <v>459</v>
      </c>
      <c r="U1796" s="74" t="s">
        <v>399</v>
      </c>
      <c r="V1796" s="83" t="s">
        <v>408</v>
      </c>
      <c r="W1796" s="82">
        <f t="shared" si="429"/>
        <v>5</v>
      </c>
      <c r="X1796" s="85">
        <f t="shared" ref="X1796:X1859" si="437">N1796*1000+O1796*10+P1796</f>
        <v>2126</v>
      </c>
      <c r="Y1796" s="98">
        <v>0.24</v>
      </c>
      <c r="Z1796" s="98">
        <v>0.4</v>
      </c>
      <c r="AA1796" s="90">
        <v>2</v>
      </c>
      <c r="AB1796" s="90">
        <v>2</v>
      </c>
      <c r="AC1796" s="90">
        <v>3</v>
      </c>
      <c r="AD1796" s="91" t="s">
        <v>450</v>
      </c>
      <c r="AE1796" s="101" t="s">
        <v>470</v>
      </c>
      <c r="AF1796" s="103" t="s">
        <v>473</v>
      </c>
      <c r="AG1796" s="95">
        <v>1000</v>
      </c>
    </row>
    <row r="1797" spans="2:33" x14ac:dyDescent="0.15">
      <c r="B1797" s="82">
        <v>1795</v>
      </c>
      <c r="C1797" s="73">
        <v>23174</v>
      </c>
      <c r="D1797" s="82">
        <v>307</v>
      </c>
      <c r="E1797" s="82">
        <f t="shared" si="427"/>
        <v>7</v>
      </c>
      <c r="F1797" s="82">
        <v>63</v>
      </c>
      <c r="G1797" s="82">
        <v>2</v>
      </c>
      <c r="H1797" s="82">
        <v>11</v>
      </c>
      <c r="I1797" s="73">
        <f t="shared" si="432"/>
        <v>19</v>
      </c>
      <c r="J1797" s="73">
        <f t="shared" si="433"/>
        <v>193</v>
      </c>
      <c r="K1797" s="73">
        <f t="shared" si="428"/>
        <v>193</v>
      </c>
      <c r="L1797" s="95">
        <v>24109</v>
      </c>
      <c r="M1797" s="73">
        <f t="shared" si="434"/>
        <v>149</v>
      </c>
      <c r="N1797" s="73">
        <f t="shared" si="435"/>
        <v>2</v>
      </c>
      <c r="O1797" s="97">
        <f t="shared" si="430"/>
        <v>12</v>
      </c>
      <c r="P1797" s="82">
        <f t="shared" si="436"/>
        <v>4</v>
      </c>
      <c r="Q1797" s="90">
        <v>10</v>
      </c>
      <c r="R1797" s="98">
        <f t="shared" si="426"/>
        <v>10250</v>
      </c>
      <c r="S1797" s="100">
        <f t="shared" si="431"/>
        <v>367</v>
      </c>
      <c r="T1797" s="91" t="s">
        <v>459</v>
      </c>
      <c r="U1797" s="74" t="s">
        <v>399</v>
      </c>
      <c r="V1797" s="83" t="s">
        <v>409</v>
      </c>
      <c r="W1797" s="82">
        <f t="shared" si="429"/>
        <v>6</v>
      </c>
      <c r="X1797" s="85">
        <f t="shared" si="437"/>
        <v>2124</v>
      </c>
      <c r="Y1797" s="98">
        <v>0.05</v>
      </c>
      <c r="Z1797" s="98">
        <v>0.76</v>
      </c>
      <c r="AA1797" s="90">
        <v>2</v>
      </c>
      <c r="AB1797" s="90">
        <v>2</v>
      </c>
      <c r="AC1797" s="90">
        <v>3</v>
      </c>
      <c r="AD1797" s="91" t="s">
        <v>450</v>
      </c>
      <c r="AE1797" s="101" t="s">
        <v>470</v>
      </c>
      <c r="AF1797" s="103" t="s">
        <v>473</v>
      </c>
      <c r="AG1797" s="95">
        <v>1000</v>
      </c>
    </row>
    <row r="1798" spans="2:33" x14ac:dyDescent="0.15">
      <c r="B1798" s="82">
        <v>1796</v>
      </c>
      <c r="C1798" s="73">
        <v>23175</v>
      </c>
      <c r="D1798" s="82">
        <v>307</v>
      </c>
      <c r="E1798" s="82">
        <f t="shared" si="427"/>
        <v>8</v>
      </c>
      <c r="F1798" s="82">
        <v>63</v>
      </c>
      <c r="G1798" s="82">
        <v>3</v>
      </c>
      <c r="H1798" s="82">
        <v>11</v>
      </c>
      <c r="I1798" s="73">
        <f t="shared" si="432"/>
        <v>19</v>
      </c>
      <c r="J1798" s="73">
        <f t="shared" si="433"/>
        <v>194</v>
      </c>
      <c r="K1798" s="73">
        <f t="shared" si="428"/>
        <v>194</v>
      </c>
      <c r="L1798" s="95">
        <v>24109</v>
      </c>
      <c r="M1798" s="73">
        <f t="shared" si="434"/>
        <v>149</v>
      </c>
      <c r="N1798" s="73">
        <f t="shared" si="435"/>
        <v>2</v>
      </c>
      <c r="O1798" s="97">
        <f t="shared" si="430"/>
        <v>12</v>
      </c>
      <c r="P1798" s="82">
        <f t="shared" si="436"/>
        <v>5</v>
      </c>
      <c r="Q1798" s="90">
        <v>10</v>
      </c>
      <c r="R1798" s="98">
        <f t="shared" si="426"/>
        <v>10283</v>
      </c>
      <c r="S1798" s="100">
        <f t="shared" si="431"/>
        <v>368</v>
      </c>
      <c r="T1798" s="91" t="s">
        <v>459</v>
      </c>
      <c r="U1798" s="74" t="s">
        <v>399</v>
      </c>
      <c r="V1798" s="83" t="s">
        <v>409</v>
      </c>
      <c r="W1798" s="82">
        <f t="shared" si="429"/>
        <v>6</v>
      </c>
      <c r="X1798" s="85">
        <f t="shared" si="437"/>
        <v>2125</v>
      </c>
      <c r="Y1798" s="98">
        <v>0.05</v>
      </c>
      <c r="Z1798" s="98">
        <v>0.55000000000000004</v>
      </c>
      <c r="AA1798" s="90">
        <v>2</v>
      </c>
      <c r="AB1798" s="90">
        <v>2</v>
      </c>
      <c r="AC1798" s="90">
        <v>3</v>
      </c>
      <c r="AD1798" s="91" t="s">
        <v>450</v>
      </c>
      <c r="AE1798" s="101" t="s">
        <v>470</v>
      </c>
      <c r="AF1798" s="103" t="s">
        <v>473</v>
      </c>
      <c r="AG1798" s="95">
        <v>1000</v>
      </c>
    </row>
    <row r="1799" spans="2:33" x14ac:dyDescent="0.15">
      <c r="B1799" s="82">
        <v>1797</v>
      </c>
      <c r="C1799" s="73">
        <v>23176</v>
      </c>
      <c r="D1799" s="82">
        <v>316</v>
      </c>
      <c r="E1799" s="82">
        <f t="shared" si="427"/>
        <v>1</v>
      </c>
      <c r="F1799" s="82">
        <v>63</v>
      </c>
      <c r="G1799" s="82">
        <v>4</v>
      </c>
      <c r="H1799" s="82">
        <v>11</v>
      </c>
      <c r="I1799" s="73">
        <f t="shared" si="432"/>
        <v>19</v>
      </c>
      <c r="J1799" s="73">
        <f t="shared" si="433"/>
        <v>195</v>
      </c>
      <c r="K1799" s="73">
        <f t="shared" ref="K1799:K1830" si="438">MOD((C1799-23024),3)+190+10*INT(MOD((C1799-23024),120)/48)+INT(((C1799-23024)/120))*3</f>
        <v>195</v>
      </c>
      <c r="L1799" s="95">
        <v>24109</v>
      </c>
      <c r="M1799" s="73">
        <f t="shared" si="434"/>
        <v>149</v>
      </c>
      <c r="N1799" s="73">
        <f t="shared" si="435"/>
        <v>2</v>
      </c>
      <c r="O1799" s="97">
        <f t="shared" si="430"/>
        <v>12</v>
      </c>
      <c r="P1799" s="82">
        <f t="shared" si="436"/>
        <v>6</v>
      </c>
      <c r="Q1799" s="90">
        <v>10</v>
      </c>
      <c r="R1799" s="98">
        <f t="shared" si="426"/>
        <v>10316</v>
      </c>
      <c r="S1799" s="100">
        <f t="shared" si="431"/>
        <v>369</v>
      </c>
      <c r="T1799" s="91" t="s">
        <v>459</v>
      </c>
      <c r="U1799" s="74" t="s">
        <v>399</v>
      </c>
      <c r="V1799" s="83" t="s">
        <v>409</v>
      </c>
      <c r="W1799" s="82">
        <f t="shared" si="429"/>
        <v>6</v>
      </c>
      <c r="X1799" s="85">
        <f t="shared" si="437"/>
        <v>2126</v>
      </c>
      <c r="Y1799" s="98">
        <v>0.24</v>
      </c>
      <c r="Z1799" s="98">
        <v>0.4</v>
      </c>
      <c r="AA1799" s="90">
        <v>2</v>
      </c>
      <c r="AB1799" s="90">
        <v>2</v>
      </c>
      <c r="AC1799" s="90">
        <v>3</v>
      </c>
      <c r="AD1799" s="91" t="s">
        <v>450</v>
      </c>
      <c r="AE1799" s="101" t="s">
        <v>470</v>
      </c>
      <c r="AF1799" s="103" t="s">
        <v>473</v>
      </c>
      <c r="AG1799" s="95">
        <v>1000</v>
      </c>
    </row>
    <row r="1800" spans="2:33" x14ac:dyDescent="0.15">
      <c r="B1800" s="82">
        <v>1798</v>
      </c>
      <c r="C1800" s="73">
        <v>23177</v>
      </c>
      <c r="D1800" s="82">
        <v>316</v>
      </c>
      <c r="E1800" s="82">
        <f t="shared" si="427"/>
        <v>2</v>
      </c>
      <c r="F1800" s="82">
        <v>63</v>
      </c>
      <c r="G1800" s="82">
        <v>2</v>
      </c>
      <c r="H1800" s="82">
        <v>12</v>
      </c>
      <c r="I1800" s="73">
        <f t="shared" si="432"/>
        <v>19</v>
      </c>
      <c r="J1800" s="73">
        <f t="shared" si="433"/>
        <v>193</v>
      </c>
      <c r="K1800" s="73">
        <f t="shared" si="438"/>
        <v>193</v>
      </c>
      <c r="L1800" s="95">
        <v>24110</v>
      </c>
      <c r="M1800" s="73">
        <f t="shared" si="434"/>
        <v>149</v>
      </c>
      <c r="N1800" s="73">
        <f t="shared" si="435"/>
        <v>2</v>
      </c>
      <c r="O1800" s="97">
        <f t="shared" si="430"/>
        <v>12</v>
      </c>
      <c r="P1800" s="82">
        <f t="shared" si="436"/>
        <v>4</v>
      </c>
      <c r="Q1800" s="90">
        <v>11</v>
      </c>
      <c r="R1800" s="98">
        <f t="shared" si="426"/>
        <v>10349</v>
      </c>
      <c r="S1800" s="100">
        <f t="shared" si="431"/>
        <v>370</v>
      </c>
      <c r="T1800" s="91" t="s">
        <v>459</v>
      </c>
      <c r="U1800" s="74" t="s">
        <v>399</v>
      </c>
      <c r="V1800" s="83" t="s">
        <v>408</v>
      </c>
      <c r="W1800" s="82">
        <f t="shared" si="429"/>
        <v>6</v>
      </c>
      <c r="X1800" s="85">
        <f t="shared" si="437"/>
        <v>2124</v>
      </c>
      <c r="Y1800" s="98">
        <v>0.05</v>
      </c>
      <c r="Z1800" s="98">
        <v>0.76</v>
      </c>
      <c r="AA1800" s="90">
        <v>2</v>
      </c>
      <c r="AB1800" s="90">
        <v>2</v>
      </c>
      <c r="AC1800" s="90">
        <v>3</v>
      </c>
      <c r="AD1800" s="91" t="s">
        <v>450</v>
      </c>
      <c r="AE1800" s="101" t="s">
        <v>470</v>
      </c>
      <c r="AF1800" s="103" t="s">
        <v>473</v>
      </c>
      <c r="AG1800" s="95">
        <v>1000</v>
      </c>
    </row>
    <row r="1801" spans="2:33" x14ac:dyDescent="0.15">
      <c r="B1801" s="82">
        <v>1799</v>
      </c>
      <c r="C1801" s="73">
        <v>23178</v>
      </c>
      <c r="D1801" s="82">
        <v>316</v>
      </c>
      <c r="E1801" s="82">
        <f t="shared" si="427"/>
        <v>3</v>
      </c>
      <c r="F1801" s="82">
        <v>63</v>
      </c>
      <c r="G1801" s="82">
        <v>3</v>
      </c>
      <c r="H1801" s="82">
        <v>12</v>
      </c>
      <c r="I1801" s="73">
        <f t="shared" si="432"/>
        <v>19</v>
      </c>
      <c r="J1801" s="73">
        <f t="shared" si="433"/>
        <v>194</v>
      </c>
      <c r="K1801" s="73">
        <f t="shared" si="438"/>
        <v>194</v>
      </c>
      <c r="L1801" s="95">
        <v>24110</v>
      </c>
      <c r="M1801" s="73">
        <f t="shared" si="434"/>
        <v>149</v>
      </c>
      <c r="N1801" s="73">
        <f t="shared" si="435"/>
        <v>2</v>
      </c>
      <c r="O1801" s="97">
        <f t="shared" si="430"/>
        <v>12</v>
      </c>
      <c r="P1801" s="82">
        <f t="shared" si="436"/>
        <v>5</v>
      </c>
      <c r="Q1801" s="90">
        <v>11</v>
      </c>
      <c r="R1801" s="98">
        <f t="shared" si="426"/>
        <v>10382</v>
      </c>
      <c r="S1801" s="100">
        <f t="shared" si="431"/>
        <v>371</v>
      </c>
      <c r="T1801" s="91" t="s">
        <v>459</v>
      </c>
      <c r="U1801" s="74" t="s">
        <v>399</v>
      </c>
      <c r="V1801" s="83" t="s">
        <v>408</v>
      </c>
      <c r="W1801" s="82">
        <f t="shared" si="429"/>
        <v>6</v>
      </c>
      <c r="X1801" s="85">
        <f t="shared" si="437"/>
        <v>2125</v>
      </c>
      <c r="Y1801" s="98">
        <v>0.05</v>
      </c>
      <c r="Z1801" s="98">
        <v>0.55000000000000004</v>
      </c>
      <c r="AA1801" s="90">
        <v>2</v>
      </c>
      <c r="AB1801" s="90">
        <v>2</v>
      </c>
      <c r="AC1801" s="90">
        <v>3</v>
      </c>
      <c r="AD1801" s="91" t="s">
        <v>450</v>
      </c>
      <c r="AE1801" s="101" t="s">
        <v>470</v>
      </c>
      <c r="AF1801" s="103" t="s">
        <v>473</v>
      </c>
      <c r="AG1801" s="95">
        <v>1000</v>
      </c>
    </row>
    <row r="1802" spans="2:33" x14ac:dyDescent="0.15">
      <c r="B1802" s="82">
        <v>1800</v>
      </c>
      <c r="C1802" s="73">
        <v>23179</v>
      </c>
      <c r="D1802" s="82">
        <v>316</v>
      </c>
      <c r="E1802" s="82">
        <f t="shared" si="427"/>
        <v>4</v>
      </c>
      <c r="F1802" s="82">
        <v>63</v>
      </c>
      <c r="G1802" s="82">
        <v>4</v>
      </c>
      <c r="H1802" s="82">
        <v>12</v>
      </c>
      <c r="I1802" s="73">
        <f t="shared" si="432"/>
        <v>19</v>
      </c>
      <c r="J1802" s="73">
        <f t="shared" si="433"/>
        <v>195</v>
      </c>
      <c r="K1802" s="73">
        <f t="shared" si="438"/>
        <v>195</v>
      </c>
      <c r="L1802" s="95">
        <v>24110</v>
      </c>
      <c r="M1802" s="73">
        <f t="shared" si="434"/>
        <v>149</v>
      </c>
      <c r="N1802" s="73">
        <f t="shared" si="435"/>
        <v>2</v>
      </c>
      <c r="O1802" s="97">
        <f t="shared" si="430"/>
        <v>12</v>
      </c>
      <c r="P1802" s="82">
        <f t="shared" si="436"/>
        <v>6</v>
      </c>
      <c r="Q1802" s="90">
        <v>11</v>
      </c>
      <c r="R1802" s="98">
        <f t="shared" si="426"/>
        <v>10415</v>
      </c>
      <c r="S1802" s="100">
        <f t="shared" si="431"/>
        <v>372</v>
      </c>
      <c r="T1802" s="91" t="s">
        <v>459</v>
      </c>
      <c r="U1802" s="74" t="s">
        <v>399</v>
      </c>
      <c r="V1802" s="83" t="s">
        <v>408</v>
      </c>
      <c r="W1802" s="82">
        <f t="shared" si="429"/>
        <v>6</v>
      </c>
      <c r="X1802" s="85">
        <f t="shared" si="437"/>
        <v>2126</v>
      </c>
      <c r="Y1802" s="98">
        <v>0.24</v>
      </c>
      <c r="Z1802" s="98">
        <v>0.4</v>
      </c>
      <c r="AA1802" s="90">
        <v>2</v>
      </c>
      <c r="AB1802" s="90">
        <v>2</v>
      </c>
      <c r="AC1802" s="90">
        <v>3</v>
      </c>
      <c r="AD1802" s="91" t="s">
        <v>450</v>
      </c>
      <c r="AE1802" s="101" t="s">
        <v>470</v>
      </c>
      <c r="AF1802" s="103" t="s">
        <v>473</v>
      </c>
      <c r="AG1802" s="95">
        <v>1000</v>
      </c>
    </row>
    <row r="1803" spans="2:33" x14ac:dyDescent="0.15">
      <c r="B1803" s="82">
        <v>1801</v>
      </c>
      <c r="C1803" s="73">
        <v>23180</v>
      </c>
      <c r="D1803" s="82">
        <v>316</v>
      </c>
      <c r="E1803" s="82">
        <f t="shared" si="427"/>
        <v>5</v>
      </c>
      <c r="F1803" s="82">
        <v>63</v>
      </c>
      <c r="G1803" s="82">
        <v>2</v>
      </c>
      <c r="H1803" s="82">
        <v>13</v>
      </c>
      <c r="I1803" s="73">
        <f t="shared" si="432"/>
        <v>19</v>
      </c>
      <c r="J1803" s="73">
        <f t="shared" si="433"/>
        <v>193</v>
      </c>
      <c r="K1803" s="73">
        <f t="shared" si="438"/>
        <v>193</v>
      </c>
      <c r="L1803" s="95">
        <v>24111</v>
      </c>
      <c r="M1803" s="73">
        <f t="shared" si="434"/>
        <v>149</v>
      </c>
      <c r="N1803" s="73">
        <f t="shared" si="435"/>
        <v>2</v>
      </c>
      <c r="O1803" s="97">
        <f t="shared" si="430"/>
        <v>12</v>
      </c>
      <c r="P1803" s="82">
        <f t="shared" si="436"/>
        <v>4</v>
      </c>
      <c r="Q1803" s="90">
        <v>12</v>
      </c>
      <c r="R1803" s="98">
        <f t="shared" si="426"/>
        <v>10448</v>
      </c>
      <c r="S1803" s="100">
        <f t="shared" si="431"/>
        <v>373</v>
      </c>
      <c r="T1803" s="91" t="s">
        <v>459</v>
      </c>
      <c r="U1803" s="74" t="s">
        <v>399</v>
      </c>
      <c r="V1803" s="83" t="s">
        <v>409</v>
      </c>
      <c r="W1803" s="82">
        <f t="shared" si="429"/>
        <v>7</v>
      </c>
      <c r="X1803" s="85">
        <f t="shared" si="437"/>
        <v>2124</v>
      </c>
      <c r="Y1803" s="98">
        <v>0.05</v>
      </c>
      <c r="Z1803" s="98">
        <v>0.76</v>
      </c>
      <c r="AA1803" s="90">
        <v>2</v>
      </c>
      <c r="AB1803" s="90">
        <v>2</v>
      </c>
      <c r="AC1803" s="90">
        <v>3</v>
      </c>
      <c r="AD1803" s="91" t="s">
        <v>450</v>
      </c>
      <c r="AE1803" s="101" t="s">
        <v>470</v>
      </c>
      <c r="AF1803" s="103" t="s">
        <v>473</v>
      </c>
      <c r="AG1803" s="95">
        <v>1000</v>
      </c>
    </row>
    <row r="1804" spans="2:33" x14ac:dyDescent="0.15">
      <c r="B1804" s="82">
        <v>1802</v>
      </c>
      <c r="C1804" s="73">
        <v>23181</v>
      </c>
      <c r="D1804" s="82">
        <v>316</v>
      </c>
      <c r="E1804" s="82">
        <f t="shared" si="427"/>
        <v>6</v>
      </c>
      <c r="F1804" s="82">
        <v>63</v>
      </c>
      <c r="G1804" s="82">
        <v>3</v>
      </c>
      <c r="H1804" s="82">
        <v>13</v>
      </c>
      <c r="I1804" s="73">
        <f t="shared" si="432"/>
        <v>19</v>
      </c>
      <c r="J1804" s="73">
        <f t="shared" si="433"/>
        <v>194</v>
      </c>
      <c r="K1804" s="73">
        <f t="shared" si="438"/>
        <v>194</v>
      </c>
      <c r="L1804" s="95">
        <v>24111</v>
      </c>
      <c r="M1804" s="73">
        <f t="shared" si="434"/>
        <v>149</v>
      </c>
      <c r="N1804" s="73">
        <f t="shared" si="435"/>
        <v>2</v>
      </c>
      <c r="O1804" s="97">
        <f t="shared" si="430"/>
        <v>12</v>
      </c>
      <c r="P1804" s="82">
        <f t="shared" si="436"/>
        <v>5</v>
      </c>
      <c r="Q1804" s="90">
        <v>12</v>
      </c>
      <c r="R1804" s="98">
        <f t="shared" si="426"/>
        <v>10481</v>
      </c>
      <c r="S1804" s="100">
        <f t="shared" si="431"/>
        <v>374</v>
      </c>
      <c r="T1804" s="91" t="s">
        <v>459</v>
      </c>
      <c r="U1804" s="74" t="s">
        <v>399</v>
      </c>
      <c r="V1804" s="83" t="s">
        <v>409</v>
      </c>
      <c r="W1804" s="82">
        <f t="shared" si="429"/>
        <v>7</v>
      </c>
      <c r="X1804" s="85">
        <f t="shared" si="437"/>
        <v>2125</v>
      </c>
      <c r="Y1804" s="98">
        <v>0.05</v>
      </c>
      <c r="Z1804" s="98">
        <v>0.55000000000000004</v>
      </c>
      <c r="AA1804" s="90">
        <v>2</v>
      </c>
      <c r="AB1804" s="90">
        <v>2</v>
      </c>
      <c r="AC1804" s="90">
        <v>3</v>
      </c>
      <c r="AD1804" s="91" t="s">
        <v>450</v>
      </c>
      <c r="AE1804" s="101" t="s">
        <v>470</v>
      </c>
      <c r="AF1804" s="103" t="s">
        <v>473</v>
      </c>
      <c r="AG1804" s="95">
        <v>1000</v>
      </c>
    </row>
    <row r="1805" spans="2:33" x14ac:dyDescent="0.15">
      <c r="B1805" s="82">
        <v>1803</v>
      </c>
      <c r="C1805" s="73">
        <v>23182</v>
      </c>
      <c r="D1805" s="82">
        <v>316</v>
      </c>
      <c r="E1805" s="82">
        <f t="shared" si="427"/>
        <v>7</v>
      </c>
      <c r="F1805" s="82">
        <v>63</v>
      </c>
      <c r="G1805" s="82">
        <v>4</v>
      </c>
      <c r="H1805" s="82">
        <v>13</v>
      </c>
      <c r="I1805" s="73">
        <f t="shared" si="432"/>
        <v>19</v>
      </c>
      <c r="J1805" s="73">
        <f t="shared" si="433"/>
        <v>195</v>
      </c>
      <c r="K1805" s="73">
        <f t="shared" si="438"/>
        <v>195</v>
      </c>
      <c r="L1805" s="95">
        <v>24111</v>
      </c>
      <c r="M1805" s="73">
        <f t="shared" si="434"/>
        <v>149</v>
      </c>
      <c r="N1805" s="73">
        <f t="shared" si="435"/>
        <v>2</v>
      </c>
      <c r="O1805" s="97">
        <f t="shared" si="430"/>
        <v>12</v>
      </c>
      <c r="P1805" s="82">
        <f t="shared" si="436"/>
        <v>6</v>
      </c>
      <c r="Q1805" s="90">
        <v>12</v>
      </c>
      <c r="R1805" s="98">
        <f t="shared" si="426"/>
        <v>10514</v>
      </c>
      <c r="S1805" s="100">
        <f t="shared" si="431"/>
        <v>375</v>
      </c>
      <c r="T1805" s="91" t="s">
        <v>459</v>
      </c>
      <c r="U1805" s="74" t="s">
        <v>399</v>
      </c>
      <c r="V1805" s="83" t="s">
        <v>409</v>
      </c>
      <c r="W1805" s="82">
        <f t="shared" si="429"/>
        <v>7</v>
      </c>
      <c r="X1805" s="85">
        <f t="shared" si="437"/>
        <v>2126</v>
      </c>
      <c r="Y1805" s="98">
        <v>0.24</v>
      </c>
      <c r="Z1805" s="98">
        <v>0.4</v>
      </c>
      <c r="AA1805" s="90">
        <v>2</v>
      </c>
      <c r="AB1805" s="90">
        <v>2</v>
      </c>
      <c r="AC1805" s="90">
        <v>3</v>
      </c>
      <c r="AD1805" s="91" t="s">
        <v>450</v>
      </c>
      <c r="AE1805" s="101" t="s">
        <v>470</v>
      </c>
      <c r="AF1805" s="103" t="s">
        <v>473</v>
      </c>
      <c r="AG1805" s="95">
        <v>1000</v>
      </c>
    </row>
    <row r="1806" spans="2:33" x14ac:dyDescent="0.15">
      <c r="B1806" s="82">
        <v>1804</v>
      </c>
      <c r="C1806" s="73">
        <v>23183</v>
      </c>
      <c r="D1806" s="82">
        <v>316</v>
      </c>
      <c r="E1806" s="82">
        <f t="shared" si="427"/>
        <v>8</v>
      </c>
      <c r="F1806" s="82">
        <v>63</v>
      </c>
      <c r="G1806" s="82">
        <v>2</v>
      </c>
      <c r="H1806" s="82">
        <v>14</v>
      </c>
      <c r="I1806" s="73">
        <f t="shared" si="432"/>
        <v>19</v>
      </c>
      <c r="J1806" s="73">
        <f t="shared" si="433"/>
        <v>193</v>
      </c>
      <c r="K1806" s="73">
        <f t="shared" si="438"/>
        <v>193</v>
      </c>
      <c r="L1806" s="95">
        <v>24112</v>
      </c>
      <c r="M1806" s="73">
        <f t="shared" si="434"/>
        <v>149</v>
      </c>
      <c r="N1806" s="73">
        <f t="shared" si="435"/>
        <v>2</v>
      </c>
      <c r="O1806" s="97">
        <f t="shared" si="430"/>
        <v>12</v>
      </c>
      <c r="P1806" s="82">
        <f t="shared" si="436"/>
        <v>4</v>
      </c>
      <c r="Q1806" s="90">
        <v>13</v>
      </c>
      <c r="R1806" s="98">
        <f t="shared" si="426"/>
        <v>10547</v>
      </c>
      <c r="S1806" s="100">
        <f t="shared" si="431"/>
        <v>376</v>
      </c>
      <c r="T1806" s="91" t="s">
        <v>459</v>
      </c>
      <c r="U1806" s="74" t="s">
        <v>399</v>
      </c>
      <c r="V1806" s="83" t="s">
        <v>408</v>
      </c>
      <c r="W1806" s="82">
        <f t="shared" si="429"/>
        <v>7</v>
      </c>
      <c r="X1806" s="85">
        <f t="shared" si="437"/>
        <v>2124</v>
      </c>
      <c r="Y1806" s="98">
        <v>0.05</v>
      </c>
      <c r="Z1806" s="98">
        <v>0.76</v>
      </c>
      <c r="AA1806" s="90">
        <v>2</v>
      </c>
      <c r="AB1806" s="90">
        <v>2</v>
      </c>
      <c r="AC1806" s="90">
        <v>3</v>
      </c>
      <c r="AD1806" s="91" t="s">
        <v>450</v>
      </c>
      <c r="AE1806" s="101" t="s">
        <v>470</v>
      </c>
      <c r="AF1806" s="103" t="s">
        <v>473</v>
      </c>
      <c r="AG1806" s="95">
        <v>1000</v>
      </c>
    </row>
    <row r="1807" spans="2:33" x14ac:dyDescent="0.15">
      <c r="B1807" s="82">
        <v>1805</v>
      </c>
      <c r="C1807" s="73">
        <v>23184</v>
      </c>
      <c r="D1807" s="82">
        <v>326</v>
      </c>
      <c r="E1807" s="82">
        <f t="shared" si="427"/>
        <v>1</v>
      </c>
      <c r="F1807" s="82">
        <v>63</v>
      </c>
      <c r="G1807" s="82">
        <v>3</v>
      </c>
      <c r="H1807" s="82">
        <v>14</v>
      </c>
      <c r="I1807" s="73">
        <f t="shared" si="432"/>
        <v>19</v>
      </c>
      <c r="J1807" s="73">
        <f t="shared" si="433"/>
        <v>194</v>
      </c>
      <c r="K1807" s="73">
        <f t="shared" si="438"/>
        <v>194</v>
      </c>
      <c r="L1807" s="95">
        <v>24112</v>
      </c>
      <c r="M1807" s="73">
        <f t="shared" si="434"/>
        <v>149</v>
      </c>
      <c r="N1807" s="73">
        <f t="shared" si="435"/>
        <v>2</v>
      </c>
      <c r="O1807" s="97">
        <f t="shared" si="430"/>
        <v>12</v>
      </c>
      <c r="P1807" s="82">
        <f t="shared" si="436"/>
        <v>5</v>
      </c>
      <c r="Q1807" s="90">
        <v>13</v>
      </c>
      <c r="R1807" s="98">
        <f t="shared" si="426"/>
        <v>10580</v>
      </c>
      <c r="S1807" s="100">
        <f t="shared" si="431"/>
        <v>377</v>
      </c>
      <c r="T1807" s="91" t="s">
        <v>459</v>
      </c>
      <c r="U1807" s="74" t="s">
        <v>399</v>
      </c>
      <c r="V1807" s="83" t="s">
        <v>408</v>
      </c>
      <c r="W1807" s="82">
        <f t="shared" si="429"/>
        <v>7</v>
      </c>
      <c r="X1807" s="85">
        <f t="shared" si="437"/>
        <v>2125</v>
      </c>
      <c r="Y1807" s="98">
        <v>0.05</v>
      </c>
      <c r="Z1807" s="98">
        <v>0.55000000000000004</v>
      </c>
      <c r="AA1807" s="90">
        <v>2</v>
      </c>
      <c r="AB1807" s="90">
        <v>2</v>
      </c>
      <c r="AC1807" s="90">
        <v>3</v>
      </c>
      <c r="AD1807" s="91" t="s">
        <v>450</v>
      </c>
      <c r="AE1807" s="101" t="s">
        <v>470</v>
      </c>
      <c r="AF1807" s="103" t="s">
        <v>473</v>
      </c>
      <c r="AG1807" s="95">
        <v>1000</v>
      </c>
    </row>
    <row r="1808" spans="2:33" x14ac:dyDescent="0.15">
      <c r="B1808" s="82">
        <v>1806</v>
      </c>
      <c r="C1808" s="73">
        <v>23185</v>
      </c>
      <c r="D1808" s="82">
        <v>326</v>
      </c>
      <c r="E1808" s="82">
        <f t="shared" si="427"/>
        <v>2</v>
      </c>
      <c r="F1808" s="82">
        <v>63</v>
      </c>
      <c r="G1808" s="82">
        <v>4</v>
      </c>
      <c r="H1808" s="82">
        <v>14</v>
      </c>
      <c r="I1808" s="73">
        <f t="shared" si="432"/>
        <v>19</v>
      </c>
      <c r="J1808" s="73">
        <f t="shared" si="433"/>
        <v>195</v>
      </c>
      <c r="K1808" s="73">
        <f t="shared" si="438"/>
        <v>195</v>
      </c>
      <c r="L1808" s="95">
        <v>24112</v>
      </c>
      <c r="M1808" s="73">
        <f t="shared" si="434"/>
        <v>149</v>
      </c>
      <c r="N1808" s="73">
        <f t="shared" si="435"/>
        <v>2</v>
      </c>
      <c r="O1808" s="97">
        <f t="shared" si="430"/>
        <v>12</v>
      </c>
      <c r="P1808" s="82">
        <f t="shared" si="436"/>
        <v>6</v>
      </c>
      <c r="Q1808" s="90">
        <v>13</v>
      </c>
      <c r="R1808" s="98">
        <f t="shared" si="426"/>
        <v>10613</v>
      </c>
      <c r="S1808" s="100">
        <f t="shared" si="431"/>
        <v>378</v>
      </c>
      <c r="T1808" s="91" t="s">
        <v>459</v>
      </c>
      <c r="U1808" s="74" t="s">
        <v>399</v>
      </c>
      <c r="V1808" s="83" t="s">
        <v>408</v>
      </c>
      <c r="W1808" s="82">
        <f t="shared" si="429"/>
        <v>7</v>
      </c>
      <c r="X1808" s="85">
        <f t="shared" si="437"/>
        <v>2126</v>
      </c>
      <c r="Y1808" s="98">
        <v>0.24</v>
      </c>
      <c r="Z1808" s="98">
        <v>0.4</v>
      </c>
      <c r="AA1808" s="90">
        <v>2</v>
      </c>
      <c r="AB1808" s="90">
        <v>2</v>
      </c>
      <c r="AC1808" s="90">
        <v>3</v>
      </c>
      <c r="AD1808" s="91" t="s">
        <v>450</v>
      </c>
      <c r="AE1808" s="101" t="s">
        <v>470</v>
      </c>
      <c r="AF1808" s="103" t="s">
        <v>473</v>
      </c>
      <c r="AG1808" s="95">
        <v>1000</v>
      </c>
    </row>
    <row r="1809" spans="2:33" x14ac:dyDescent="0.15">
      <c r="B1809" s="82">
        <v>1807</v>
      </c>
      <c r="C1809" s="73">
        <v>23186</v>
      </c>
      <c r="D1809" s="82">
        <v>326</v>
      </c>
      <c r="E1809" s="82">
        <f t="shared" si="427"/>
        <v>3</v>
      </c>
      <c r="F1809" s="82">
        <v>63</v>
      </c>
      <c r="G1809" s="82">
        <v>2</v>
      </c>
      <c r="H1809" s="82">
        <v>15</v>
      </c>
      <c r="I1809" s="73">
        <f t="shared" si="432"/>
        <v>19</v>
      </c>
      <c r="J1809" s="73">
        <f t="shared" si="433"/>
        <v>193</v>
      </c>
      <c r="K1809" s="73">
        <f t="shared" si="438"/>
        <v>193</v>
      </c>
      <c r="L1809" s="95">
        <v>24113</v>
      </c>
      <c r="M1809" s="73">
        <f t="shared" si="434"/>
        <v>149</v>
      </c>
      <c r="N1809" s="73">
        <f t="shared" si="435"/>
        <v>2</v>
      </c>
      <c r="O1809" s="97">
        <f t="shared" si="430"/>
        <v>12</v>
      </c>
      <c r="P1809" s="82">
        <f t="shared" si="436"/>
        <v>4</v>
      </c>
      <c r="Q1809" s="90">
        <v>14</v>
      </c>
      <c r="R1809" s="98">
        <f t="shared" ref="R1809:R1862" si="439">R1808+33</f>
        <v>10646</v>
      </c>
      <c r="S1809" s="100">
        <f t="shared" si="431"/>
        <v>379</v>
      </c>
      <c r="T1809" s="91" t="s">
        <v>459</v>
      </c>
      <c r="U1809" s="74" t="s">
        <v>399</v>
      </c>
      <c r="V1809" s="83" t="s">
        <v>409</v>
      </c>
      <c r="W1809" s="82">
        <f t="shared" si="429"/>
        <v>8</v>
      </c>
      <c r="X1809" s="85">
        <f t="shared" si="437"/>
        <v>2124</v>
      </c>
      <c r="Y1809" s="98">
        <v>0.05</v>
      </c>
      <c r="Z1809" s="98">
        <v>0.76</v>
      </c>
      <c r="AA1809" s="90">
        <v>2</v>
      </c>
      <c r="AB1809" s="90">
        <v>2</v>
      </c>
      <c r="AC1809" s="90">
        <v>3</v>
      </c>
      <c r="AD1809" s="91" t="s">
        <v>450</v>
      </c>
      <c r="AE1809" s="101" t="s">
        <v>470</v>
      </c>
      <c r="AF1809" s="103" t="s">
        <v>473</v>
      </c>
      <c r="AG1809" s="95">
        <v>1000</v>
      </c>
    </row>
    <row r="1810" spans="2:33" x14ac:dyDescent="0.15">
      <c r="B1810" s="82">
        <v>1808</v>
      </c>
      <c r="C1810" s="73">
        <v>23187</v>
      </c>
      <c r="D1810" s="82">
        <v>326</v>
      </c>
      <c r="E1810" s="82">
        <f t="shared" si="427"/>
        <v>4</v>
      </c>
      <c r="F1810" s="82">
        <v>63</v>
      </c>
      <c r="G1810" s="82">
        <v>3</v>
      </c>
      <c r="H1810" s="82">
        <v>15</v>
      </c>
      <c r="I1810" s="73">
        <f t="shared" si="432"/>
        <v>19</v>
      </c>
      <c r="J1810" s="73">
        <f t="shared" si="433"/>
        <v>194</v>
      </c>
      <c r="K1810" s="73">
        <f t="shared" si="438"/>
        <v>194</v>
      </c>
      <c r="L1810" s="95">
        <v>24113</v>
      </c>
      <c r="M1810" s="73">
        <f t="shared" si="434"/>
        <v>149</v>
      </c>
      <c r="N1810" s="73">
        <f t="shared" si="435"/>
        <v>2</v>
      </c>
      <c r="O1810" s="97">
        <f t="shared" si="430"/>
        <v>12</v>
      </c>
      <c r="P1810" s="82">
        <f t="shared" si="436"/>
        <v>5</v>
      </c>
      <c r="Q1810" s="90">
        <v>14</v>
      </c>
      <c r="R1810" s="98">
        <f t="shared" si="439"/>
        <v>10679</v>
      </c>
      <c r="S1810" s="100">
        <f t="shared" si="431"/>
        <v>380</v>
      </c>
      <c r="T1810" s="91" t="s">
        <v>459</v>
      </c>
      <c r="U1810" s="74" t="s">
        <v>399</v>
      </c>
      <c r="V1810" s="83" t="s">
        <v>409</v>
      </c>
      <c r="W1810" s="82">
        <f t="shared" si="429"/>
        <v>8</v>
      </c>
      <c r="X1810" s="85">
        <f t="shared" si="437"/>
        <v>2125</v>
      </c>
      <c r="Y1810" s="98">
        <v>0.05</v>
      </c>
      <c r="Z1810" s="98">
        <v>0.55000000000000004</v>
      </c>
      <c r="AA1810" s="90">
        <v>2</v>
      </c>
      <c r="AB1810" s="90">
        <v>2</v>
      </c>
      <c r="AC1810" s="90">
        <v>3</v>
      </c>
      <c r="AD1810" s="91" t="s">
        <v>450</v>
      </c>
      <c r="AE1810" s="101" t="s">
        <v>470</v>
      </c>
      <c r="AF1810" s="103" t="s">
        <v>473</v>
      </c>
      <c r="AG1810" s="95">
        <v>1000</v>
      </c>
    </row>
    <row r="1811" spans="2:33" x14ac:dyDescent="0.15">
      <c r="B1811" s="82">
        <v>1809</v>
      </c>
      <c r="C1811" s="73">
        <v>23188</v>
      </c>
      <c r="D1811" s="82">
        <v>326</v>
      </c>
      <c r="E1811" s="82">
        <f t="shared" si="427"/>
        <v>5</v>
      </c>
      <c r="F1811" s="82">
        <v>63</v>
      </c>
      <c r="G1811" s="82">
        <v>4</v>
      </c>
      <c r="H1811" s="82">
        <v>15</v>
      </c>
      <c r="I1811" s="73">
        <f t="shared" si="432"/>
        <v>19</v>
      </c>
      <c r="J1811" s="73">
        <f t="shared" si="433"/>
        <v>195</v>
      </c>
      <c r="K1811" s="73">
        <f t="shared" si="438"/>
        <v>195</v>
      </c>
      <c r="L1811" s="95">
        <v>24113</v>
      </c>
      <c r="M1811" s="73">
        <f t="shared" si="434"/>
        <v>149</v>
      </c>
      <c r="N1811" s="73">
        <f t="shared" si="435"/>
        <v>2</v>
      </c>
      <c r="O1811" s="97">
        <f t="shared" si="430"/>
        <v>12</v>
      </c>
      <c r="P1811" s="82">
        <f t="shared" si="436"/>
        <v>6</v>
      </c>
      <c r="Q1811" s="90">
        <v>14</v>
      </c>
      <c r="R1811" s="98">
        <f t="shared" si="439"/>
        <v>10712</v>
      </c>
      <c r="S1811" s="100">
        <f t="shared" si="431"/>
        <v>381</v>
      </c>
      <c r="T1811" s="91" t="s">
        <v>459</v>
      </c>
      <c r="U1811" s="74" t="s">
        <v>399</v>
      </c>
      <c r="V1811" s="83" t="s">
        <v>409</v>
      </c>
      <c r="W1811" s="82">
        <f t="shared" si="429"/>
        <v>8</v>
      </c>
      <c r="X1811" s="85">
        <f t="shared" si="437"/>
        <v>2126</v>
      </c>
      <c r="Y1811" s="98">
        <v>0.24</v>
      </c>
      <c r="Z1811" s="98">
        <v>0.4</v>
      </c>
      <c r="AA1811" s="90">
        <v>2</v>
      </c>
      <c r="AB1811" s="90">
        <v>2</v>
      </c>
      <c r="AC1811" s="90">
        <v>3</v>
      </c>
      <c r="AD1811" s="91" t="s">
        <v>450</v>
      </c>
      <c r="AE1811" s="101" t="s">
        <v>470</v>
      </c>
      <c r="AF1811" s="103" t="s">
        <v>473</v>
      </c>
      <c r="AG1811" s="95">
        <v>1000</v>
      </c>
    </row>
    <row r="1812" spans="2:33" x14ac:dyDescent="0.15">
      <c r="B1812" s="82">
        <v>1810</v>
      </c>
      <c r="C1812" s="73">
        <v>23189</v>
      </c>
      <c r="D1812" s="82">
        <v>326</v>
      </c>
      <c r="E1812" s="82">
        <f t="shared" si="427"/>
        <v>6</v>
      </c>
      <c r="F1812" s="82">
        <v>63</v>
      </c>
      <c r="G1812" s="82">
        <v>2</v>
      </c>
      <c r="H1812" s="82">
        <v>16</v>
      </c>
      <c r="I1812" s="73">
        <f t="shared" si="432"/>
        <v>19</v>
      </c>
      <c r="J1812" s="73">
        <f t="shared" si="433"/>
        <v>193</v>
      </c>
      <c r="K1812" s="73">
        <f t="shared" si="438"/>
        <v>193</v>
      </c>
      <c r="L1812" s="95">
        <v>24114</v>
      </c>
      <c r="M1812" s="73">
        <f t="shared" si="434"/>
        <v>149</v>
      </c>
      <c r="N1812" s="73">
        <f t="shared" si="435"/>
        <v>2</v>
      </c>
      <c r="O1812" s="97">
        <f t="shared" si="430"/>
        <v>12</v>
      </c>
      <c r="P1812" s="82">
        <f t="shared" si="436"/>
        <v>4</v>
      </c>
      <c r="Q1812" s="90">
        <v>15</v>
      </c>
      <c r="R1812" s="98">
        <f t="shared" si="439"/>
        <v>10745</v>
      </c>
      <c r="S1812" s="100">
        <f t="shared" si="431"/>
        <v>382</v>
      </c>
      <c r="T1812" s="91" t="s">
        <v>459</v>
      </c>
      <c r="U1812" s="74" t="s">
        <v>399</v>
      </c>
      <c r="V1812" s="83" t="s">
        <v>408</v>
      </c>
      <c r="W1812" s="82">
        <f t="shared" si="429"/>
        <v>8</v>
      </c>
      <c r="X1812" s="85">
        <f t="shared" si="437"/>
        <v>2124</v>
      </c>
      <c r="Y1812" s="98">
        <v>0.05</v>
      </c>
      <c r="Z1812" s="98">
        <v>0.76</v>
      </c>
      <c r="AA1812" s="90">
        <v>2</v>
      </c>
      <c r="AB1812" s="90">
        <v>2</v>
      </c>
      <c r="AC1812" s="90">
        <v>3</v>
      </c>
      <c r="AD1812" s="91" t="s">
        <v>450</v>
      </c>
      <c r="AE1812" s="101" t="s">
        <v>470</v>
      </c>
      <c r="AF1812" s="103" t="s">
        <v>473</v>
      </c>
      <c r="AG1812" s="95">
        <v>1000</v>
      </c>
    </row>
    <row r="1813" spans="2:33" x14ac:dyDescent="0.15">
      <c r="B1813" s="82">
        <v>1811</v>
      </c>
      <c r="C1813" s="73">
        <v>23190</v>
      </c>
      <c r="D1813" s="82">
        <v>326</v>
      </c>
      <c r="E1813" s="82">
        <f t="shared" si="427"/>
        <v>7</v>
      </c>
      <c r="F1813" s="82">
        <v>63</v>
      </c>
      <c r="G1813" s="82">
        <v>3</v>
      </c>
      <c r="H1813" s="82">
        <v>16</v>
      </c>
      <c r="I1813" s="73">
        <f t="shared" si="432"/>
        <v>19</v>
      </c>
      <c r="J1813" s="73">
        <f t="shared" si="433"/>
        <v>194</v>
      </c>
      <c r="K1813" s="73">
        <f t="shared" si="438"/>
        <v>194</v>
      </c>
      <c r="L1813" s="95">
        <v>24114</v>
      </c>
      <c r="M1813" s="73">
        <f t="shared" si="434"/>
        <v>149</v>
      </c>
      <c r="N1813" s="73">
        <f t="shared" si="435"/>
        <v>2</v>
      </c>
      <c r="O1813" s="97">
        <f t="shared" si="430"/>
        <v>12</v>
      </c>
      <c r="P1813" s="82">
        <f t="shared" si="436"/>
        <v>5</v>
      </c>
      <c r="Q1813" s="90">
        <v>15</v>
      </c>
      <c r="R1813" s="98">
        <f t="shared" si="439"/>
        <v>10778</v>
      </c>
      <c r="S1813" s="100">
        <f t="shared" si="431"/>
        <v>383</v>
      </c>
      <c r="T1813" s="91" t="s">
        <v>459</v>
      </c>
      <c r="U1813" s="74" t="s">
        <v>399</v>
      </c>
      <c r="V1813" s="83" t="s">
        <v>408</v>
      </c>
      <c r="W1813" s="82">
        <f t="shared" si="429"/>
        <v>8</v>
      </c>
      <c r="X1813" s="85">
        <f t="shared" si="437"/>
        <v>2125</v>
      </c>
      <c r="Y1813" s="98">
        <v>0.05</v>
      </c>
      <c r="Z1813" s="98">
        <v>0.55000000000000004</v>
      </c>
      <c r="AA1813" s="90">
        <v>2</v>
      </c>
      <c r="AB1813" s="90">
        <v>2</v>
      </c>
      <c r="AC1813" s="90">
        <v>3</v>
      </c>
      <c r="AD1813" s="91" t="s">
        <v>450</v>
      </c>
      <c r="AE1813" s="101" t="s">
        <v>470</v>
      </c>
      <c r="AF1813" s="103" t="s">
        <v>473</v>
      </c>
      <c r="AG1813" s="95">
        <v>1000</v>
      </c>
    </row>
    <row r="1814" spans="2:33" x14ac:dyDescent="0.15">
      <c r="B1814" s="82">
        <v>1812</v>
      </c>
      <c r="C1814" s="73">
        <v>23191</v>
      </c>
      <c r="D1814" s="82">
        <v>326</v>
      </c>
      <c r="E1814" s="82">
        <f t="shared" si="427"/>
        <v>8</v>
      </c>
      <c r="F1814" s="82">
        <v>63</v>
      </c>
      <c r="G1814" s="82">
        <v>4</v>
      </c>
      <c r="H1814" s="82">
        <v>16</v>
      </c>
      <c r="I1814" s="73">
        <f t="shared" si="432"/>
        <v>19</v>
      </c>
      <c r="J1814" s="73">
        <f t="shared" si="433"/>
        <v>195</v>
      </c>
      <c r="K1814" s="73">
        <f t="shared" si="438"/>
        <v>195</v>
      </c>
      <c r="L1814" s="95">
        <v>24114</v>
      </c>
      <c r="M1814" s="73">
        <f t="shared" si="434"/>
        <v>149</v>
      </c>
      <c r="N1814" s="73">
        <f t="shared" si="435"/>
        <v>2</v>
      </c>
      <c r="O1814" s="97">
        <f t="shared" si="430"/>
        <v>12</v>
      </c>
      <c r="P1814" s="82">
        <f t="shared" si="436"/>
        <v>6</v>
      </c>
      <c r="Q1814" s="90">
        <v>15</v>
      </c>
      <c r="R1814" s="98">
        <f t="shared" si="439"/>
        <v>10811</v>
      </c>
      <c r="S1814" s="100">
        <f t="shared" si="431"/>
        <v>384</v>
      </c>
      <c r="T1814" s="91" t="s">
        <v>459</v>
      </c>
      <c r="U1814" s="74" t="s">
        <v>399</v>
      </c>
      <c r="V1814" s="83" t="s">
        <v>408</v>
      </c>
      <c r="W1814" s="82">
        <f t="shared" si="429"/>
        <v>8</v>
      </c>
      <c r="X1814" s="85">
        <f t="shared" si="437"/>
        <v>2126</v>
      </c>
      <c r="Y1814" s="98">
        <v>0.24</v>
      </c>
      <c r="Z1814" s="98">
        <v>0.4</v>
      </c>
      <c r="AA1814" s="90">
        <v>2</v>
      </c>
      <c r="AB1814" s="90">
        <v>2</v>
      </c>
      <c r="AC1814" s="90">
        <v>3</v>
      </c>
      <c r="AD1814" s="91" t="s">
        <v>450</v>
      </c>
      <c r="AE1814" s="101" t="s">
        <v>470</v>
      </c>
      <c r="AF1814" s="103" t="s">
        <v>473</v>
      </c>
      <c r="AG1814" s="95">
        <v>1000</v>
      </c>
    </row>
    <row r="1815" spans="2:33" x14ac:dyDescent="0.15">
      <c r="B1815" s="82">
        <v>1813</v>
      </c>
      <c r="C1815" s="73">
        <v>23192</v>
      </c>
      <c r="D1815" s="82">
        <v>327</v>
      </c>
      <c r="E1815" s="82">
        <f t="shared" si="427"/>
        <v>1</v>
      </c>
      <c r="F1815" s="82">
        <v>63</v>
      </c>
      <c r="G1815" s="82">
        <v>8</v>
      </c>
      <c r="H1815" s="82">
        <v>1</v>
      </c>
      <c r="I1815" s="73">
        <f t="shared" si="432"/>
        <v>20</v>
      </c>
      <c r="J1815" s="73">
        <f t="shared" si="433"/>
        <v>203</v>
      </c>
      <c r="K1815" s="73">
        <f t="shared" si="438"/>
        <v>203</v>
      </c>
      <c r="L1815" s="95">
        <v>24115</v>
      </c>
      <c r="M1815" s="73">
        <f t="shared" si="434"/>
        <v>149</v>
      </c>
      <c r="N1815" s="73">
        <f t="shared" si="435"/>
        <v>2</v>
      </c>
      <c r="O1815" s="97">
        <f t="shared" si="430"/>
        <v>13</v>
      </c>
      <c r="P1815" s="82">
        <f t="shared" si="436"/>
        <v>4</v>
      </c>
      <c r="Q1815" s="90">
        <v>0</v>
      </c>
      <c r="R1815" s="98">
        <f t="shared" si="439"/>
        <v>10844</v>
      </c>
      <c r="S1815" s="100">
        <f t="shared" si="431"/>
        <v>385</v>
      </c>
      <c r="T1815" s="91" t="s">
        <v>459</v>
      </c>
      <c r="U1815" s="74" t="s">
        <v>399</v>
      </c>
      <c r="V1815" s="83" t="s">
        <v>409</v>
      </c>
      <c r="W1815" s="82">
        <f t="shared" si="429"/>
        <v>1</v>
      </c>
      <c r="X1815" s="85">
        <f t="shared" si="437"/>
        <v>2134</v>
      </c>
      <c r="Y1815" s="98">
        <v>0.05</v>
      </c>
      <c r="Z1815" s="98">
        <v>0.76</v>
      </c>
      <c r="AA1815" s="90">
        <v>2</v>
      </c>
      <c r="AB1815" s="90">
        <v>2</v>
      </c>
      <c r="AC1815" s="90">
        <v>3</v>
      </c>
      <c r="AD1815" s="91" t="s">
        <v>450</v>
      </c>
      <c r="AE1815" s="101" t="s">
        <v>470</v>
      </c>
      <c r="AF1815" s="103" t="s">
        <v>473</v>
      </c>
      <c r="AG1815" s="95">
        <v>1000</v>
      </c>
    </row>
    <row r="1816" spans="2:33" x14ac:dyDescent="0.15">
      <c r="B1816" s="82">
        <v>1814</v>
      </c>
      <c r="C1816" s="73">
        <v>23193</v>
      </c>
      <c r="D1816" s="82">
        <v>327</v>
      </c>
      <c r="E1816" s="82">
        <f t="shared" si="427"/>
        <v>2</v>
      </c>
      <c r="F1816" s="82">
        <v>63</v>
      </c>
      <c r="G1816" s="82">
        <v>9</v>
      </c>
      <c r="H1816" s="82">
        <v>1</v>
      </c>
      <c r="I1816" s="73">
        <f t="shared" si="432"/>
        <v>20</v>
      </c>
      <c r="J1816" s="73">
        <f t="shared" si="433"/>
        <v>204</v>
      </c>
      <c r="K1816" s="73">
        <f t="shared" si="438"/>
        <v>204</v>
      </c>
      <c r="L1816" s="95">
        <v>24115</v>
      </c>
      <c r="M1816" s="73">
        <f t="shared" si="434"/>
        <v>149</v>
      </c>
      <c r="N1816" s="73">
        <f t="shared" si="435"/>
        <v>2</v>
      </c>
      <c r="O1816" s="97">
        <f t="shared" si="430"/>
        <v>13</v>
      </c>
      <c r="P1816" s="82">
        <f t="shared" si="436"/>
        <v>5</v>
      </c>
      <c r="Q1816" s="90">
        <v>0</v>
      </c>
      <c r="R1816" s="98">
        <f t="shared" si="439"/>
        <v>10877</v>
      </c>
      <c r="S1816" s="100">
        <f t="shared" si="431"/>
        <v>386</v>
      </c>
      <c r="T1816" s="91" t="s">
        <v>459</v>
      </c>
      <c r="U1816" s="74" t="s">
        <v>399</v>
      </c>
      <c r="V1816" s="83" t="s">
        <v>409</v>
      </c>
      <c r="W1816" s="82">
        <f t="shared" si="429"/>
        <v>1</v>
      </c>
      <c r="X1816" s="85">
        <f t="shared" si="437"/>
        <v>2135</v>
      </c>
      <c r="Y1816" s="98">
        <v>0.05</v>
      </c>
      <c r="Z1816" s="98">
        <v>0.55000000000000004</v>
      </c>
      <c r="AA1816" s="90">
        <v>2</v>
      </c>
      <c r="AB1816" s="90">
        <v>2</v>
      </c>
      <c r="AC1816" s="90">
        <v>3</v>
      </c>
      <c r="AD1816" s="91" t="s">
        <v>450</v>
      </c>
      <c r="AE1816" s="101" t="s">
        <v>470</v>
      </c>
      <c r="AF1816" s="103" t="s">
        <v>473</v>
      </c>
      <c r="AG1816" s="95">
        <v>1000</v>
      </c>
    </row>
    <row r="1817" spans="2:33" x14ac:dyDescent="0.15">
      <c r="B1817" s="82">
        <v>1815</v>
      </c>
      <c r="C1817" s="73">
        <v>23194</v>
      </c>
      <c r="D1817" s="82">
        <v>327</v>
      </c>
      <c r="E1817" s="82">
        <f t="shared" si="427"/>
        <v>3</v>
      </c>
      <c r="F1817" s="82">
        <v>63</v>
      </c>
      <c r="G1817" s="82">
        <v>10</v>
      </c>
      <c r="H1817" s="82">
        <v>1</v>
      </c>
      <c r="I1817" s="73">
        <f t="shared" si="432"/>
        <v>20</v>
      </c>
      <c r="J1817" s="73">
        <f t="shared" si="433"/>
        <v>205</v>
      </c>
      <c r="K1817" s="73">
        <f t="shared" si="438"/>
        <v>205</v>
      </c>
      <c r="L1817" s="95">
        <v>24115</v>
      </c>
      <c r="M1817" s="73">
        <f t="shared" si="434"/>
        <v>149</v>
      </c>
      <c r="N1817" s="73">
        <f t="shared" si="435"/>
        <v>2</v>
      </c>
      <c r="O1817" s="97">
        <f t="shared" si="430"/>
        <v>13</v>
      </c>
      <c r="P1817" s="82">
        <f t="shared" si="436"/>
        <v>6</v>
      </c>
      <c r="Q1817" s="90">
        <v>0</v>
      </c>
      <c r="R1817" s="98">
        <f t="shared" si="439"/>
        <v>10910</v>
      </c>
      <c r="S1817" s="100">
        <f t="shared" si="431"/>
        <v>387</v>
      </c>
      <c r="T1817" s="91" t="s">
        <v>459</v>
      </c>
      <c r="U1817" s="74" t="s">
        <v>399</v>
      </c>
      <c r="V1817" s="83" t="s">
        <v>409</v>
      </c>
      <c r="W1817" s="82">
        <f t="shared" si="429"/>
        <v>1</v>
      </c>
      <c r="X1817" s="85">
        <f t="shared" si="437"/>
        <v>2136</v>
      </c>
      <c r="Y1817" s="98">
        <v>0.24</v>
      </c>
      <c r="Z1817" s="98">
        <v>0.4</v>
      </c>
      <c r="AA1817" s="90">
        <v>2</v>
      </c>
      <c r="AB1817" s="90">
        <v>2</v>
      </c>
      <c r="AC1817" s="90">
        <v>3</v>
      </c>
      <c r="AD1817" s="91" t="s">
        <v>450</v>
      </c>
      <c r="AE1817" s="101" t="s">
        <v>470</v>
      </c>
      <c r="AF1817" s="103" t="s">
        <v>473</v>
      </c>
      <c r="AG1817" s="95">
        <v>1000</v>
      </c>
    </row>
    <row r="1818" spans="2:33" x14ac:dyDescent="0.15">
      <c r="B1818" s="82">
        <v>1816</v>
      </c>
      <c r="C1818" s="73">
        <v>23195</v>
      </c>
      <c r="D1818" s="82">
        <v>327</v>
      </c>
      <c r="E1818" s="82">
        <f t="shared" si="427"/>
        <v>4</v>
      </c>
      <c r="F1818" s="82">
        <v>63</v>
      </c>
      <c r="G1818" s="82">
        <v>8</v>
      </c>
      <c r="H1818" s="82">
        <v>2</v>
      </c>
      <c r="I1818" s="73">
        <f t="shared" si="432"/>
        <v>20</v>
      </c>
      <c r="J1818" s="73">
        <f t="shared" si="433"/>
        <v>203</v>
      </c>
      <c r="K1818" s="73">
        <f t="shared" si="438"/>
        <v>203</v>
      </c>
      <c r="L1818" s="95">
        <v>24116</v>
      </c>
      <c r="M1818" s="73">
        <f t="shared" si="434"/>
        <v>149</v>
      </c>
      <c r="N1818" s="73">
        <f t="shared" si="435"/>
        <v>2</v>
      </c>
      <c r="O1818" s="97">
        <f t="shared" si="430"/>
        <v>13</v>
      </c>
      <c r="P1818" s="82">
        <f t="shared" si="436"/>
        <v>4</v>
      </c>
      <c r="Q1818" s="90">
        <v>1</v>
      </c>
      <c r="R1818" s="98">
        <f t="shared" si="439"/>
        <v>10943</v>
      </c>
      <c r="S1818" s="100">
        <f t="shared" si="431"/>
        <v>388</v>
      </c>
      <c r="T1818" s="91" t="s">
        <v>459</v>
      </c>
      <c r="U1818" s="74" t="s">
        <v>399</v>
      </c>
      <c r="V1818" s="83" t="s">
        <v>408</v>
      </c>
      <c r="W1818" s="82">
        <f t="shared" si="429"/>
        <v>1</v>
      </c>
      <c r="X1818" s="85">
        <f t="shared" si="437"/>
        <v>2134</v>
      </c>
      <c r="Y1818" s="98">
        <v>0.05</v>
      </c>
      <c r="Z1818" s="98">
        <v>0.76</v>
      </c>
      <c r="AA1818" s="90">
        <v>2</v>
      </c>
      <c r="AB1818" s="90">
        <v>2</v>
      </c>
      <c r="AC1818" s="90">
        <v>3</v>
      </c>
      <c r="AD1818" s="91" t="s">
        <v>450</v>
      </c>
      <c r="AE1818" s="101" t="s">
        <v>470</v>
      </c>
      <c r="AF1818" s="103" t="s">
        <v>473</v>
      </c>
      <c r="AG1818" s="95">
        <v>1000</v>
      </c>
    </row>
    <row r="1819" spans="2:33" x14ac:dyDescent="0.15">
      <c r="B1819" s="82">
        <v>1817</v>
      </c>
      <c r="C1819" s="73">
        <v>23196</v>
      </c>
      <c r="D1819" s="82">
        <v>327</v>
      </c>
      <c r="E1819" s="82">
        <f t="shared" si="427"/>
        <v>5</v>
      </c>
      <c r="F1819" s="82">
        <v>63</v>
      </c>
      <c r="G1819" s="82">
        <v>9</v>
      </c>
      <c r="H1819" s="82">
        <v>2</v>
      </c>
      <c r="I1819" s="73">
        <f t="shared" si="432"/>
        <v>20</v>
      </c>
      <c r="J1819" s="73">
        <f t="shared" si="433"/>
        <v>204</v>
      </c>
      <c r="K1819" s="73">
        <f t="shared" si="438"/>
        <v>204</v>
      </c>
      <c r="L1819" s="95">
        <v>24116</v>
      </c>
      <c r="M1819" s="73">
        <f t="shared" si="434"/>
        <v>149</v>
      </c>
      <c r="N1819" s="73">
        <f t="shared" si="435"/>
        <v>2</v>
      </c>
      <c r="O1819" s="97">
        <f t="shared" si="430"/>
        <v>13</v>
      </c>
      <c r="P1819" s="82">
        <f t="shared" si="436"/>
        <v>5</v>
      </c>
      <c r="Q1819" s="90">
        <v>1</v>
      </c>
      <c r="R1819" s="98">
        <f t="shared" si="439"/>
        <v>10976</v>
      </c>
      <c r="S1819" s="100">
        <f t="shared" si="431"/>
        <v>389</v>
      </c>
      <c r="T1819" s="91" t="s">
        <v>459</v>
      </c>
      <c r="U1819" s="74" t="s">
        <v>399</v>
      </c>
      <c r="V1819" s="83" t="s">
        <v>408</v>
      </c>
      <c r="W1819" s="82">
        <f t="shared" si="429"/>
        <v>1</v>
      </c>
      <c r="X1819" s="85">
        <f t="shared" si="437"/>
        <v>2135</v>
      </c>
      <c r="Y1819" s="98">
        <v>0.05</v>
      </c>
      <c r="Z1819" s="98">
        <v>0.55000000000000004</v>
      </c>
      <c r="AA1819" s="90">
        <v>2</v>
      </c>
      <c r="AB1819" s="90">
        <v>2</v>
      </c>
      <c r="AC1819" s="90">
        <v>3</v>
      </c>
      <c r="AD1819" s="91" t="s">
        <v>450</v>
      </c>
      <c r="AE1819" s="101" t="s">
        <v>470</v>
      </c>
      <c r="AF1819" s="103" t="s">
        <v>473</v>
      </c>
      <c r="AG1819" s="95">
        <v>1000</v>
      </c>
    </row>
    <row r="1820" spans="2:33" x14ac:dyDescent="0.15">
      <c r="B1820" s="82">
        <v>1818</v>
      </c>
      <c r="C1820" s="73">
        <v>23197</v>
      </c>
      <c r="D1820" s="82">
        <v>327</v>
      </c>
      <c r="E1820" s="82">
        <f t="shared" si="427"/>
        <v>6</v>
      </c>
      <c r="F1820" s="82">
        <v>63</v>
      </c>
      <c r="G1820" s="82">
        <v>10</v>
      </c>
      <c r="H1820" s="82">
        <v>2</v>
      </c>
      <c r="I1820" s="73">
        <f t="shared" si="432"/>
        <v>20</v>
      </c>
      <c r="J1820" s="73">
        <f t="shared" si="433"/>
        <v>205</v>
      </c>
      <c r="K1820" s="73">
        <f t="shared" si="438"/>
        <v>205</v>
      </c>
      <c r="L1820" s="95">
        <v>24116</v>
      </c>
      <c r="M1820" s="73">
        <f t="shared" si="434"/>
        <v>149</v>
      </c>
      <c r="N1820" s="73">
        <f t="shared" si="435"/>
        <v>2</v>
      </c>
      <c r="O1820" s="97">
        <f t="shared" si="430"/>
        <v>13</v>
      </c>
      <c r="P1820" s="82">
        <f t="shared" si="436"/>
        <v>6</v>
      </c>
      <c r="Q1820" s="90">
        <v>1</v>
      </c>
      <c r="R1820" s="98">
        <f t="shared" si="439"/>
        <v>11009</v>
      </c>
      <c r="S1820" s="100">
        <f t="shared" si="431"/>
        <v>390</v>
      </c>
      <c r="T1820" s="91" t="s">
        <v>459</v>
      </c>
      <c r="U1820" s="74" t="s">
        <v>399</v>
      </c>
      <c r="V1820" s="83" t="s">
        <v>408</v>
      </c>
      <c r="W1820" s="82">
        <f t="shared" si="429"/>
        <v>1</v>
      </c>
      <c r="X1820" s="85">
        <f t="shared" si="437"/>
        <v>2136</v>
      </c>
      <c r="Y1820" s="98">
        <v>0.24</v>
      </c>
      <c r="Z1820" s="98">
        <v>0.4</v>
      </c>
      <c r="AA1820" s="90">
        <v>2</v>
      </c>
      <c r="AB1820" s="90">
        <v>2</v>
      </c>
      <c r="AC1820" s="90">
        <v>3</v>
      </c>
      <c r="AD1820" s="91" t="s">
        <v>450</v>
      </c>
      <c r="AE1820" s="101" t="s">
        <v>470</v>
      </c>
      <c r="AF1820" s="103" t="s">
        <v>473</v>
      </c>
      <c r="AG1820" s="95">
        <v>1000</v>
      </c>
    </row>
    <row r="1821" spans="2:33" x14ac:dyDescent="0.15">
      <c r="B1821" s="82">
        <v>1819</v>
      </c>
      <c r="C1821" s="73">
        <v>23198</v>
      </c>
      <c r="D1821" s="82">
        <v>327</v>
      </c>
      <c r="E1821" s="82">
        <f t="shared" si="427"/>
        <v>7</v>
      </c>
      <c r="F1821" s="82">
        <v>63</v>
      </c>
      <c r="G1821" s="82">
        <v>8</v>
      </c>
      <c r="H1821" s="82">
        <v>3</v>
      </c>
      <c r="I1821" s="73">
        <f t="shared" si="432"/>
        <v>20</v>
      </c>
      <c r="J1821" s="73">
        <f t="shared" si="433"/>
        <v>203</v>
      </c>
      <c r="K1821" s="73">
        <f t="shared" si="438"/>
        <v>203</v>
      </c>
      <c r="L1821" s="95">
        <v>24117</v>
      </c>
      <c r="M1821" s="73">
        <f t="shared" si="434"/>
        <v>149</v>
      </c>
      <c r="N1821" s="73">
        <f t="shared" si="435"/>
        <v>2</v>
      </c>
      <c r="O1821" s="97">
        <f t="shared" si="430"/>
        <v>13</v>
      </c>
      <c r="P1821" s="82">
        <f t="shared" si="436"/>
        <v>4</v>
      </c>
      <c r="Q1821" s="90">
        <v>2</v>
      </c>
      <c r="R1821" s="98">
        <f t="shared" si="439"/>
        <v>11042</v>
      </c>
      <c r="S1821" s="100">
        <f t="shared" si="431"/>
        <v>391</v>
      </c>
      <c r="T1821" s="91" t="s">
        <v>459</v>
      </c>
      <c r="U1821" s="74" t="s">
        <v>399</v>
      </c>
      <c r="V1821" s="83" t="s">
        <v>409</v>
      </c>
      <c r="W1821" s="82">
        <f t="shared" si="429"/>
        <v>2</v>
      </c>
      <c r="X1821" s="85">
        <f t="shared" si="437"/>
        <v>2134</v>
      </c>
      <c r="Y1821" s="98">
        <v>0.05</v>
      </c>
      <c r="Z1821" s="98">
        <v>0.76</v>
      </c>
      <c r="AA1821" s="90">
        <v>2</v>
      </c>
      <c r="AB1821" s="90">
        <v>2</v>
      </c>
      <c r="AC1821" s="90">
        <v>3</v>
      </c>
      <c r="AD1821" s="91" t="s">
        <v>450</v>
      </c>
      <c r="AE1821" s="101" t="s">
        <v>470</v>
      </c>
      <c r="AF1821" s="103" t="s">
        <v>473</v>
      </c>
      <c r="AG1821" s="95">
        <v>1000</v>
      </c>
    </row>
    <row r="1822" spans="2:33" x14ac:dyDescent="0.15">
      <c r="B1822" s="82">
        <v>1820</v>
      </c>
      <c r="C1822" s="73">
        <v>23199</v>
      </c>
      <c r="D1822" s="82">
        <v>327</v>
      </c>
      <c r="E1822" s="82">
        <f t="shared" si="427"/>
        <v>8</v>
      </c>
      <c r="F1822" s="82">
        <v>63</v>
      </c>
      <c r="G1822" s="82">
        <v>9</v>
      </c>
      <c r="H1822" s="82">
        <v>3</v>
      </c>
      <c r="I1822" s="73">
        <f t="shared" si="432"/>
        <v>20</v>
      </c>
      <c r="J1822" s="73">
        <f t="shared" si="433"/>
        <v>204</v>
      </c>
      <c r="K1822" s="73">
        <f t="shared" si="438"/>
        <v>204</v>
      </c>
      <c r="L1822" s="95">
        <v>24117</v>
      </c>
      <c r="M1822" s="73">
        <f t="shared" si="434"/>
        <v>149</v>
      </c>
      <c r="N1822" s="73">
        <f t="shared" si="435"/>
        <v>2</v>
      </c>
      <c r="O1822" s="97">
        <f t="shared" si="430"/>
        <v>13</v>
      </c>
      <c r="P1822" s="82">
        <f t="shared" si="436"/>
        <v>5</v>
      </c>
      <c r="Q1822" s="90">
        <v>2</v>
      </c>
      <c r="R1822" s="98">
        <f t="shared" si="439"/>
        <v>11075</v>
      </c>
      <c r="S1822" s="100">
        <f t="shared" si="431"/>
        <v>392</v>
      </c>
      <c r="T1822" s="91" t="s">
        <v>459</v>
      </c>
      <c r="U1822" s="74" t="s">
        <v>399</v>
      </c>
      <c r="V1822" s="83" t="s">
        <v>409</v>
      </c>
      <c r="W1822" s="82">
        <f t="shared" si="429"/>
        <v>2</v>
      </c>
      <c r="X1822" s="85">
        <f t="shared" si="437"/>
        <v>2135</v>
      </c>
      <c r="Y1822" s="98">
        <v>0.05</v>
      </c>
      <c r="Z1822" s="98">
        <v>0.55000000000000004</v>
      </c>
      <c r="AA1822" s="90">
        <v>2</v>
      </c>
      <c r="AB1822" s="90">
        <v>2</v>
      </c>
      <c r="AC1822" s="90">
        <v>3</v>
      </c>
      <c r="AD1822" s="91" t="s">
        <v>450</v>
      </c>
      <c r="AE1822" s="101" t="s">
        <v>470</v>
      </c>
      <c r="AF1822" s="103" t="s">
        <v>473</v>
      </c>
      <c r="AG1822" s="95">
        <v>1000</v>
      </c>
    </row>
    <row r="1823" spans="2:33" x14ac:dyDescent="0.15">
      <c r="B1823" s="82">
        <v>1821</v>
      </c>
      <c r="C1823" s="73">
        <v>23200</v>
      </c>
      <c r="D1823" s="82">
        <v>343</v>
      </c>
      <c r="E1823" s="82">
        <f t="shared" si="427"/>
        <v>1</v>
      </c>
      <c r="F1823" s="82">
        <v>63</v>
      </c>
      <c r="G1823" s="82">
        <v>10</v>
      </c>
      <c r="H1823" s="82">
        <v>3</v>
      </c>
      <c r="I1823" s="73">
        <f t="shared" si="432"/>
        <v>20</v>
      </c>
      <c r="J1823" s="73">
        <f t="shared" si="433"/>
        <v>205</v>
      </c>
      <c r="K1823" s="73">
        <f t="shared" si="438"/>
        <v>205</v>
      </c>
      <c r="L1823" s="95">
        <v>24117</v>
      </c>
      <c r="M1823" s="73">
        <f t="shared" si="434"/>
        <v>149</v>
      </c>
      <c r="N1823" s="73">
        <f t="shared" si="435"/>
        <v>2</v>
      </c>
      <c r="O1823" s="97">
        <f t="shared" si="430"/>
        <v>13</v>
      </c>
      <c r="P1823" s="82">
        <f t="shared" si="436"/>
        <v>6</v>
      </c>
      <c r="Q1823" s="90">
        <v>2</v>
      </c>
      <c r="R1823" s="98">
        <f t="shared" si="439"/>
        <v>11108</v>
      </c>
      <c r="S1823" s="100">
        <f t="shared" si="431"/>
        <v>393</v>
      </c>
      <c r="T1823" s="91" t="s">
        <v>459</v>
      </c>
      <c r="U1823" s="74" t="s">
        <v>399</v>
      </c>
      <c r="V1823" s="83" t="s">
        <v>409</v>
      </c>
      <c r="W1823" s="82">
        <f t="shared" si="429"/>
        <v>2</v>
      </c>
      <c r="X1823" s="85">
        <f t="shared" si="437"/>
        <v>2136</v>
      </c>
      <c r="Y1823" s="98">
        <v>0.24</v>
      </c>
      <c r="Z1823" s="98">
        <v>0.4</v>
      </c>
      <c r="AA1823" s="90">
        <v>2</v>
      </c>
      <c r="AB1823" s="90">
        <v>2</v>
      </c>
      <c r="AC1823" s="90">
        <v>3</v>
      </c>
      <c r="AD1823" s="91" t="s">
        <v>450</v>
      </c>
      <c r="AE1823" s="101" t="s">
        <v>470</v>
      </c>
      <c r="AF1823" s="103" t="s">
        <v>473</v>
      </c>
      <c r="AG1823" s="95">
        <v>1000</v>
      </c>
    </row>
    <row r="1824" spans="2:33" x14ac:dyDescent="0.15">
      <c r="B1824" s="82">
        <v>1822</v>
      </c>
      <c r="C1824" s="73">
        <v>23201</v>
      </c>
      <c r="D1824" s="82">
        <v>343</v>
      </c>
      <c r="E1824" s="82">
        <f t="shared" si="427"/>
        <v>2</v>
      </c>
      <c r="F1824" s="82">
        <v>63</v>
      </c>
      <c r="G1824" s="82">
        <v>8</v>
      </c>
      <c r="H1824" s="82">
        <v>4</v>
      </c>
      <c r="I1824" s="73">
        <f t="shared" si="432"/>
        <v>20</v>
      </c>
      <c r="J1824" s="73">
        <f t="shared" si="433"/>
        <v>203</v>
      </c>
      <c r="K1824" s="73">
        <f t="shared" si="438"/>
        <v>203</v>
      </c>
      <c r="L1824" s="95">
        <v>24118</v>
      </c>
      <c r="M1824" s="73">
        <f t="shared" si="434"/>
        <v>149</v>
      </c>
      <c r="N1824" s="73">
        <f t="shared" si="435"/>
        <v>2</v>
      </c>
      <c r="O1824" s="97">
        <f t="shared" si="430"/>
        <v>13</v>
      </c>
      <c r="P1824" s="82">
        <f t="shared" si="436"/>
        <v>4</v>
      </c>
      <c r="Q1824" s="90">
        <v>3</v>
      </c>
      <c r="R1824" s="98">
        <f t="shared" si="439"/>
        <v>11141</v>
      </c>
      <c r="S1824" s="100">
        <f t="shared" si="431"/>
        <v>394</v>
      </c>
      <c r="T1824" s="91" t="s">
        <v>459</v>
      </c>
      <c r="U1824" s="74" t="s">
        <v>399</v>
      </c>
      <c r="V1824" s="83" t="s">
        <v>408</v>
      </c>
      <c r="W1824" s="82">
        <f t="shared" si="429"/>
        <v>2</v>
      </c>
      <c r="X1824" s="85">
        <f t="shared" si="437"/>
        <v>2134</v>
      </c>
      <c r="Y1824" s="98">
        <v>0.05</v>
      </c>
      <c r="Z1824" s="98">
        <v>0.76</v>
      </c>
      <c r="AA1824" s="90">
        <v>2</v>
      </c>
      <c r="AB1824" s="90">
        <v>2</v>
      </c>
      <c r="AC1824" s="90">
        <v>3</v>
      </c>
      <c r="AD1824" s="91" t="s">
        <v>450</v>
      </c>
      <c r="AE1824" s="101" t="s">
        <v>470</v>
      </c>
      <c r="AF1824" s="103" t="s">
        <v>473</v>
      </c>
      <c r="AG1824" s="95">
        <v>1000</v>
      </c>
    </row>
    <row r="1825" spans="2:33" x14ac:dyDescent="0.15">
      <c r="B1825" s="82">
        <v>1823</v>
      </c>
      <c r="C1825" s="73">
        <v>23202</v>
      </c>
      <c r="D1825" s="82">
        <v>343</v>
      </c>
      <c r="E1825" s="82">
        <f t="shared" si="427"/>
        <v>3</v>
      </c>
      <c r="F1825" s="82">
        <v>63</v>
      </c>
      <c r="G1825" s="82">
        <v>9</v>
      </c>
      <c r="H1825" s="82">
        <v>4</v>
      </c>
      <c r="I1825" s="73">
        <f t="shared" si="432"/>
        <v>20</v>
      </c>
      <c r="J1825" s="73">
        <f t="shared" si="433"/>
        <v>204</v>
      </c>
      <c r="K1825" s="73">
        <f t="shared" si="438"/>
        <v>204</v>
      </c>
      <c r="L1825" s="95">
        <v>24118</v>
      </c>
      <c r="M1825" s="73">
        <f t="shared" si="434"/>
        <v>149</v>
      </c>
      <c r="N1825" s="73">
        <f t="shared" si="435"/>
        <v>2</v>
      </c>
      <c r="O1825" s="97">
        <f t="shared" si="430"/>
        <v>13</v>
      </c>
      <c r="P1825" s="82">
        <f t="shared" si="436"/>
        <v>5</v>
      </c>
      <c r="Q1825" s="90">
        <v>3</v>
      </c>
      <c r="R1825" s="98">
        <f t="shared" si="439"/>
        <v>11174</v>
      </c>
      <c r="S1825" s="100">
        <f t="shared" si="431"/>
        <v>395</v>
      </c>
      <c r="T1825" s="91" t="s">
        <v>459</v>
      </c>
      <c r="U1825" s="74" t="s">
        <v>399</v>
      </c>
      <c r="V1825" s="83" t="s">
        <v>408</v>
      </c>
      <c r="W1825" s="82">
        <f t="shared" si="429"/>
        <v>2</v>
      </c>
      <c r="X1825" s="85">
        <f t="shared" si="437"/>
        <v>2135</v>
      </c>
      <c r="Y1825" s="98">
        <v>0.05</v>
      </c>
      <c r="Z1825" s="98">
        <v>0.55000000000000004</v>
      </c>
      <c r="AA1825" s="90">
        <v>2</v>
      </c>
      <c r="AB1825" s="90">
        <v>2</v>
      </c>
      <c r="AC1825" s="90">
        <v>3</v>
      </c>
      <c r="AD1825" s="91" t="s">
        <v>450</v>
      </c>
      <c r="AE1825" s="101" t="s">
        <v>470</v>
      </c>
      <c r="AF1825" s="103" t="s">
        <v>473</v>
      </c>
      <c r="AG1825" s="95">
        <v>1000</v>
      </c>
    </row>
    <row r="1826" spans="2:33" x14ac:dyDescent="0.15">
      <c r="B1826" s="82">
        <v>1824</v>
      </c>
      <c r="C1826" s="73">
        <v>23203</v>
      </c>
      <c r="D1826" s="82">
        <v>343</v>
      </c>
      <c r="E1826" s="82">
        <f t="shared" si="427"/>
        <v>4</v>
      </c>
      <c r="F1826" s="82">
        <v>63</v>
      </c>
      <c r="G1826" s="82">
        <v>10</v>
      </c>
      <c r="H1826" s="82">
        <v>4</v>
      </c>
      <c r="I1826" s="73">
        <f t="shared" si="432"/>
        <v>20</v>
      </c>
      <c r="J1826" s="73">
        <f t="shared" si="433"/>
        <v>205</v>
      </c>
      <c r="K1826" s="73">
        <f t="shared" si="438"/>
        <v>205</v>
      </c>
      <c r="L1826" s="95">
        <v>24118</v>
      </c>
      <c r="M1826" s="73">
        <f t="shared" si="434"/>
        <v>149</v>
      </c>
      <c r="N1826" s="73">
        <f t="shared" si="435"/>
        <v>2</v>
      </c>
      <c r="O1826" s="97">
        <f t="shared" si="430"/>
        <v>13</v>
      </c>
      <c r="P1826" s="82">
        <f t="shared" si="436"/>
        <v>6</v>
      </c>
      <c r="Q1826" s="90">
        <v>3</v>
      </c>
      <c r="R1826" s="98">
        <f t="shared" si="439"/>
        <v>11207</v>
      </c>
      <c r="S1826" s="100">
        <f t="shared" si="431"/>
        <v>396</v>
      </c>
      <c r="T1826" s="91" t="s">
        <v>459</v>
      </c>
      <c r="U1826" s="74" t="s">
        <v>399</v>
      </c>
      <c r="V1826" s="83" t="s">
        <v>408</v>
      </c>
      <c r="W1826" s="82">
        <f t="shared" si="429"/>
        <v>2</v>
      </c>
      <c r="X1826" s="85">
        <f t="shared" si="437"/>
        <v>2136</v>
      </c>
      <c r="Y1826" s="98">
        <v>0.24</v>
      </c>
      <c r="Z1826" s="98">
        <v>0.4</v>
      </c>
      <c r="AA1826" s="90">
        <v>2</v>
      </c>
      <c r="AB1826" s="90">
        <v>2</v>
      </c>
      <c r="AC1826" s="90">
        <v>3</v>
      </c>
      <c r="AD1826" s="91" t="s">
        <v>450</v>
      </c>
      <c r="AE1826" s="101" t="s">
        <v>470</v>
      </c>
      <c r="AF1826" s="103" t="s">
        <v>473</v>
      </c>
      <c r="AG1826" s="95">
        <v>1000</v>
      </c>
    </row>
    <row r="1827" spans="2:33" x14ac:dyDescent="0.15">
      <c r="B1827" s="82">
        <v>1825</v>
      </c>
      <c r="C1827" s="73">
        <v>23204</v>
      </c>
      <c r="D1827" s="82">
        <v>343</v>
      </c>
      <c r="E1827" s="82">
        <f t="shared" si="427"/>
        <v>5</v>
      </c>
      <c r="F1827" s="82">
        <v>63</v>
      </c>
      <c r="G1827" s="82">
        <v>8</v>
      </c>
      <c r="H1827" s="82">
        <v>5</v>
      </c>
      <c r="I1827" s="73">
        <f t="shared" si="432"/>
        <v>20</v>
      </c>
      <c r="J1827" s="73">
        <f t="shared" si="433"/>
        <v>203</v>
      </c>
      <c r="K1827" s="73">
        <f t="shared" si="438"/>
        <v>203</v>
      </c>
      <c r="L1827" s="95">
        <v>24119</v>
      </c>
      <c r="M1827" s="73">
        <f t="shared" si="434"/>
        <v>149</v>
      </c>
      <c r="N1827" s="73">
        <f t="shared" si="435"/>
        <v>2</v>
      </c>
      <c r="O1827" s="97">
        <f t="shared" si="430"/>
        <v>13</v>
      </c>
      <c r="P1827" s="82">
        <f t="shared" si="436"/>
        <v>4</v>
      </c>
      <c r="Q1827" s="90">
        <v>4</v>
      </c>
      <c r="R1827" s="98">
        <f t="shared" si="439"/>
        <v>11240</v>
      </c>
      <c r="S1827" s="100">
        <f t="shared" si="431"/>
        <v>397</v>
      </c>
      <c r="T1827" s="91" t="s">
        <v>459</v>
      </c>
      <c r="U1827" s="74" t="s">
        <v>399</v>
      </c>
      <c r="V1827" s="83" t="s">
        <v>409</v>
      </c>
      <c r="W1827" s="82">
        <f t="shared" si="429"/>
        <v>3</v>
      </c>
      <c r="X1827" s="85">
        <f t="shared" si="437"/>
        <v>2134</v>
      </c>
      <c r="Y1827" s="98">
        <v>0.05</v>
      </c>
      <c r="Z1827" s="98">
        <v>0.76</v>
      </c>
      <c r="AA1827" s="90">
        <v>2</v>
      </c>
      <c r="AB1827" s="90">
        <v>2</v>
      </c>
      <c r="AC1827" s="90">
        <v>3</v>
      </c>
      <c r="AD1827" s="91" t="s">
        <v>450</v>
      </c>
      <c r="AE1827" s="101" t="s">
        <v>470</v>
      </c>
      <c r="AF1827" s="103" t="s">
        <v>473</v>
      </c>
      <c r="AG1827" s="95">
        <v>1000</v>
      </c>
    </row>
    <row r="1828" spans="2:33" x14ac:dyDescent="0.15">
      <c r="B1828" s="82">
        <v>1826</v>
      </c>
      <c r="C1828" s="73">
        <v>23205</v>
      </c>
      <c r="D1828" s="82">
        <v>343</v>
      </c>
      <c r="E1828" s="82">
        <f t="shared" si="427"/>
        <v>6</v>
      </c>
      <c r="F1828" s="82">
        <v>63</v>
      </c>
      <c r="G1828" s="82">
        <v>9</v>
      </c>
      <c r="H1828" s="82">
        <v>5</v>
      </c>
      <c r="I1828" s="73">
        <f t="shared" si="432"/>
        <v>20</v>
      </c>
      <c r="J1828" s="73">
        <f t="shared" si="433"/>
        <v>204</v>
      </c>
      <c r="K1828" s="73">
        <f t="shared" si="438"/>
        <v>204</v>
      </c>
      <c r="L1828" s="95">
        <v>24119</v>
      </c>
      <c r="M1828" s="73">
        <f t="shared" si="434"/>
        <v>149</v>
      </c>
      <c r="N1828" s="73">
        <f t="shared" si="435"/>
        <v>2</v>
      </c>
      <c r="O1828" s="97">
        <f t="shared" si="430"/>
        <v>13</v>
      </c>
      <c r="P1828" s="82">
        <f t="shared" si="436"/>
        <v>5</v>
      </c>
      <c r="Q1828" s="90">
        <v>4</v>
      </c>
      <c r="R1828" s="98">
        <f t="shared" si="439"/>
        <v>11273</v>
      </c>
      <c r="S1828" s="100">
        <f t="shared" si="431"/>
        <v>398</v>
      </c>
      <c r="T1828" s="91" t="s">
        <v>459</v>
      </c>
      <c r="U1828" s="74" t="s">
        <v>399</v>
      </c>
      <c r="V1828" s="83" t="s">
        <v>409</v>
      </c>
      <c r="W1828" s="82">
        <f t="shared" si="429"/>
        <v>3</v>
      </c>
      <c r="X1828" s="85">
        <f t="shared" si="437"/>
        <v>2135</v>
      </c>
      <c r="Y1828" s="98">
        <v>0.05</v>
      </c>
      <c r="Z1828" s="98">
        <v>0.55000000000000004</v>
      </c>
      <c r="AA1828" s="90">
        <v>2</v>
      </c>
      <c r="AB1828" s="90">
        <v>2</v>
      </c>
      <c r="AC1828" s="90">
        <v>3</v>
      </c>
      <c r="AD1828" s="91" t="s">
        <v>450</v>
      </c>
      <c r="AE1828" s="101" t="s">
        <v>470</v>
      </c>
      <c r="AF1828" s="103" t="s">
        <v>473</v>
      </c>
      <c r="AG1828" s="95">
        <v>1000</v>
      </c>
    </row>
    <row r="1829" spans="2:33" x14ac:dyDescent="0.15">
      <c r="B1829" s="82">
        <v>1827</v>
      </c>
      <c r="C1829" s="73">
        <v>23206</v>
      </c>
      <c r="D1829" s="82">
        <v>343</v>
      </c>
      <c r="E1829" s="82">
        <f t="shared" si="427"/>
        <v>7</v>
      </c>
      <c r="F1829" s="82">
        <v>63</v>
      </c>
      <c r="G1829" s="82">
        <v>10</v>
      </c>
      <c r="H1829" s="82">
        <v>5</v>
      </c>
      <c r="I1829" s="73">
        <f t="shared" si="432"/>
        <v>20</v>
      </c>
      <c r="J1829" s="73">
        <f t="shared" si="433"/>
        <v>205</v>
      </c>
      <c r="K1829" s="73">
        <f t="shared" si="438"/>
        <v>205</v>
      </c>
      <c r="L1829" s="95">
        <v>24119</v>
      </c>
      <c r="M1829" s="73">
        <f t="shared" si="434"/>
        <v>149</v>
      </c>
      <c r="N1829" s="73">
        <f t="shared" si="435"/>
        <v>2</v>
      </c>
      <c r="O1829" s="97">
        <f t="shared" si="430"/>
        <v>13</v>
      </c>
      <c r="P1829" s="82">
        <f t="shared" si="436"/>
        <v>6</v>
      </c>
      <c r="Q1829" s="90">
        <v>4</v>
      </c>
      <c r="R1829" s="98">
        <f t="shared" si="439"/>
        <v>11306</v>
      </c>
      <c r="S1829" s="100">
        <f t="shared" si="431"/>
        <v>399</v>
      </c>
      <c r="T1829" s="91" t="s">
        <v>459</v>
      </c>
      <c r="U1829" s="74" t="s">
        <v>399</v>
      </c>
      <c r="V1829" s="83" t="s">
        <v>409</v>
      </c>
      <c r="W1829" s="82">
        <f t="shared" si="429"/>
        <v>3</v>
      </c>
      <c r="X1829" s="85">
        <f t="shared" si="437"/>
        <v>2136</v>
      </c>
      <c r="Y1829" s="98">
        <v>0.24</v>
      </c>
      <c r="Z1829" s="98">
        <v>0.4</v>
      </c>
      <c r="AA1829" s="90">
        <v>2</v>
      </c>
      <c r="AB1829" s="90">
        <v>2</v>
      </c>
      <c r="AC1829" s="90">
        <v>3</v>
      </c>
      <c r="AD1829" s="91" t="s">
        <v>450</v>
      </c>
      <c r="AE1829" s="101" t="s">
        <v>470</v>
      </c>
      <c r="AF1829" s="103" t="s">
        <v>473</v>
      </c>
      <c r="AG1829" s="95">
        <v>1000</v>
      </c>
    </row>
    <row r="1830" spans="2:33" x14ac:dyDescent="0.15">
      <c r="B1830" s="82">
        <v>1828</v>
      </c>
      <c r="C1830" s="73">
        <v>23207</v>
      </c>
      <c r="D1830" s="82">
        <v>343</v>
      </c>
      <c r="E1830" s="82">
        <f t="shared" si="427"/>
        <v>8</v>
      </c>
      <c r="F1830" s="82">
        <v>63</v>
      </c>
      <c r="G1830" s="82">
        <v>8</v>
      </c>
      <c r="H1830" s="82">
        <v>6</v>
      </c>
      <c r="I1830" s="73">
        <f t="shared" si="432"/>
        <v>20</v>
      </c>
      <c r="J1830" s="73">
        <f t="shared" si="433"/>
        <v>203</v>
      </c>
      <c r="K1830" s="73">
        <f t="shared" si="438"/>
        <v>203</v>
      </c>
      <c r="L1830" s="95">
        <v>24120</v>
      </c>
      <c r="M1830" s="73">
        <f t="shared" si="434"/>
        <v>149</v>
      </c>
      <c r="N1830" s="73">
        <f t="shared" si="435"/>
        <v>2</v>
      </c>
      <c r="O1830" s="97">
        <f t="shared" si="430"/>
        <v>13</v>
      </c>
      <c r="P1830" s="82">
        <f t="shared" si="436"/>
        <v>4</v>
      </c>
      <c r="Q1830" s="90">
        <v>5</v>
      </c>
      <c r="R1830" s="98">
        <f t="shared" si="439"/>
        <v>11339</v>
      </c>
      <c r="S1830" s="100">
        <f t="shared" si="431"/>
        <v>400</v>
      </c>
      <c r="T1830" s="91" t="s">
        <v>459</v>
      </c>
      <c r="U1830" s="74" t="s">
        <v>399</v>
      </c>
      <c r="V1830" s="83" t="s">
        <v>408</v>
      </c>
      <c r="W1830" s="82">
        <f t="shared" si="429"/>
        <v>3</v>
      </c>
      <c r="X1830" s="85">
        <f t="shared" si="437"/>
        <v>2134</v>
      </c>
      <c r="Y1830" s="98">
        <v>0.05</v>
      </c>
      <c r="Z1830" s="98">
        <v>0.76</v>
      </c>
      <c r="AA1830" s="90">
        <v>2</v>
      </c>
      <c r="AB1830" s="90">
        <v>2</v>
      </c>
      <c r="AC1830" s="90">
        <v>3</v>
      </c>
      <c r="AD1830" s="91" t="s">
        <v>450</v>
      </c>
      <c r="AE1830" s="101" t="s">
        <v>470</v>
      </c>
      <c r="AF1830" s="103" t="s">
        <v>473</v>
      </c>
      <c r="AG1830" s="95">
        <v>1000</v>
      </c>
    </row>
    <row r="1831" spans="2:33" x14ac:dyDescent="0.15">
      <c r="B1831" s="82">
        <v>1829</v>
      </c>
      <c r="C1831" s="73">
        <v>23208</v>
      </c>
      <c r="D1831" s="82">
        <v>344</v>
      </c>
      <c r="E1831" s="82">
        <f t="shared" ref="E1831:E1862" si="440">MOD((C1831-9999),8)+INT((8-MOD((C1831-9999),8))/8)*8</f>
        <v>1</v>
      </c>
      <c r="F1831" s="82">
        <v>63</v>
      </c>
      <c r="G1831" s="82">
        <v>9</v>
      </c>
      <c r="H1831" s="82">
        <v>6</v>
      </c>
      <c r="I1831" s="73">
        <f t="shared" si="432"/>
        <v>20</v>
      </c>
      <c r="J1831" s="73">
        <f t="shared" si="433"/>
        <v>204</v>
      </c>
      <c r="K1831" s="73">
        <f t="shared" ref="K1831:K1862" si="441">MOD((C1831-23024),3)+190+10*INT(MOD((C1831-23024),120)/48)+INT(((C1831-23024)/120))*3</f>
        <v>204</v>
      </c>
      <c r="L1831" s="95">
        <v>24120</v>
      </c>
      <c r="M1831" s="73">
        <f t="shared" si="434"/>
        <v>149</v>
      </c>
      <c r="N1831" s="73">
        <f t="shared" si="435"/>
        <v>2</v>
      </c>
      <c r="O1831" s="97">
        <f t="shared" si="430"/>
        <v>13</v>
      </c>
      <c r="P1831" s="82">
        <f t="shared" si="436"/>
        <v>5</v>
      </c>
      <c r="Q1831" s="90">
        <v>5</v>
      </c>
      <c r="R1831" s="98">
        <f t="shared" si="439"/>
        <v>11372</v>
      </c>
      <c r="S1831" s="100">
        <f t="shared" si="431"/>
        <v>401</v>
      </c>
      <c r="T1831" s="91" t="s">
        <v>459</v>
      </c>
      <c r="U1831" s="74" t="s">
        <v>399</v>
      </c>
      <c r="V1831" s="83" t="s">
        <v>408</v>
      </c>
      <c r="W1831" s="82">
        <f t="shared" ref="W1831:W1862" si="442">INT((H1831+1)/2)</f>
        <v>3</v>
      </c>
      <c r="X1831" s="85">
        <f t="shared" si="437"/>
        <v>2135</v>
      </c>
      <c r="Y1831" s="98">
        <v>0.05</v>
      </c>
      <c r="Z1831" s="98">
        <v>0.55000000000000004</v>
      </c>
      <c r="AA1831" s="90">
        <v>2</v>
      </c>
      <c r="AB1831" s="90">
        <v>2</v>
      </c>
      <c r="AC1831" s="90">
        <v>3</v>
      </c>
      <c r="AD1831" s="91" t="s">
        <v>450</v>
      </c>
      <c r="AE1831" s="101" t="s">
        <v>470</v>
      </c>
      <c r="AF1831" s="103" t="s">
        <v>473</v>
      </c>
      <c r="AG1831" s="95">
        <v>1000</v>
      </c>
    </row>
    <row r="1832" spans="2:33" x14ac:dyDescent="0.15">
      <c r="B1832" s="82">
        <v>1830</v>
      </c>
      <c r="C1832" s="73">
        <v>23209</v>
      </c>
      <c r="D1832" s="82">
        <v>344</v>
      </c>
      <c r="E1832" s="82">
        <f t="shared" si="440"/>
        <v>2</v>
      </c>
      <c r="F1832" s="82">
        <v>63</v>
      </c>
      <c r="G1832" s="82">
        <v>10</v>
      </c>
      <c r="H1832" s="82">
        <v>6</v>
      </c>
      <c r="I1832" s="73">
        <f t="shared" si="432"/>
        <v>20</v>
      </c>
      <c r="J1832" s="73">
        <f t="shared" si="433"/>
        <v>205</v>
      </c>
      <c r="K1832" s="73">
        <f t="shared" si="441"/>
        <v>205</v>
      </c>
      <c r="L1832" s="95">
        <v>24120</v>
      </c>
      <c r="M1832" s="73">
        <f t="shared" si="434"/>
        <v>149</v>
      </c>
      <c r="N1832" s="73">
        <f t="shared" si="435"/>
        <v>2</v>
      </c>
      <c r="O1832" s="97">
        <f t="shared" ref="O1832:O1895" si="443">I1832-10+3</f>
        <v>13</v>
      </c>
      <c r="P1832" s="82">
        <f t="shared" si="436"/>
        <v>6</v>
      </c>
      <c r="Q1832" s="90">
        <v>5</v>
      </c>
      <c r="R1832" s="98">
        <f t="shared" si="439"/>
        <v>11405</v>
      </c>
      <c r="S1832" s="100">
        <f t="shared" si="431"/>
        <v>402</v>
      </c>
      <c r="T1832" s="91" t="s">
        <v>459</v>
      </c>
      <c r="U1832" s="74" t="s">
        <v>399</v>
      </c>
      <c r="V1832" s="83" t="s">
        <v>408</v>
      </c>
      <c r="W1832" s="82">
        <f t="shared" si="442"/>
        <v>3</v>
      </c>
      <c r="X1832" s="85">
        <f t="shared" si="437"/>
        <v>2136</v>
      </c>
      <c r="Y1832" s="98">
        <v>0.24</v>
      </c>
      <c r="Z1832" s="98">
        <v>0.4</v>
      </c>
      <c r="AA1832" s="90">
        <v>2</v>
      </c>
      <c r="AB1832" s="90">
        <v>2</v>
      </c>
      <c r="AC1832" s="90">
        <v>3</v>
      </c>
      <c r="AD1832" s="91" t="s">
        <v>450</v>
      </c>
      <c r="AE1832" s="101" t="s">
        <v>470</v>
      </c>
      <c r="AF1832" s="103" t="s">
        <v>473</v>
      </c>
      <c r="AG1832" s="95">
        <v>1000</v>
      </c>
    </row>
    <row r="1833" spans="2:33" x14ac:dyDescent="0.15">
      <c r="B1833" s="82">
        <v>1831</v>
      </c>
      <c r="C1833" s="73">
        <v>23210</v>
      </c>
      <c r="D1833" s="82">
        <v>344</v>
      </c>
      <c r="E1833" s="82">
        <f t="shared" si="440"/>
        <v>3</v>
      </c>
      <c r="F1833" s="82">
        <v>63</v>
      </c>
      <c r="G1833" s="82">
        <v>8</v>
      </c>
      <c r="H1833" s="82">
        <v>7</v>
      </c>
      <c r="I1833" s="73">
        <f t="shared" si="432"/>
        <v>20</v>
      </c>
      <c r="J1833" s="73">
        <f t="shared" si="433"/>
        <v>203</v>
      </c>
      <c r="K1833" s="73">
        <f t="shared" si="441"/>
        <v>203</v>
      </c>
      <c r="L1833" s="95">
        <v>24121</v>
      </c>
      <c r="M1833" s="73">
        <f t="shared" si="434"/>
        <v>149</v>
      </c>
      <c r="N1833" s="73">
        <f t="shared" si="435"/>
        <v>2</v>
      </c>
      <c r="O1833" s="97">
        <f t="shared" si="443"/>
        <v>13</v>
      </c>
      <c r="P1833" s="82">
        <f t="shared" si="436"/>
        <v>4</v>
      </c>
      <c r="Q1833" s="90">
        <v>6</v>
      </c>
      <c r="R1833" s="98">
        <f t="shared" si="439"/>
        <v>11438</v>
      </c>
      <c r="S1833" s="100">
        <f t="shared" ref="S1833:S1862" si="444">S1832+1</f>
        <v>403</v>
      </c>
      <c r="T1833" s="91" t="s">
        <v>459</v>
      </c>
      <c r="U1833" s="74" t="s">
        <v>399</v>
      </c>
      <c r="V1833" s="83" t="s">
        <v>409</v>
      </c>
      <c r="W1833" s="82">
        <f t="shared" si="442"/>
        <v>4</v>
      </c>
      <c r="X1833" s="85">
        <f t="shared" si="437"/>
        <v>2134</v>
      </c>
      <c r="Y1833" s="98">
        <v>0.05</v>
      </c>
      <c r="Z1833" s="98">
        <v>0.76</v>
      </c>
      <c r="AA1833" s="90">
        <v>2</v>
      </c>
      <c r="AB1833" s="90">
        <v>2</v>
      </c>
      <c r="AC1833" s="90">
        <v>3</v>
      </c>
      <c r="AD1833" s="91" t="s">
        <v>450</v>
      </c>
      <c r="AE1833" s="101" t="s">
        <v>470</v>
      </c>
      <c r="AF1833" s="103" t="s">
        <v>473</v>
      </c>
      <c r="AG1833" s="95">
        <v>1000</v>
      </c>
    </row>
    <row r="1834" spans="2:33" x14ac:dyDescent="0.15">
      <c r="B1834" s="82">
        <v>1832</v>
      </c>
      <c r="C1834" s="73">
        <v>23211</v>
      </c>
      <c r="D1834" s="82">
        <v>344</v>
      </c>
      <c r="E1834" s="82">
        <f t="shared" si="440"/>
        <v>4</v>
      </c>
      <c r="F1834" s="82">
        <v>63</v>
      </c>
      <c r="G1834" s="82">
        <v>9</v>
      </c>
      <c r="H1834" s="82">
        <v>7</v>
      </c>
      <c r="I1834" s="73">
        <f t="shared" si="432"/>
        <v>20</v>
      </c>
      <c r="J1834" s="73">
        <f t="shared" si="433"/>
        <v>204</v>
      </c>
      <c r="K1834" s="73">
        <f t="shared" si="441"/>
        <v>204</v>
      </c>
      <c r="L1834" s="95">
        <v>24121</v>
      </c>
      <c r="M1834" s="73">
        <f t="shared" si="434"/>
        <v>149</v>
      </c>
      <c r="N1834" s="73">
        <f t="shared" si="435"/>
        <v>2</v>
      </c>
      <c r="O1834" s="97">
        <f t="shared" si="443"/>
        <v>13</v>
      </c>
      <c r="P1834" s="82">
        <f t="shared" si="436"/>
        <v>5</v>
      </c>
      <c r="Q1834" s="90">
        <v>6</v>
      </c>
      <c r="R1834" s="98">
        <f t="shared" si="439"/>
        <v>11471</v>
      </c>
      <c r="S1834" s="100">
        <f t="shared" si="444"/>
        <v>404</v>
      </c>
      <c r="T1834" s="91" t="s">
        <v>459</v>
      </c>
      <c r="U1834" s="74" t="s">
        <v>399</v>
      </c>
      <c r="V1834" s="83" t="s">
        <v>409</v>
      </c>
      <c r="W1834" s="82">
        <f t="shared" si="442"/>
        <v>4</v>
      </c>
      <c r="X1834" s="85">
        <f t="shared" si="437"/>
        <v>2135</v>
      </c>
      <c r="Y1834" s="98">
        <v>0.05</v>
      </c>
      <c r="Z1834" s="98">
        <v>0.55000000000000004</v>
      </c>
      <c r="AA1834" s="90">
        <v>2</v>
      </c>
      <c r="AB1834" s="90">
        <v>2</v>
      </c>
      <c r="AC1834" s="90">
        <v>3</v>
      </c>
      <c r="AD1834" s="91" t="s">
        <v>450</v>
      </c>
      <c r="AE1834" s="101" t="s">
        <v>470</v>
      </c>
      <c r="AF1834" s="103" t="s">
        <v>473</v>
      </c>
      <c r="AG1834" s="95">
        <v>1000</v>
      </c>
    </row>
    <row r="1835" spans="2:33" x14ac:dyDescent="0.15">
      <c r="B1835" s="82">
        <v>1833</v>
      </c>
      <c r="C1835" s="73">
        <v>23212</v>
      </c>
      <c r="D1835" s="82">
        <v>344</v>
      </c>
      <c r="E1835" s="82">
        <f t="shared" si="440"/>
        <v>5</v>
      </c>
      <c r="F1835" s="82">
        <v>63</v>
      </c>
      <c r="G1835" s="82">
        <v>10</v>
      </c>
      <c r="H1835" s="82">
        <v>7</v>
      </c>
      <c r="I1835" s="73">
        <f t="shared" si="432"/>
        <v>20</v>
      </c>
      <c r="J1835" s="73">
        <f t="shared" si="433"/>
        <v>205</v>
      </c>
      <c r="K1835" s="73">
        <f t="shared" si="441"/>
        <v>205</v>
      </c>
      <c r="L1835" s="95">
        <v>24121</v>
      </c>
      <c r="M1835" s="73">
        <f t="shared" si="434"/>
        <v>149</v>
      </c>
      <c r="N1835" s="73">
        <f t="shared" si="435"/>
        <v>2</v>
      </c>
      <c r="O1835" s="97">
        <f t="shared" si="443"/>
        <v>13</v>
      </c>
      <c r="P1835" s="82">
        <f t="shared" si="436"/>
        <v>6</v>
      </c>
      <c r="Q1835" s="90">
        <v>6</v>
      </c>
      <c r="R1835" s="98">
        <f t="shared" si="439"/>
        <v>11504</v>
      </c>
      <c r="S1835" s="100">
        <f t="shared" si="444"/>
        <v>405</v>
      </c>
      <c r="T1835" s="91" t="s">
        <v>459</v>
      </c>
      <c r="U1835" s="74" t="s">
        <v>399</v>
      </c>
      <c r="V1835" s="83" t="s">
        <v>409</v>
      </c>
      <c r="W1835" s="82">
        <f t="shared" si="442"/>
        <v>4</v>
      </c>
      <c r="X1835" s="85">
        <f t="shared" si="437"/>
        <v>2136</v>
      </c>
      <c r="Y1835" s="98">
        <v>0.24</v>
      </c>
      <c r="Z1835" s="98">
        <v>0.4</v>
      </c>
      <c r="AA1835" s="90">
        <v>2</v>
      </c>
      <c r="AB1835" s="90">
        <v>2</v>
      </c>
      <c r="AC1835" s="90">
        <v>3</v>
      </c>
      <c r="AD1835" s="91" t="s">
        <v>450</v>
      </c>
      <c r="AE1835" s="101" t="s">
        <v>470</v>
      </c>
      <c r="AF1835" s="103" t="s">
        <v>473</v>
      </c>
      <c r="AG1835" s="95">
        <v>1000</v>
      </c>
    </row>
    <row r="1836" spans="2:33" x14ac:dyDescent="0.15">
      <c r="B1836" s="82">
        <v>1834</v>
      </c>
      <c r="C1836" s="73">
        <v>23213</v>
      </c>
      <c r="D1836" s="82">
        <v>344</v>
      </c>
      <c r="E1836" s="82">
        <f t="shared" si="440"/>
        <v>6</v>
      </c>
      <c r="F1836" s="82">
        <v>63</v>
      </c>
      <c r="G1836" s="82">
        <v>8</v>
      </c>
      <c r="H1836" s="82">
        <v>8</v>
      </c>
      <c r="I1836" s="73">
        <f t="shared" si="432"/>
        <v>20</v>
      </c>
      <c r="J1836" s="73">
        <f t="shared" si="433"/>
        <v>203</v>
      </c>
      <c r="K1836" s="73">
        <f t="shared" si="441"/>
        <v>203</v>
      </c>
      <c r="L1836" s="95">
        <v>24122</v>
      </c>
      <c r="M1836" s="73">
        <f t="shared" si="434"/>
        <v>149</v>
      </c>
      <c r="N1836" s="73">
        <f t="shared" si="435"/>
        <v>2</v>
      </c>
      <c r="O1836" s="97">
        <f t="shared" si="443"/>
        <v>13</v>
      </c>
      <c r="P1836" s="82">
        <f t="shared" si="436"/>
        <v>4</v>
      </c>
      <c r="Q1836" s="90">
        <v>7</v>
      </c>
      <c r="R1836" s="98">
        <f t="shared" si="439"/>
        <v>11537</v>
      </c>
      <c r="S1836" s="100">
        <f t="shared" si="444"/>
        <v>406</v>
      </c>
      <c r="T1836" s="91" t="s">
        <v>459</v>
      </c>
      <c r="U1836" s="74" t="s">
        <v>399</v>
      </c>
      <c r="V1836" s="83" t="s">
        <v>408</v>
      </c>
      <c r="W1836" s="82">
        <f t="shared" si="442"/>
        <v>4</v>
      </c>
      <c r="X1836" s="85">
        <f t="shared" si="437"/>
        <v>2134</v>
      </c>
      <c r="Y1836" s="98">
        <v>0.05</v>
      </c>
      <c r="Z1836" s="98">
        <v>0.76</v>
      </c>
      <c r="AA1836" s="90">
        <v>2</v>
      </c>
      <c r="AB1836" s="90">
        <v>2</v>
      </c>
      <c r="AC1836" s="90">
        <v>3</v>
      </c>
      <c r="AD1836" s="91" t="s">
        <v>450</v>
      </c>
      <c r="AE1836" s="101" t="s">
        <v>470</v>
      </c>
      <c r="AF1836" s="103" t="s">
        <v>473</v>
      </c>
      <c r="AG1836" s="95">
        <v>1000</v>
      </c>
    </row>
    <row r="1837" spans="2:33" x14ac:dyDescent="0.15">
      <c r="B1837" s="82">
        <v>1835</v>
      </c>
      <c r="C1837" s="73">
        <v>23214</v>
      </c>
      <c r="D1837" s="82">
        <v>344</v>
      </c>
      <c r="E1837" s="82">
        <f t="shared" si="440"/>
        <v>7</v>
      </c>
      <c r="F1837" s="82">
        <v>63</v>
      </c>
      <c r="G1837" s="82">
        <v>9</v>
      </c>
      <c r="H1837" s="82">
        <v>8</v>
      </c>
      <c r="I1837" s="73">
        <f t="shared" si="432"/>
        <v>20</v>
      </c>
      <c r="J1837" s="73">
        <f t="shared" si="433"/>
        <v>204</v>
      </c>
      <c r="K1837" s="73">
        <f t="shared" si="441"/>
        <v>204</v>
      </c>
      <c r="L1837" s="95">
        <v>24122</v>
      </c>
      <c r="M1837" s="73">
        <f t="shared" si="434"/>
        <v>149</v>
      </c>
      <c r="N1837" s="73">
        <f t="shared" si="435"/>
        <v>2</v>
      </c>
      <c r="O1837" s="97">
        <f t="shared" si="443"/>
        <v>13</v>
      </c>
      <c r="P1837" s="82">
        <f t="shared" si="436"/>
        <v>5</v>
      </c>
      <c r="Q1837" s="90">
        <v>7</v>
      </c>
      <c r="R1837" s="98">
        <f t="shared" si="439"/>
        <v>11570</v>
      </c>
      <c r="S1837" s="100">
        <f t="shared" si="444"/>
        <v>407</v>
      </c>
      <c r="T1837" s="91" t="s">
        <v>459</v>
      </c>
      <c r="U1837" s="74" t="s">
        <v>399</v>
      </c>
      <c r="V1837" s="83" t="s">
        <v>408</v>
      </c>
      <c r="W1837" s="82">
        <f t="shared" si="442"/>
        <v>4</v>
      </c>
      <c r="X1837" s="85">
        <f t="shared" si="437"/>
        <v>2135</v>
      </c>
      <c r="Y1837" s="98">
        <v>0.05</v>
      </c>
      <c r="Z1837" s="98">
        <v>0.55000000000000004</v>
      </c>
      <c r="AA1837" s="90">
        <v>2</v>
      </c>
      <c r="AB1837" s="90">
        <v>2</v>
      </c>
      <c r="AC1837" s="90">
        <v>3</v>
      </c>
      <c r="AD1837" s="91" t="s">
        <v>450</v>
      </c>
      <c r="AE1837" s="101" t="s">
        <v>470</v>
      </c>
      <c r="AF1837" s="103" t="s">
        <v>473</v>
      </c>
      <c r="AG1837" s="95">
        <v>1000</v>
      </c>
    </row>
    <row r="1838" spans="2:33" x14ac:dyDescent="0.15">
      <c r="B1838" s="82">
        <v>1836</v>
      </c>
      <c r="C1838" s="73">
        <v>23215</v>
      </c>
      <c r="D1838" s="82">
        <v>344</v>
      </c>
      <c r="E1838" s="82">
        <f t="shared" si="440"/>
        <v>8</v>
      </c>
      <c r="F1838" s="82">
        <v>63</v>
      </c>
      <c r="G1838" s="82">
        <v>10</v>
      </c>
      <c r="H1838" s="82">
        <v>8</v>
      </c>
      <c r="I1838" s="73">
        <f t="shared" si="432"/>
        <v>20</v>
      </c>
      <c r="J1838" s="73">
        <f t="shared" si="433"/>
        <v>205</v>
      </c>
      <c r="K1838" s="73">
        <f t="shared" si="441"/>
        <v>205</v>
      </c>
      <c r="L1838" s="95">
        <v>24122</v>
      </c>
      <c r="M1838" s="73">
        <f t="shared" si="434"/>
        <v>149</v>
      </c>
      <c r="N1838" s="73">
        <f t="shared" si="435"/>
        <v>2</v>
      </c>
      <c r="O1838" s="97">
        <f t="shared" si="443"/>
        <v>13</v>
      </c>
      <c r="P1838" s="82">
        <f t="shared" si="436"/>
        <v>6</v>
      </c>
      <c r="Q1838" s="90">
        <v>7</v>
      </c>
      <c r="R1838" s="98">
        <f t="shared" si="439"/>
        <v>11603</v>
      </c>
      <c r="S1838" s="100">
        <f t="shared" si="444"/>
        <v>408</v>
      </c>
      <c r="T1838" s="91" t="s">
        <v>459</v>
      </c>
      <c r="U1838" s="74" t="s">
        <v>399</v>
      </c>
      <c r="V1838" s="83" t="s">
        <v>408</v>
      </c>
      <c r="W1838" s="82">
        <f t="shared" si="442"/>
        <v>4</v>
      </c>
      <c r="X1838" s="85">
        <f t="shared" si="437"/>
        <v>2136</v>
      </c>
      <c r="Y1838" s="98">
        <v>0.24</v>
      </c>
      <c r="Z1838" s="98">
        <v>0.4</v>
      </c>
      <c r="AA1838" s="90">
        <v>2</v>
      </c>
      <c r="AB1838" s="90">
        <v>2</v>
      </c>
      <c r="AC1838" s="90">
        <v>3</v>
      </c>
      <c r="AD1838" s="91" t="s">
        <v>450</v>
      </c>
      <c r="AE1838" s="101" t="s">
        <v>470</v>
      </c>
      <c r="AF1838" s="103" t="s">
        <v>473</v>
      </c>
      <c r="AG1838" s="95">
        <v>1000</v>
      </c>
    </row>
    <row r="1839" spans="2:33" x14ac:dyDescent="0.15">
      <c r="B1839" s="82">
        <v>1837</v>
      </c>
      <c r="C1839" s="73">
        <v>23216</v>
      </c>
      <c r="D1839" s="82">
        <v>353</v>
      </c>
      <c r="E1839" s="82">
        <f t="shared" si="440"/>
        <v>1</v>
      </c>
      <c r="F1839" s="82">
        <v>63</v>
      </c>
      <c r="G1839" s="82">
        <v>8</v>
      </c>
      <c r="H1839" s="82">
        <v>9</v>
      </c>
      <c r="I1839" s="73">
        <f t="shared" si="432"/>
        <v>20</v>
      </c>
      <c r="J1839" s="73">
        <f t="shared" si="433"/>
        <v>203</v>
      </c>
      <c r="K1839" s="73">
        <f t="shared" si="441"/>
        <v>203</v>
      </c>
      <c r="L1839" s="95">
        <v>24123</v>
      </c>
      <c r="M1839" s="73">
        <f t="shared" si="434"/>
        <v>149</v>
      </c>
      <c r="N1839" s="73">
        <f t="shared" si="435"/>
        <v>2</v>
      </c>
      <c r="O1839" s="97">
        <f t="shared" si="443"/>
        <v>13</v>
      </c>
      <c r="P1839" s="82">
        <f t="shared" si="436"/>
        <v>4</v>
      </c>
      <c r="Q1839" s="90">
        <v>8</v>
      </c>
      <c r="R1839" s="98">
        <f t="shared" si="439"/>
        <v>11636</v>
      </c>
      <c r="S1839" s="100">
        <f t="shared" si="444"/>
        <v>409</v>
      </c>
      <c r="T1839" s="91" t="s">
        <v>459</v>
      </c>
      <c r="U1839" s="74" t="s">
        <v>399</v>
      </c>
      <c r="V1839" s="83" t="s">
        <v>409</v>
      </c>
      <c r="W1839" s="82">
        <f t="shared" si="442"/>
        <v>5</v>
      </c>
      <c r="X1839" s="85">
        <f t="shared" si="437"/>
        <v>2134</v>
      </c>
      <c r="Y1839" s="98">
        <v>0.05</v>
      </c>
      <c r="Z1839" s="98">
        <v>0.76</v>
      </c>
      <c r="AA1839" s="90">
        <v>2</v>
      </c>
      <c r="AB1839" s="90">
        <v>2</v>
      </c>
      <c r="AC1839" s="90">
        <v>3</v>
      </c>
      <c r="AD1839" s="91" t="s">
        <v>450</v>
      </c>
      <c r="AE1839" s="101" t="s">
        <v>470</v>
      </c>
      <c r="AF1839" s="103" t="s">
        <v>473</v>
      </c>
      <c r="AG1839" s="95">
        <v>1000</v>
      </c>
    </row>
    <row r="1840" spans="2:33" x14ac:dyDescent="0.15">
      <c r="B1840" s="82">
        <v>1838</v>
      </c>
      <c r="C1840" s="73">
        <v>23217</v>
      </c>
      <c r="D1840" s="82">
        <v>353</v>
      </c>
      <c r="E1840" s="82">
        <f t="shared" si="440"/>
        <v>2</v>
      </c>
      <c r="F1840" s="82">
        <v>63</v>
      </c>
      <c r="G1840" s="82">
        <v>9</v>
      </c>
      <c r="H1840" s="82">
        <v>9</v>
      </c>
      <c r="I1840" s="73">
        <f t="shared" si="432"/>
        <v>20</v>
      </c>
      <c r="J1840" s="73">
        <f t="shared" si="433"/>
        <v>204</v>
      </c>
      <c r="K1840" s="73">
        <f t="shared" si="441"/>
        <v>204</v>
      </c>
      <c r="L1840" s="95">
        <v>24123</v>
      </c>
      <c r="M1840" s="73">
        <f t="shared" si="434"/>
        <v>149</v>
      </c>
      <c r="N1840" s="73">
        <f t="shared" si="435"/>
        <v>2</v>
      </c>
      <c r="O1840" s="97">
        <f t="shared" si="443"/>
        <v>13</v>
      </c>
      <c r="P1840" s="82">
        <f t="shared" si="436"/>
        <v>5</v>
      </c>
      <c r="Q1840" s="90">
        <v>8</v>
      </c>
      <c r="R1840" s="98">
        <f t="shared" si="439"/>
        <v>11669</v>
      </c>
      <c r="S1840" s="100">
        <f t="shared" si="444"/>
        <v>410</v>
      </c>
      <c r="T1840" s="91" t="s">
        <v>459</v>
      </c>
      <c r="U1840" s="74" t="s">
        <v>399</v>
      </c>
      <c r="V1840" s="83" t="s">
        <v>409</v>
      </c>
      <c r="W1840" s="82">
        <f t="shared" si="442"/>
        <v>5</v>
      </c>
      <c r="X1840" s="85">
        <f t="shared" si="437"/>
        <v>2135</v>
      </c>
      <c r="Y1840" s="98">
        <v>0.05</v>
      </c>
      <c r="Z1840" s="98">
        <v>0.55000000000000004</v>
      </c>
      <c r="AA1840" s="90">
        <v>2</v>
      </c>
      <c r="AB1840" s="90">
        <v>2</v>
      </c>
      <c r="AC1840" s="90">
        <v>3</v>
      </c>
      <c r="AD1840" s="91" t="s">
        <v>450</v>
      </c>
      <c r="AE1840" s="101" t="s">
        <v>470</v>
      </c>
      <c r="AF1840" s="103" t="s">
        <v>473</v>
      </c>
      <c r="AG1840" s="95">
        <v>1000</v>
      </c>
    </row>
    <row r="1841" spans="2:33" x14ac:dyDescent="0.15">
      <c r="B1841" s="82">
        <v>1839</v>
      </c>
      <c r="C1841" s="73">
        <v>23218</v>
      </c>
      <c r="D1841" s="82">
        <v>353</v>
      </c>
      <c r="E1841" s="82">
        <f t="shared" si="440"/>
        <v>3</v>
      </c>
      <c r="F1841" s="82">
        <v>63</v>
      </c>
      <c r="G1841" s="82">
        <v>10</v>
      </c>
      <c r="H1841" s="82">
        <v>9</v>
      </c>
      <c r="I1841" s="73">
        <f t="shared" si="432"/>
        <v>20</v>
      </c>
      <c r="J1841" s="73">
        <f t="shared" si="433"/>
        <v>205</v>
      </c>
      <c r="K1841" s="73">
        <f t="shared" si="441"/>
        <v>205</v>
      </c>
      <c r="L1841" s="95">
        <v>24123</v>
      </c>
      <c r="M1841" s="73">
        <f t="shared" si="434"/>
        <v>149</v>
      </c>
      <c r="N1841" s="73">
        <f t="shared" si="435"/>
        <v>2</v>
      </c>
      <c r="O1841" s="97">
        <f t="shared" si="443"/>
        <v>13</v>
      </c>
      <c r="P1841" s="82">
        <f t="shared" si="436"/>
        <v>6</v>
      </c>
      <c r="Q1841" s="90">
        <v>8</v>
      </c>
      <c r="R1841" s="98">
        <f t="shared" si="439"/>
        <v>11702</v>
      </c>
      <c r="S1841" s="100">
        <f t="shared" si="444"/>
        <v>411</v>
      </c>
      <c r="T1841" s="91" t="s">
        <v>459</v>
      </c>
      <c r="U1841" s="74" t="s">
        <v>399</v>
      </c>
      <c r="V1841" s="83" t="s">
        <v>409</v>
      </c>
      <c r="W1841" s="82">
        <f t="shared" si="442"/>
        <v>5</v>
      </c>
      <c r="X1841" s="85">
        <f t="shared" si="437"/>
        <v>2136</v>
      </c>
      <c r="Y1841" s="98">
        <v>0.24</v>
      </c>
      <c r="Z1841" s="98">
        <v>0.4</v>
      </c>
      <c r="AA1841" s="90">
        <v>2</v>
      </c>
      <c r="AB1841" s="90">
        <v>2</v>
      </c>
      <c r="AC1841" s="90">
        <v>3</v>
      </c>
      <c r="AD1841" s="91" t="s">
        <v>450</v>
      </c>
      <c r="AE1841" s="101" t="s">
        <v>470</v>
      </c>
      <c r="AF1841" s="103" t="s">
        <v>473</v>
      </c>
      <c r="AG1841" s="95">
        <v>1000</v>
      </c>
    </row>
    <row r="1842" spans="2:33" x14ac:dyDescent="0.15">
      <c r="B1842" s="82">
        <v>1840</v>
      </c>
      <c r="C1842" s="73">
        <v>23219</v>
      </c>
      <c r="D1842" s="82">
        <v>353</v>
      </c>
      <c r="E1842" s="82">
        <f t="shared" si="440"/>
        <v>4</v>
      </c>
      <c r="F1842" s="82">
        <v>63</v>
      </c>
      <c r="G1842" s="82">
        <v>8</v>
      </c>
      <c r="H1842" s="82">
        <v>10</v>
      </c>
      <c r="I1842" s="73">
        <f t="shared" si="432"/>
        <v>20</v>
      </c>
      <c r="J1842" s="73">
        <f t="shared" si="433"/>
        <v>203</v>
      </c>
      <c r="K1842" s="73">
        <f t="shared" si="441"/>
        <v>203</v>
      </c>
      <c r="L1842" s="95">
        <v>24124</v>
      </c>
      <c r="M1842" s="73">
        <f t="shared" si="434"/>
        <v>149</v>
      </c>
      <c r="N1842" s="73">
        <f t="shared" si="435"/>
        <v>2</v>
      </c>
      <c r="O1842" s="97">
        <f t="shared" si="443"/>
        <v>13</v>
      </c>
      <c r="P1842" s="82">
        <f t="shared" si="436"/>
        <v>4</v>
      </c>
      <c r="Q1842" s="90">
        <v>9</v>
      </c>
      <c r="R1842" s="98">
        <f t="shared" si="439"/>
        <v>11735</v>
      </c>
      <c r="S1842" s="100">
        <f t="shared" si="444"/>
        <v>412</v>
      </c>
      <c r="T1842" s="91" t="s">
        <v>459</v>
      </c>
      <c r="U1842" s="74" t="s">
        <v>399</v>
      </c>
      <c r="V1842" s="83" t="s">
        <v>408</v>
      </c>
      <c r="W1842" s="82">
        <f t="shared" si="442"/>
        <v>5</v>
      </c>
      <c r="X1842" s="85">
        <f t="shared" si="437"/>
        <v>2134</v>
      </c>
      <c r="Y1842" s="98">
        <v>0.05</v>
      </c>
      <c r="Z1842" s="98">
        <v>0.76</v>
      </c>
      <c r="AA1842" s="90">
        <v>2</v>
      </c>
      <c r="AB1842" s="90">
        <v>2</v>
      </c>
      <c r="AC1842" s="90">
        <v>3</v>
      </c>
      <c r="AD1842" s="91" t="s">
        <v>450</v>
      </c>
      <c r="AE1842" s="101" t="s">
        <v>470</v>
      </c>
      <c r="AF1842" s="103" t="s">
        <v>473</v>
      </c>
      <c r="AG1842" s="95">
        <v>1000</v>
      </c>
    </row>
    <row r="1843" spans="2:33" x14ac:dyDescent="0.15">
      <c r="B1843" s="82">
        <v>1841</v>
      </c>
      <c r="C1843" s="73">
        <v>23220</v>
      </c>
      <c r="D1843" s="82">
        <v>353</v>
      </c>
      <c r="E1843" s="82">
        <f t="shared" si="440"/>
        <v>5</v>
      </c>
      <c r="F1843" s="82">
        <v>63</v>
      </c>
      <c r="G1843" s="82">
        <v>9</v>
      </c>
      <c r="H1843" s="82">
        <v>10</v>
      </c>
      <c r="I1843" s="73">
        <f t="shared" si="432"/>
        <v>20</v>
      </c>
      <c r="J1843" s="73">
        <f t="shared" si="433"/>
        <v>204</v>
      </c>
      <c r="K1843" s="73">
        <f t="shared" si="441"/>
        <v>204</v>
      </c>
      <c r="L1843" s="95">
        <v>24124</v>
      </c>
      <c r="M1843" s="73">
        <f t="shared" si="434"/>
        <v>149</v>
      </c>
      <c r="N1843" s="73">
        <f t="shared" si="435"/>
        <v>2</v>
      </c>
      <c r="O1843" s="97">
        <f t="shared" si="443"/>
        <v>13</v>
      </c>
      <c r="P1843" s="82">
        <f t="shared" si="436"/>
        <v>5</v>
      </c>
      <c r="Q1843" s="90">
        <v>9</v>
      </c>
      <c r="R1843" s="98">
        <f t="shared" si="439"/>
        <v>11768</v>
      </c>
      <c r="S1843" s="100">
        <f t="shared" si="444"/>
        <v>413</v>
      </c>
      <c r="T1843" s="91" t="s">
        <v>459</v>
      </c>
      <c r="U1843" s="74" t="s">
        <v>399</v>
      </c>
      <c r="V1843" s="83" t="s">
        <v>408</v>
      </c>
      <c r="W1843" s="82">
        <f t="shared" si="442"/>
        <v>5</v>
      </c>
      <c r="X1843" s="85">
        <f t="shared" si="437"/>
        <v>2135</v>
      </c>
      <c r="Y1843" s="98">
        <v>0.05</v>
      </c>
      <c r="Z1843" s="98">
        <v>0.55000000000000004</v>
      </c>
      <c r="AA1843" s="90">
        <v>2</v>
      </c>
      <c r="AB1843" s="90">
        <v>2</v>
      </c>
      <c r="AC1843" s="90">
        <v>3</v>
      </c>
      <c r="AD1843" s="91" t="s">
        <v>450</v>
      </c>
      <c r="AE1843" s="101" t="s">
        <v>470</v>
      </c>
      <c r="AF1843" s="103" t="s">
        <v>473</v>
      </c>
      <c r="AG1843" s="95">
        <v>1000</v>
      </c>
    </row>
    <row r="1844" spans="2:33" x14ac:dyDescent="0.15">
      <c r="B1844" s="82">
        <v>1842</v>
      </c>
      <c r="C1844" s="73">
        <v>23221</v>
      </c>
      <c r="D1844" s="82">
        <v>353</v>
      </c>
      <c r="E1844" s="82">
        <f t="shared" si="440"/>
        <v>6</v>
      </c>
      <c r="F1844" s="82">
        <v>63</v>
      </c>
      <c r="G1844" s="82">
        <v>10</v>
      </c>
      <c r="H1844" s="82">
        <v>10</v>
      </c>
      <c r="I1844" s="73">
        <f t="shared" si="432"/>
        <v>20</v>
      </c>
      <c r="J1844" s="73">
        <f t="shared" si="433"/>
        <v>205</v>
      </c>
      <c r="K1844" s="73">
        <f t="shared" si="441"/>
        <v>205</v>
      </c>
      <c r="L1844" s="95">
        <v>24124</v>
      </c>
      <c r="M1844" s="73">
        <f t="shared" si="434"/>
        <v>149</v>
      </c>
      <c r="N1844" s="73">
        <f t="shared" si="435"/>
        <v>2</v>
      </c>
      <c r="O1844" s="97">
        <f t="shared" si="443"/>
        <v>13</v>
      </c>
      <c r="P1844" s="82">
        <f t="shared" si="436"/>
        <v>6</v>
      </c>
      <c r="Q1844" s="90">
        <v>9</v>
      </c>
      <c r="R1844" s="98">
        <f t="shared" si="439"/>
        <v>11801</v>
      </c>
      <c r="S1844" s="100">
        <f t="shared" si="444"/>
        <v>414</v>
      </c>
      <c r="T1844" s="91" t="s">
        <v>459</v>
      </c>
      <c r="U1844" s="74" t="s">
        <v>399</v>
      </c>
      <c r="V1844" s="83" t="s">
        <v>408</v>
      </c>
      <c r="W1844" s="82">
        <f t="shared" si="442"/>
        <v>5</v>
      </c>
      <c r="X1844" s="85">
        <f t="shared" si="437"/>
        <v>2136</v>
      </c>
      <c r="Y1844" s="98">
        <v>0.24</v>
      </c>
      <c r="Z1844" s="98">
        <v>0.4</v>
      </c>
      <c r="AA1844" s="90">
        <v>2</v>
      </c>
      <c r="AB1844" s="90">
        <v>2</v>
      </c>
      <c r="AC1844" s="90">
        <v>3</v>
      </c>
      <c r="AD1844" s="91" t="s">
        <v>450</v>
      </c>
      <c r="AE1844" s="101" t="s">
        <v>470</v>
      </c>
      <c r="AF1844" s="103" t="s">
        <v>473</v>
      </c>
      <c r="AG1844" s="95">
        <v>1000</v>
      </c>
    </row>
    <row r="1845" spans="2:33" x14ac:dyDescent="0.15">
      <c r="B1845" s="82">
        <v>1843</v>
      </c>
      <c r="C1845" s="73">
        <v>23222</v>
      </c>
      <c r="D1845" s="82">
        <v>353</v>
      </c>
      <c r="E1845" s="82">
        <f t="shared" si="440"/>
        <v>7</v>
      </c>
      <c r="F1845" s="82">
        <v>63</v>
      </c>
      <c r="G1845" s="82">
        <v>8</v>
      </c>
      <c r="H1845" s="82">
        <v>11</v>
      </c>
      <c r="I1845" s="73">
        <f t="shared" si="432"/>
        <v>20</v>
      </c>
      <c r="J1845" s="73">
        <f t="shared" si="433"/>
        <v>203</v>
      </c>
      <c r="K1845" s="73">
        <f t="shared" si="441"/>
        <v>203</v>
      </c>
      <c r="L1845" s="95">
        <v>24125</v>
      </c>
      <c r="M1845" s="73">
        <f t="shared" si="434"/>
        <v>149</v>
      </c>
      <c r="N1845" s="73">
        <f t="shared" si="435"/>
        <v>2</v>
      </c>
      <c r="O1845" s="97">
        <f t="shared" si="443"/>
        <v>13</v>
      </c>
      <c r="P1845" s="82">
        <f t="shared" si="436"/>
        <v>4</v>
      </c>
      <c r="Q1845" s="90">
        <v>10</v>
      </c>
      <c r="R1845" s="98">
        <f t="shared" si="439"/>
        <v>11834</v>
      </c>
      <c r="S1845" s="100">
        <f t="shared" si="444"/>
        <v>415</v>
      </c>
      <c r="T1845" s="91" t="s">
        <v>459</v>
      </c>
      <c r="U1845" s="74" t="s">
        <v>399</v>
      </c>
      <c r="V1845" s="83" t="s">
        <v>409</v>
      </c>
      <c r="W1845" s="82">
        <f t="shared" si="442"/>
        <v>6</v>
      </c>
      <c r="X1845" s="85">
        <f t="shared" si="437"/>
        <v>2134</v>
      </c>
      <c r="Y1845" s="98">
        <v>0.05</v>
      </c>
      <c r="Z1845" s="98">
        <v>0.76</v>
      </c>
      <c r="AA1845" s="90">
        <v>2</v>
      </c>
      <c r="AB1845" s="90">
        <v>2</v>
      </c>
      <c r="AC1845" s="90">
        <v>3</v>
      </c>
      <c r="AD1845" s="91" t="s">
        <v>450</v>
      </c>
      <c r="AE1845" s="101" t="s">
        <v>470</v>
      </c>
      <c r="AF1845" s="103" t="s">
        <v>473</v>
      </c>
      <c r="AG1845" s="95">
        <v>1000</v>
      </c>
    </row>
    <row r="1846" spans="2:33" x14ac:dyDescent="0.15">
      <c r="B1846" s="82">
        <v>1844</v>
      </c>
      <c r="C1846" s="73">
        <v>23223</v>
      </c>
      <c r="D1846" s="82">
        <v>353</v>
      </c>
      <c r="E1846" s="82">
        <f t="shared" si="440"/>
        <v>8</v>
      </c>
      <c r="F1846" s="82">
        <v>63</v>
      </c>
      <c r="G1846" s="82">
        <v>9</v>
      </c>
      <c r="H1846" s="82">
        <v>11</v>
      </c>
      <c r="I1846" s="73">
        <f t="shared" si="432"/>
        <v>20</v>
      </c>
      <c r="J1846" s="73">
        <f t="shared" si="433"/>
        <v>204</v>
      </c>
      <c r="K1846" s="73">
        <f t="shared" si="441"/>
        <v>204</v>
      </c>
      <c r="L1846" s="95">
        <v>24125</v>
      </c>
      <c r="M1846" s="73">
        <f t="shared" si="434"/>
        <v>149</v>
      </c>
      <c r="N1846" s="73">
        <f t="shared" si="435"/>
        <v>2</v>
      </c>
      <c r="O1846" s="97">
        <f t="shared" si="443"/>
        <v>13</v>
      </c>
      <c r="P1846" s="82">
        <f t="shared" si="436"/>
        <v>5</v>
      </c>
      <c r="Q1846" s="90">
        <v>10</v>
      </c>
      <c r="R1846" s="98">
        <f t="shared" si="439"/>
        <v>11867</v>
      </c>
      <c r="S1846" s="100">
        <f t="shared" si="444"/>
        <v>416</v>
      </c>
      <c r="T1846" s="91" t="s">
        <v>459</v>
      </c>
      <c r="U1846" s="74" t="s">
        <v>399</v>
      </c>
      <c r="V1846" s="83" t="s">
        <v>409</v>
      </c>
      <c r="W1846" s="82">
        <f t="shared" si="442"/>
        <v>6</v>
      </c>
      <c r="X1846" s="85">
        <f t="shared" si="437"/>
        <v>2135</v>
      </c>
      <c r="Y1846" s="98">
        <v>0.05</v>
      </c>
      <c r="Z1846" s="98">
        <v>0.55000000000000004</v>
      </c>
      <c r="AA1846" s="90">
        <v>2</v>
      </c>
      <c r="AB1846" s="90">
        <v>2</v>
      </c>
      <c r="AC1846" s="90">
        <v>3</v>
      </c>
      <c r="AD1846" s="91" t="s">
        <v>450</v>
      </c>
      <c r="AE1846" s="101" t="s">
        <v>470</v>
      </c>
      <c r="AF1846" s="103" t="s">
        <v>473</v>
      </c>
      <c r="AG1846" s="95">
        <v>1000</v>
      </c>
    </row>
    <row r="1847" spans="2:33" x14ac:dyDescent="0.15">
      <c r="B1847" s="82">
        <v>1845</v>
      </c>
      <c r="C1847" s="73">
        <v>23224</v>
      </c>
      <c r="D1847" s="82">
        <v>362</v>
      </c>
      <c r="E1847" s="82">
        <f t="shared" si="440"/>
        <v>1</v>
      </c>
      <c r="F1847" s="82">
        <v>63</v>
      </c>
      <c r="G1847" s="82">
        <v>10</v>
      </c>
      <c r="H1847" s="82">
        <v>11</v>
      </c>
      <c r="I1847" s="73">
        <f t="shared" si="432"/>
        <v>20</v>
      </c>
      <c r="J1847" s="73">
        <f t="shared" si="433"/>
        <v>205</v>
      </c>
      <c r="K1847" s="73">
        <f t="shared" si="441"/>
        <v>205</v>
      </c>
      <c r="L1847" s="95">
        <v>24125</v>
      </c>
      <c r="M1847" s="73">
        <f t="shared" si="434"/>
        <v>149</v>
      </c>
      <c r="N1847" s="73">
        <f t="shared" si="435"/>
        <v>2</v>
      </c>
      <c r="O1847" s="97">
        <f t="shared" si="443"/>
        <v>13</v>
      </c>
      <c r="P1847" s="82">
        <f t="shared" si="436"/>
        <v>6</v>
      </c>
      <c r="Q1847" s="90">
        <v>10</v>
      </c>
      <c r="R1847" s="98">
        <f t="shared" si="439"/>
        <v>11900</v>
      </c>
      <c r="S1847" s="100">
        <f t="shared" si="444"/>
        <v>417</v>
      </c>
      <c r="T1847" s="91" t="s">
        <v>459</v>
      </c>
      <c r="U1847" s="74" t="s">
        <v>399</v>
      </c>
      <c r="V1847" s="83" t="s">
        <v>409</v>
      </c>
      <c r="W1847" s="82">
        <f t="shared" si="442"/>
        <v>6</v>
      </c>
      <c r="X1847" s="85">
        <f t="shared" si="437"/>
        <v>2136</v>
      </c>
      <c r="Y1847" s="98">
        <v>0.24</v>
      </c>
      <c r="Z1847" s="98">
        <v>0.4</v>
      </c>
      <c r="AA1847" s="90">
        <v>2</v>
      </c>
      <c r="AB1847" s="90">
        <v>2</v>
      </c>
      <c r="AC1847" s="90">
        <v>3</v>
      </c>
      <c r="AD1847" s="91" t="s">
        <v>450</v>
      </c>
      <c r="AE1847" s="101" t="s">
        <v>470</v>
      </c>
      <c r="AF1847" s="103" t="s">
        <v>473</v>
      </c>
      <c r="AG1847" s="95">
        <v>1000</v>
      </c>
    </row>
    <row r="1848" spans="2:33" x14ac:dyDescent="0.15">
      <c r="B1848" s="82">
        <v>1846</v>
      </c>
      <c r="C1848" s="73">
        <v>23225</v>
      </c>
      <c r="D1848" s="82">
        <v>362</v>
      </c>
      <c r="E1848" s="82">
        <f t="shared" si="440"/>
        <v>2</v>
      </c>
      <c r="F1848" s="82">
        <v>63</v>
      </c>
      <c r="G1848" s="82">
        <v>8</v>
      </c>
      <c r="H1848" s="82">
        <v>12</v>
      </c>
      <c r="I1848" s="73">
        <f t="shared" si="432"/>
        <v>20</v>
      </c>
      <c r="J1848" s="73">
        <f t="shared" si="433"/>
        <v>203</v>
      </c>
      <c r="K1848" s="73">
        <f t="shared" si="441"/>
        <v>203</v>
      </c>
      <c r="L1848" s="95">
        <v>24126</v>
      </c>
      <c r="M1848" s="73">
        <f t="shared" si="434"/>
        <v>149</v>
      </c>
      <c r="N1848" s="73">
        <f t="shared" si="435"/>
        <v>2</v>
      </c>
      <c r="O1848" s="97">
        <f t="shared" si="443"/>
        <v>13</v>
      </c>
      <c r="P1848" s="82">
        <f t="shared" si="436"/>
        <v>4</v>
      </c>
      <c r="Q1848" s="90">
        <v>11</v>
      </c>
      <c r="R1848" s="98">
        <f t="shared" si="439"/>
        <v>11933</v>
      </c>
      <c r="S1848" s="100">
        <f t="shared" si="444"/>
        <v>418</v>
      </c>
      <c r="T1848" s="91" t="s">
        <v>459</v>
      </c>
      <c r="U1848" s="74" t="s">
        <v>399</v>
      </c>
      <c r="V1848" s="83" t="s">
        <v>408</v>
      </c>
      <c r="W1848" s="82">
        <f t="shared" si="442"/>
        <v>6</v>
      </c>
      <c r="X1848" s="85">
        <f t="shared" si="437"/>
        <v>2134</v>
      </c>
      <c r="Y1848" s="98">
        <v>0.05</v>
      </c>
      <c r="Z1848" s="98">
        <v>0.76</v>
      </c>
      <c r="AA1848" s="90">
        <v>2</v>
      </c>
      <c r="AB1848" s="90">
        <v>2</v>
      </c>
      <c r="AC1848" s="90">
        <v>3</v>
      </c>
      <c r="AD1848" s="91" t="s">
        <v>450</v>
      </c>
      <c r="AE1848" s="101" t="s">
        <v>470</v>
      </c>
      <c r="AF1848" s="103" t="s">
        <v>473</v>
      </c>
      <c r="AG1848" s="95">
        <v>1000</v>
      </c>
    </row>
    <row r="1849" spans="2:33" x14ac:dyDescent="0.15">
      <c r="B1849" s="82">
        <v>1847</v>
      </c>
      <c r="C1849" s="73">
        <v>23226</v>
      </c>
      <c r="D1849" s="82">
        <v>362</v>
      </c>
      <c r="E1849" s="82">
        <f t="shared" si="440"/>
        <v>3</v>
      </c>
      <c r="F1849" s="82">
        <v>63</v>
      </c>
      <c r="G1849" s="82">
        <v>9</v>
      </c>
      <c r="H1849" s="82">
        <v>12</v>
      </c>
      <c r="I1849" s="73">
        <f t="shared" si="432"/>
        <v>20</v>
      </c>
      <c r="J1849" s="73">
        <f t="shared" si="433"/>
        <v>204</v>
      </c>
      <c r="K1849" s="73">
        <f t="shared" si="441"/>
        <v>204</v>
      </c>
      <c r="L1849" s="95">
        <v>24126</v>
      </c>
      <c r="M1849" s="73">
        <f t="shared" si="434"/>
        <v>149</v>
      </c>
      <c r="N1849" s="73">
        <f t="shared" si="435"/>
        <v>2</v>
      </c>
      <c r="O1849" s="97">
        <f t="shared" si="443"/>
        <v>13</v>
      </c>
      <c r="P1849" s="82">
        <f t="shared" si="436"/>
        <v>5</v>
      </c>
      <c r="Q1849" s="90">
        <v>11</v>
      </c>
      <c r="R1849" s="98">
        <f t="shared" si="439"/>
        <v>11966</v>
      </c>
      <c r="S1849" s="100">
        <f t="shared" si="444"/>
        <v>419</v>
      </c>
      <c r="T1849" s="91" t="s">
        <v>459</v>
      </c>
      <c r="U1849" s="74" t="s">
        <v>399</v>
      </c>
      <c r="V1849" s="83" t="s">
        <v>408</v>
      </c>
      <c r="W1849" s="82">
        <f t="shared" si="442"/>
        <v>6</v>
      </c>
      <c r="X1849" s="85">
        <f t="shared" si="437"/>
        <v>2135</v>
      </c>
      <c r="Y1849" s="98">
        <v>0.05</v>
      </c>
      <c r="Z1849" s="98">
        <v>0.55000000000000004</v>
      </c>
      <c r="AA1849" s="90">
        <v>2</v>
      </c>
      <c r="AB1849" s="90">
        <v>2</v>
      </c>
      <c r="AC1849" s="90">
        <v>3</v>
      </c>
      <c r="AD1849" s="91" t="s">
        <v>450</v>
      </c>
      <c r="AE1849" s="101" t="s">
        <v>470</v>
      </c>
      <c r="AF1849" s="103" t="s">
        <v>473</v>
      </c>
      <c r="AG1849" s="95">
        <v>1000</v>
      </c>
    </row>
    <row r="1850" spans="2:33" x14ac:dyDescent="0.15">
      <c r="B1850" s="82">
        <v>1848</v>
      </c>
      <c r="C1850" s="73">
        <v>23227</v>
      </c>
      <c r="D1850" s="82">
        <v>362</v>
      </c>
      <c r="E1850" s="82">
        <f t="shared" si="440"/>
        <v>4</v>
      </c>
      <c r="F1850" s="82">
        <v>63</v>
      </c>
      <c r="G1850" s="82">
        <v>10</v>
      </c>
      <c r="H1850" s="82">
        <v>12</v>
      </c>
      <c r="I1850" s="73">
        <f t="shared" si="432"/>
        <v>20</v>
      </c>
      <c r="J1850" s="73">
        <f t="shared" si="433"/>
        <v>205</v>
      </c>
      <c r="K1850" s="73">
        <f t="shared" si="441"/>
        <v>205</v>
      </c>
      <c r="L1850" s="95">
        <v>24126</v>
      </c>
      <c r="M1850" s="73">
        <f t="shared" si="434"/>
        <v>149</v>
      </c>
      <c r="N1850" s="73">
        <f t="shared" si="435"/>
        <v>2</v>
      </c>
      <c r="O1850" s="97">
        <f t="shared" si="443"/>
        <v>13</v>
      </c>
      <c r="P1850" s="82">
        <f t="shared" si="436"/>
        <v>6</v>
      </c>
      <c r="Q1850" s="90">
        <v>11</v>
      </c>
      <c r="R1850" s="98">
        <f t="shared" si="439"/>
        <v>11999</v>
      </c>
      <c r="S1850" s="100">
        <f t="shared" si="444"/>
        <v>420</v>
      </c>
      <c r="T1850" s="91" t="s">
        <v>459</v>
      </c>
      <c r="U1850" s="74" t="s">
        <v>399</v>
      </c>
      <c r="V1850" s="83" t="s">
        <v>408</v>
      </c>
      <c r="W1850" s="82">
        <f t="shared" si="442"/>
        <v>6</v>
      </c>
      <c r="X1850" s="85">
        <f t="shared" si="437"/>
        <v>2136</v>
      </c>
      <c r="Y1850" s="98">
        <v>0.24</v>
      </c>
      <c r="Z1850" s="98">
        <v>0.4</v>
      </c>
      <c r="AA1850" s="90">
        <v>2</v>
      </c>
      <c r="AB1850" s="90">
        <v>2</v>
      </c>
      <c r="AC1850" s="90">
        <v>3</v>
      </c>
      <c r="AD1850" s="91" t="s">
        <v>450</v>
      </c>
      <c r="AE1850" s="101" t="s">
        <v>470</v>
      </c>
      <c r="AF1850" s="103" t="s">
        <v>473</v>
      </c>
      <c r="AG1850" s="95">
        <v>1000</v>
      </c>
    </row>
    <row r="1851" spans="2:33" x14ac:dyDescent="0.15">
      <c r="B1851" s="82">
        <v>1849</v>
      </c>
      <c r="C1851" s="73">
        <v>23228</v>
      </c>
      <c r="D1851" s="82">
        <v>362</v>
      </c>
      <c r="E1851" s="82">
        <f t="shared" si="440"/>
        <v>5</v>
      </c>
      <c r="F1851" s="82">
        <v>63</v>
      </c>
      <c r="G1851" s="82">
        <v>8</v>
      </c>
      <c r="H1851" s="82">
        <v>13</v>
      </c>
      <c r="I1851" s="73">
        <f t="shared" si="432"/>
        <v>20</v>
      </c>
      <c r="J1851" s="73">
        <f t="shared" si="433"/>
        <v>203</v>
      </c>
      <c r="K1851" s="73">
        <f t="shared" si="441"/>
        <v>203</v>
      </c>
      <c r="L1851" s="95">
        <v>24127</v>
      </c>
      <c r="M1851" s="73">
        <f t="shared" si="434"/>
        <v>149</v>
      </c>
      <c r="N1851" s="73">
        <f t="shared" si="435"/>
        <v>2</v>
      </c>
      <c r="O1851" s="97">
        <f t="shared" si="443"/>
        <v>13</v>
      </c>
      <c r="P1851" s="82">
        <f t="shared" si="436"/>
        <v>4</v>
      </c>
      <c r="Q1851" s="90">
        <v>12</v>
      </c>
      <c r="R1851" s="98">
        <f t="shared" si="439"/>
        <v>12032</v>
      </c>
      <c r="S1851" s="100">
        <f t="shared" si="444"/>
        <v>421</v>
      </c>
      <c r="T1851" s="91" t="s">
        <v>459</v>
      </c>
      <c r="U1851" s="74" t="s">
        <v>399</v>
      </c>
      <c r="V1851" s="83" t="s">
        <v>409</v>
      </c>
      <c r="W1851" s="82">
        <f t="shared" si="442"/>
        <v>7</v>
      </c>
      <c r="X1851" s="85">
        <f t="shared" si="437"/>
        <v>2134</v>
      </c>
      <c r="Y1851" s="98">
        <v>0.05</v>
      </c>
      <c r="Z1851" s="98">
        <v>0.76</v>
      </c>
      <c r="AA1851" s="90">
        <v>2</v>
      </c>
      <c r="AB1851" s="90">
        <v>2</v>
      </c>
      <c r="AC1851" s="90">
        <v>3</v>
      </c>
      <c r="AD1851" s="91" t="s">
        <v>450</v>
      </c>
      <c r="AE1851" s="101" t="s">
        <v>470</v>
      </c>
      <c r="AF1851" s="103" t="s">
        <v>473</v>
      </c>
      <c r="AG1851" s="95">
        <v>1000</v>
      </c>
    </row>
    <row r="1852" spans="2:33" x14ac:dyDescent="0.15">
      <c r="B1852" s="82">
        <v>1850</v>
      </c>
      <c r="C1852" s="73">
        <v>23229</v>
      </c>
      <c r="D1852" s="82">
        <v>362</v>
      </c>
      <c r="E1852" s="82">
        <f t="shared" si="440"/>
        <v>6</v>
      </c>
      <c r="F1852" s="82">
        <v>63</v>
      </c>
      <c r="G1852" s="82">
        <v>9</v>
      </c>
      <c r="H1852" s="82">
        <v>13</v>
      </c>
      <c r="I1852" s="73">
        <f t="shared" si="432"/>
        <v>20</v>
      </c>
      <c r="J1852" s="73">
        <f t="shared" si="433"/>
        <v>204</v>
      </c>
      <c r="K1852" s="73">
        <f t="shared" si="441"/>
        <v>204</v>
      </c>
      <c r="L1852" s="95">
        <v>24127</v>
      </c>
      <c r="M1852" s="73">
        <f t="shared" si="434"/>
        <v>149</v>
      </c>
      <c r="N1852" s="73">
        <f t="shared" si="435"/>
        <v>2</v>
      </c>
      <c r="O1852" s="97">
        <f t="shared" si="443"/>
        <v>13</v>
      </c>
      <c r="P1852" s="82">
        <f t="shared" si="436"/>
        <v>5</v>
      </c>
      <c r="Q1852" s="90">
        <v>12</v>
      </c>
      <c r="R1852" s="98">
        <f t="shared" si="439"/>
        <v>12065</v>
      </c>
      <c r="S1852" s="100">
        <f t="shared" si="444"/>
        <v>422</v>
      </c>
      <c r="T1852" s="91" t="s">
        <v>459</v>
      </c>
      <c r="U1852" s="74" t="s">
        <v>399</v>
      </c>
      <c r="V1852" s="83" t="s">
        <v>409</v>
      </c>
      <c r="W1852" s="82">
        <f t="shared" si="442"/>
        <v>7</v>
      </c>
      <c r="X1852" s="85">
        <f t="shared" si="437"/>
        <v>2135</v>
      </c>
      <c r="Y1852" s="98">
        <v>0.05</v>
      </c>
      <c r="Z1852" s="98">
        <v>0.55000000000000004</v>
      </c>
      <c r="AA1852" s="90">
        <v>2</v>
      </c>
      <c r="AB1852" s="90">
        <v>2</v>
      </c>
      <c r="AC1852" s="90">
        <v>3</v>
      </c>
      <c r="AD1852" s="91" t="s">
        <v>450</v>
      </c>
      <c r="AE1852" s="101" t="s">
        <v>470</v>
      </c>
      <c r="AF1852" s="103" t="s">
        <v>473</v>
      </c>
      <c r="AG1852" s="95">
        <v>1000</v>
      </c>
    </row>
    <row r="1853" spans="2:33" x14ac:dyDescent="0.15">
      <c r="B1853" s="82">
        <v>1851</v>
      </c>
      <c r="C1853" s="73">
        <v>23230</v>
      </c>
      <c r="D1853" s="82">
        <v>362</v>
      </c>
      <c r="E1853" s="82">
        <f t="shared" si="440"/>
        <v>7</v>
      </c>
      <c r="F1853" s="82">
        <v>63</v>
      </c>
      <c r="G1853" s="82">
        <v>10</v>
      </c>
      <c r="H1853" s="82">
        <v>13</v>
      </c>
      <c r="I1853" s="73">
        <f t="shared" si="432"/>
        <v>20</v>
      </c>
      <c r="J1853" s="73">
        <f t="shared" si="433"/>
        <v>205</v>
      </c>
      <c r="K1853" s="73">
        <f t="shared" si="441"/>
        <v>205</v>
      </c>
      <c r="L1853" s="95">
        <v>24127</v>
      </c>
      <c r="M1853" s="73">
        <f t="shared" si="434"/>
        <v>149</v>
      </c>
      <c r="N1853" s="73">
        <f t="shared" si="435"/>
        <v>2</v>
      </c>
      <c r="O1853" s="97">
        <f t="shared" si="443"/>
        <v>13</v>
      </c>
      <c r="P1853" s="82">
        <f t="shared" si="436"/>
        <v>6</v>
      </c>
      <c r="Q1853" s="90">
        <v>12</v>
      </c>
      <c r="R1853" s="98">
        <f t="shared" si="439"/>
        <v>12098</v>
      </c>
      <c r="S1853" s="100">
        <f t="shared" si="444"/>
        <v>423</v>
      </c>
      <c r="T1853" s="91" t="s">
        <v>459</v>
      </c>
      <c r="U1853" s="74" t="s">
        <v>399</v>
      </c>
      <c r="V1853" s="83" t="s">
        <v>409</v>
      </c>
      <c r="W1853" s="82">
        <f t="shared" si="442"/>
        <v>7</v>
      </c>
      <c r="X1853" s="85">
        <f t="shared" si="437"/>
        <v>2136</v>
      </c>
      <c r="Y1853" s="98">
        <v>0.24</v>
      </c>
      <c r="Z1853" s="98">
        <v>0.4</v>
      </c>
      <c r="AA1853" s="90">
        <v>2</v>
      </c>
      <c r="AB1853" s="90">
        <v>2</v>
      </c>
      <c r="AC1853" s="90">
        <v>3</v>
      </c>
      <c r="AD1853" s="91" t="s">
        <v>450</v>
      </c>
      <c r="AE1853" s="101" t="s">
        <v>470</v>
      </c>
      <c r="AF1853" s="103" t="s">
        <v>473</v>
      </c>
      <c r="AG1853" s="95">
        <v>1000</v>
      </c>
    </row>
    <row r="1854" spans="2:33" x14ac:dyDescent="0.15">
      <c r="B1854" s="82">
        <v>1852</v>
      </c>
      <c r="C1854" s="73">
        <v>23231</v>
      </c>
      <c r="D1854" s="82">
        <v>362</v>
      </c>
      <c r="E1854" s="82">
        <f t="shared" si="440"/>
        <v>8</v>
      </c>
      <c r="F1854" s="82">
        <v>63</v>
      </c>
      <c r="G1854" s="82">
        <v>8</v>
      </c>
      <c r="H1854" s="82">
        <v>14</v>
      </c>
      <c r="I1854" s="73">
        <f t="shared" si="432"/>
        <v>20</v>
      </c>
      <c r="J1854" s="73">
        <f t="shared" si="433"/>
        <v>203</v>
      </c>
      <c r="K1854" s="73">
        <f t="shared" si="441"/>
        <v>203</v>
      </c>
      <c r="L1854" s="95">
        <v>24128</v>
      </c>
      <c r="M1854" s="73">
        <f t="shared" si="434"/>
        <v>149</v>
      </c>
      <c r="N1854" s="73">
        <f t="shared" si="435"/>
        <v>2</v>
      </c>
      <c r="O1854" s="97">
        <f t="shared" si="443"/>
        <v>13</v>
      </c>
      <c r="P1854" s="82">
        <f t="shared" si="436"/>
        <v>4</v>
      </c>
      <c r="Q1854" s="90">
        <v>13</v>
      </c>
      <c r="R1854" s="98">
        <f t="shared" si="439"/>
        <v>12131</v>
      </c>
      <c r="S1854" s="100">
        <f t="shared" si="444"/>
        <v>424</v>
      </c>
      <c r="T1854" s="91" t="s">
        <v>459</v>
      </c>
      <c r="U1854" s="74" t="s">
        <v>399</v>
      </c>
      <c r="V1854" s="83" t="s">
        <v>408</v>
      </c>
      <c r="W1854" s="82">
        <f t="shared" si="442"/>
        <v>7</v>
      </c>
      <c r="X1854" s="85">
        <f t="shared" si="437"/>
        <v>2134</v>
      </c>
      <c r="Y1854" s="98">
        <v>0.05</v>
      </c>
      <c r="Z1854" s="98">
        <v>0.76</v>
      </c>
      <c r="AA1854" s="90">
        <v>2</v>
      </c>
      <c r="AB1854" s="90">
        <v>2</v>
      </c>
      <c r="AC1854" s="90">
        <v>3</v>
      </c>
      <c r="AD1854" s="91" t="s">
        <v>450</v>
      </c>
      <c r="AE1854" s="101" t="s">
        <v>470</v>
      </c>
      <c r="AF1854" s="103" t="s">
        <v>473</v>
      </c>
      <c r="AG1854" s="95">
        <v>1000</v>
      </c>
    </row>
    <row r="1855" spans="2:33" x14ac:dyDescent="0.15">
      <c r="B1855" s="82">
        <v>1853</v>
      </c>
      <c r="C1855" s="73">
        <v>23232</v>
      </c>
      <c r="D1855" s="82">
        <v>363</v>
      </c>
      <c r="E1855" s="82">
        <f t="shared" si="440"/>
        <v>1</v>
      </c>
      <c r="F1855" s="82">
        <v>63</v>
      </c>
      <c r="G1855" s="82">
        <v>9</v>
      </c>
      <c r="H1855" s="82">
        <v>14</v>
      </c>
      <c r="I1855" s="73">
        <f t="shared" si="432"/>
        <v>20</v>
      </c>
      <c r="J1855" s="73">
        <f t="shared" si="433"/>
        <v>204</v>
      </c>
      <c r="K1855" s="73">
        <f t="shared" si="441"/>
        <v>204</v>
      </c>
      <c r="L1855" s="95">
        <v>24128</v>
      </c>
      <c r="M1855" s="73">
        <f t="shared" si="434"/>
        <v>149</v>
      </c>
      <c r="N1855" s="73">
        <f t="shared" si="435"/>
        <v>2</v>
      </c>
      <c r="O1855" s="97">
        <f t="shared" si="443"/>
        <v>13</v>
      </c>
      <c r="P1855" s="82">
        <f t="shared" si="436"/>
        <v>5</v>
      </c>
      <c r="Q1855" s="90">
        <v>13</v>
      </c>
      <c r="R1855" s="98">
        <f t="shared" si="439"/>
        <v>12164</v>
      </c>
      <c r="S1855" s="100">
        <f t="shared" si="444"/>
        <v>425</v>
      </c>
      <c r="T1855" s="91" t="s">
        <v>459</v>
      </c>
      <c r="U1855" s="74" t="s">
        <v>399</v>
      </c>
      <c r="V1855" s="83" t="s">
        <v>408</v>
      </c>
      <c r="W1855" s="82">
        <f t="shared" si="442"/>
        <v>7</v>
      </c>
      <c r="X1855" s="85">
        <f t="shared" si="437"/>
        <v>2135</v>
      </c>
      <c r="Y1855" s="98">
        <v>0.05</v>
      </c>
      <c r="Z1855" s="98">
        <v>0.55000000000000004</v>
      </c>
      <c r="AA1855" s="90">
        <v>2</v>
      </c>
      <c r="AB1855" s="90">
        <v>2</v>
      </c>
      <c r="AC1855" s="90">
        <v>3</v>
      </c>
      <c r="AD1855" s="91" t="s">
        <v>450</v>
      </c>
      <c r="AE1855" s="101" t="s">
        <v>470</v>
      </c>
      <c r="AF1855" s="103" t="s">
        <v>473</v>
      </c>
      <c r="AG1855" s="95">
        <v>1000</v>
      </c>
    </row>
    <row r="1856" spans="2:33" x14ac:dyDescent="0.15">
      <c r="B1856" s="82">
        <v>1854</v>
      </c>
      <c r="C1856" s="73">
        <v>23233</v>
      </c>
      <c r="D1856" s="82">
        <v>363</v>
      </c>
      <c r="E1856" s="82">
        <f t="shared" si="440"/>
        <v>2</v>
      </c>
      <c r="F1856" s="82">
        <v>63</v>
      </c>
      <c r="G1856" s="82">
        <v>10</v>
      </c>
      <c r="H1856" s="82">
        <v>14</v>
      </c>
      <c r="I1856" s="73">
        <f t="shared" si="432"/>
        <v>20</v>
      </c>
      <c r="J1856" s="73">
        <f t="shared" si="433"/>
        <v>205</v>
      </c>
      <c r="K1856" s="73">
        <f t="shared" si="441"/>
        <v>205</v>
      </c>
      <c r="L1856" s="95">
        <v>24128</v>
      </c>
      <c r="M1856" s="73">
        <f t="shared" si="434"/>
        <v>149</v>
      </c>
      <c r="N1856" s="73">
        <f t="shared" si="435"/>
        <v>2</v>
      </c>
      <c r="O1856" s="97">
        <f t="shared" si="443"/>
        <v>13</v>
      </c>
      <c r="P1856" s="82">
        <f t="shared" si="436"/>
        <v>6</v>
      </c>
      <c r="Q1856" s="90">
        <v>13</v>
      </c>
      <c r="R1856" s="98">
        <f t="shared" si="439"/>
        <v>12197</v>
      </c>
      <c r="S1856" s="100">
        <f t="shared" si="444"/>
        <v>426</v>
      </c>
      <c r="T1856" s="91" t="s">
        <v>459</v>
      </c>
      <c r="U1856" s="74" t="s">
        <v>399</v>
      </c>
      <c r="V1856" s="83" t="s">
        <v>408</v>
      </c>
      <c r="W1856" s="82">
        <f t="shared" si="442"/>
        <v>7</v>
      </c>
      <c r="X1856" s="85">
        <f t="shared" si="437"/>
        <v>2136</v>
      </c>
      <c r="Y1856" s="98">
        <v>0.24</v>
      </c>
      <c r="Z1856" s="98">
        <v>0.4</v>
      </c>
      <c r="AA1856" s="90">
        <v>2</v>
      </c>
      <c r="AB1856" s="90">
        <v>2</v>
      </c>
      <c r="AC1856" s="90">
        <v>3</v>
      </c>
      <c r="AD1856" s="91" t="s">
        <v>450</v>
      </c>
      <c r="AE1856" s="101" t="s">
        <v>470</v>
      </c>
      <c r="AF1856" s="103" t="s">
        <v>473</v>
      </c>
      <c r="AG1856" s="95">
        <v>1000</v>
      </c>
    </row>
    <row r="1857" spans="2:33" x14ac:dyDescent="0.15">
      <c r="B1857" s="82">
        <v>1855</v>
      </c>
      <c r="C1857" s="73">
        <v>23234</v>
      </c>
      <c r="D1857" s="82">
        <v>363</v>
      </c>
      <c r="E1857" s="82">
        <f t="shared" si="440"/>
        <v>3</v>
      </c>
      <c r="F1857" s="82">
        <v>63</v>
      </c>
      <c r="G1857" s="82">
        <v>8</v>
      </c>
      <c r="H1857" s="82">
        <v>15</v>
      </c>
      <c r="I1857" s="73">
        <f t="shared" si="432"/>
        <v>20</v>
      </c>
      <c r="J1857" s="73">
        <f t="shared" si="433"/>
        <v>203</v>
      </c>
      <c r="K1857" s="73">
        <f t="shared" si="441"/>
        <v>203</v>
      </c>
      <c r="L1857" s="95">
        <v>24129</v>
      </c>
      <c r="M1857" s="73">
        <f t="shared" si="434"/>
        <v>149</v>
      </c>
      <c r="N1857" s="73">
        <f t="shared" si="435"/>
        <v>2</v>
      </c>
      <c r="O1857" s="97">
        <f t="shared" si="443"/>
        <v>13</v>
      </c>
      <c r="P1857" s="82">
        <f t="shared" si="436"/>
        <v>4</v>
      </c>
      <c r="Q1857" s="90">
        <v>14</v>
      </c>
      <c r="R1857" s="98">
        <f t="shared" si="439"/>
        <v>12230</v>
      </c>
      <c r="S1857" s="100">
        <f t="shared" si="444"/>
        <v>427</v>
      </c>
      <c r="T1857" s="91" t="s">
        <v>459</v>
      </c>
      <c r="U1857" s="74" t="s">
        <v>399</v>
      </c>
      <c r="V1857" s="83" t="s">
        <v>409</v>
      </c>
      <c r="W1857" s="82">
        <f t="shared" si="442"/>
        <v>8</v>
      </c>
      <c r="X1857" s="85">
        <f t="shared" si="437"/>
        <v>2134</v>
      </c>
      <c r="Y1857" s="98">
        <v>0.05</v>
      </c>
      <c r="Z1857" s="98">
        <v>0.76</v>
      </c>
      <c r="AA1857" s="90">
        <v>2</v>
      </c>
      <c r="AB1857" s="90">
        <v>2</v>
      </c>
      <c r="AC1857" s="90">
        <v>3</v>
      </c>
      <c r="AD1857" s="91" t="s">
        <v>450</v>
      </c>
      <c r="AE1857" s="101" t="s">
        <v>470</v>
      </c>
      <c r="AF1857" s="103" t="s">
        <v>473</v>
      </c>
      <c r="AG1857" s="95">
        <v>1000</v>
      </c>
    </row>
    <row r="1858" spans="2:33" x14ac:dyDescent="0.15">
      <c r="B1858" s="82">
        <v>1856</v>
      </c>
      <c r="C1858" s="73">
        <v>23235</v>
      </c>
      <c r="D1858" s="82">
        <v>363</v>
      </c>
      <c r="E1858" s="82">
        <f t="shared" si="440"/>
        <v>4</v>
      </c>
      <c r="F1858" s="82">
        <v>63</v>
      </c>
      <c r="G1858" s="82">
        <v>9</v>
      </c>
      <c r="H1858" s="82">
        <v>15</v>
      </c>
      <c r="I1858" s="73">
        <f t="shared" si="432"/>
        <v>20</v>
      </c>
      <c r="J1858" s="73">
        <f t="shared" si="433"/>
        <v>204</v>
      </c>
      <c r="K1858" s="73">
        <f t="shared" si="441"/>
        <v>204</v>
      </c>
      <c r="L1858" s="95">
        <v>24129</v>
      </c>
      <c r="M1858" s="73">
        <f t="shared" si="434"/>
        <v>149</v>
      </c>
      <c r="N1858" s="73">
        <f t="shared" si="435"/>
        <v>2</v>
      </c>
      <c r="O1858" s="97">
        <f t="shared" si="443"/>
        <v>13</v>
      </c>
      <c r="P1858" s="82">
        <f t="shared" si="436"/>
        <v>5</v>
      </c>
      <c r="Q1858" s="90">
        <v>14</v>
      </c>
      <c r="R1858" s="98">
        <f t="shared" si="439"/>
        <v>12263</v>
      </c>
      <c r="S1858" s="100">
        <f t="shared" si="444"/>
        <v>428</v>
      </c>
      <c r="T1858" s="91" t="s">
        <v>459</v>
      </c>
      <c r="U1858" s="74" t="s">
        <v>399</v>
      </c>
      <c r="V1858" s="83" t="s">
        <v>409</v>
      </c>
      <c r="W1858" s="82">
        <f t="shared" si="442"/>
        <v>8</v>
      </c>
      <c r="X1858" s="85">
        <f t="shared" si="437"/>
        <v>2135</v>
      </c>
      <c r="Y1858" s="98">
        <v>0.05</v>
      </c>
      <c r="Z1858" s="98">
        <v>0.55000000000000004</v>
      </c>
      <c r="AA1858" s="90">
        <v>2</v>
      </c>
      <c r="AB1858" s="90">
        <v>2</v>
      </c>
      <c r="AC1858" s="90">
        <v>3</v>
      </c>
      <c r="AD1858" s="91" t="s">
        <v>450</v>
      </c>
      <c r="AE1858" s="101" t="s">
        <v>470</v>
      </c>
      <c r="AF1858" s="103" t="s">
        <v>473</v>
      </c>
      <c r="AG1858" s="95">
        <v>1000</v>
      </c>
    </row>
    <row r="1859" spans="2:33" x14ac:dyDescent="0.15">
      <c r="B1859" s="82">
        <v>1857</v>
      </c>
      <c r="C1859" s="73">
        <v>23236</v>
      </c>
      <c r="D1859" s="82">
        <v>363</v>
      </c>
      <c r="E1859" s="82">
        <f t="shared" si="440"/>
        <v>5</v>
      </c>
      <c r="F1859" s="82">
        <v>63</v>
      </c>
      <c r="G1859" s="82">
        <v>10</v>
      </c>
      <c r="H1859" s="82">
        <v>15</v>
      </c>
      <c r="I1859" s="73">
        <f t="shared" ref="I1859:I1922" si="445">INT(K1859/10)</f>
        <v>20</v>
      </c>
      <c r="J1859" s="73">
        <f t="shared" ref="J1859:J1922" si="446">K1859</f>
        <v>205</v>
      </c>
      <c r="K1859" s="73">
        <f t="shared" si="441"/>
        <v>205</v>
      </c>
      <c r="L1859" s="95">
        <v>24129</v>
      </c>
      <c r="M1859" s="73">
        <f t="shared" ref="M1859:M1922" si="447">(N1859-1)*60+89</f>
        <v>149</v>
      </c>
      <c r="N1859" s="73">
        <f t="shared" ref="N1859:N1922" si="448">INT(C1859/10000)</f>
        <v>2</v>
      </c>
      <c r="O1859" s="97">
        <f t="shared" si="443"/>
        <v>13</v>
      </c>
      <c r="P1859" s="82">
        <f t="shared" ref="P1859:P1922" si="449">MOD(J1859,10)+1</f>
        <v>6</v>
      </c>
      <c r="Q1859" s="90">
        <v>14</v>
      </c>
      <c r="R1859" s="98">
        <f t="shared" si="439"/>
        <v>12296</v>
      </c>
      <c r="S1859" s="100">
        <f t="shared" si="444"/>
        <v>429</v>
      </c>
      <c r="T1859" s="91" t="s">
        <v>459</v>
      </c>
      <c r="U1859" s="74" t="s">
        <v>399</v>
      </c>
      <c r="V1859" s="83" t="s">
        <v>409</v>
      </c>
      <c r="W1859" s="82">
        <f t="shared" si="442"/>
        <v>8</v>
      </c>
      <c r="X1859" s="85">
        <f t="shared" si="437"/>
        <v>2136</v>
      </c>
      <c r="Y1859" s="98">
        <v>0.24</v>
      </c>
      <c r="Z1859" s="98">
        <v>0.4</v>
      </c>
      <c r="AA1859" s="90">
        <v>2</v>
      </c>
      <c r="AB1859" s="90">
        <v>2</v>
      </c>
      <c r="AC1859" s="90">
        <v>3</v>
      </c>
      <c r="AD1859" s="91" t="s">
        <v>450</v>
      </c>
      <c r="AE1859" s="101" t="s">
        <v>470</v>
      </c>
      <c r="AF1859" s="103" t="s">
        <v>473</v>
      </c>
      <c r="AG1859" s="95">
        <v>1000</v>
      </c>
    </row>
    <row r="1860" spans="2:33" x14ac:dyDescent="0.15">
      <c r="B1860" s="82">
        <v>1858</v>
      </c>
      <c r="C1860" s="73">
        <v>23237</v>
      </c>
      <c r="D1860" s="82">
        <v>363</v>
      </c>
      <c r="E1860" s="82">
        <f t="shared" si="440"/>
        <v>6</v>
      </c>
      <c r="F1860" s="82">
        <v>63</v>
      </c>
      <c r="G1860" s="82">
        <v>8</v>
      </c>
      <c r="H1860" s="82">
        <v>16</v>
      </c>
      <c r="I1860" s="73">
        <f t="shared" si="445"/>
        <v>20</v>
      </c>
      <c r="J1860" s="73">
        <f t="shared" si="446"/>
        <v>203</v>
      </c>
      <c r="K1860" s="73">
        <f t="shared" si="441"/>
        <v>203</v>
      </c>
      <c r="L1860" s="95">
        <v>24130</v>
      </c>
      <c r="M1860" s="73">
        <f t="shared" si="447"/>
        <v>149</v>
      </c>
      <c r="N1860" s="73">
        <f t="shared" si="448"/>
        <v>2</v>
      </c>
      <c r="O1860" s="97">
        <f t="shared" si="443"/>
        <v>13</v>
      </c>
      <c r="P1860" s="82">
        <f t="shared" si="449"/>
        <v>4</v>
      </c>
      <c r="Q1860" s="90">
        <v>15</v>
      </c>
      <c r="R1860" s="98">
        <f t="shared" si="439"/>
        <v>12329</v>
      </c>
      <c r="S1860" s="100">
        <f t="shared" si="444"/>
        <v>430</v>
      </c>
      <c r="T1860" s="91" t="s">
        <v>459</v>
      </c>
      <c r="U1860" s="74" t="s">
        <v>399</v>
      </c>
      <c r="V1860" s="83" t="s">
        <v>408</v>
      </c>
      <c r="W1860" s="82">
        <f t="shared" si="442"/>
        <v>8</v>
      </c>
      <c r="X1860" s="85">
        <f t="shared" ref="X1860:X1923" si="450">N1860*1000+O1860*10+P1860</f>
        <v>2134</v>
      </c>
      <c r="Y1860" s="98">
        <v>0.05</v>
      </c>
      <c r="Z1860" s="98">
        <v>0.76</v>
      </c>
      <c r="AA1860" s="90">
        <v>2</v>
      </c>
      <c r="AB1860" s="90">
        <v>2</v>
      </c>
      <c r="AC1860" s="90">
        <v>3</v>
      </c>
      <c r="AD1860" s="91" t="s">
        <v>450</v>
      </c>
      <c r="AE1860" s="101" t="s">
        <v>470</v>
      </c>
      <c r="AF1860" s="103" t="s">
        <v>473</v>
      </c>
      <c r="AG1860" s="95">
        <v>1000</v>
      </c>
    </row>
    <row r="1861" spans="2:33" x14ac:dyDescent="0.15">
      <c r="B1861" s="82">
        <v>1859</v>
      </c>
      <c r="C1861" s="73">
        <v>23238</v>
      </c>
      <c r="D1861" s="82">
        <v>363</v>
      </c>
      <c r="E1861" s="82">
        <f t="shared" si="440"/>
        <v>7</v>
      </c>
      <c r="F1861" s="82">
        <v>63</v>
      </c>
      <c r="G1861" s="82">
        <v>9</v>
      </c>
      <c r="H1861" s="82">
        <v>16</v>
      </c>
      <c r="I1861" s="73">
        <f t="shared" si="445"/>
        <v>20</v>
      </c>
      <c r="J1861" s="73">
        <f t="shared" si="446"/>
        <v>204</v>
      </c>
      <c r="K1861" s="73">
        <f t="shared" si="441"/>
        <v>204</v>
      </c>
      <c r="L1861" s="95">
        <v>24130</v>
      </c>
      <c r="M1861" s="73">
        <f t="shared" si="447"/>
        <v>149</v>
      </c>
      <c r="N1861" s="73">
        <f t="shared" si="448"/>
        <v>2</v>
      </c>
      <c r="O1861" s="97">
        <f t="shared" si="443"/>
        <v>13</v>
      </c>
      <c r="P1861" s="82">
        <f t="shared" si="449"/>
        <v>5</v>
      </c>
      <c r="Q1861" s="90">
        <v>15</v>
      </c>
      <c r="R1861" s="98">
        <f t="shared" si="439"/>
        <v>12362</v>
      </c>
      <c r="S1861" s="100">
        <f t="shared" si="444"/>
        <v>431</v>
      </c>
      <c r="T1861" s="91" t="s">
        <v>459</v>
      </c>
      <c r="U1861" s="74" t="s">
        <v>399</v>
      </c>
      <c r="V1861" s="83" t="s">
        <v>408</v>
      </c>
      <c r="W1861" s="82">
        <f t="shared" si="442"/>
        <v>8</v>
      </c>
      <c r="X1861" s="85">
        <f t="shared" si="450"/>
        <v>2135</v>
      </c>
      <c r="Y1861" s="98">
        <v>0.05</v>
      </c>
      <c r="Z1861" s="98">
        <v>0.55000000000000004</v>
      </c>
      <c r="AA1861" s="90">
        <v>2</v>
      </c>
      <c r="AB1861" s="90">
        <v>2</v>
      </c>
      <c r="AC1861" s="90">
        <v>3</v>
      </c>
      <c r="AD1861" s="91" t="s">
        <v>450</v>
      </c>
      <c r="AE1861" s="101" t="s">
        <v>470</v>
      </c>
      <c r="AF1861" s="103" t="s">
        <v>473</v>
      </c>
      <c r="AG1861" s="95">
        <v>1000</v>
      </c>
    </row>
    <row r="1862" spans="2:33" x14ac:dyDescent="0.15">
      <c r="B1862" s="82">
        <v>1860</v>
      </c>
      <c r="C1862" s="73">
        <v>23239</v>
      </c>
      <c r="D1862" s="82">
        <v>363</v>
      </c>
      <c r="E1862" s="82">
        <f t="shared" si="440"/>
        <v>8</v>
      </c>
      <c r="F1862" s="82">
        <v>63</v>
      </c>
      <c r="G1862" s="82">
        <v>10</v>
      </c>
      <c r="H1862" s="82">
        <v>16</v>
      </c>
      <c r="I1862" s="73">
        <f t="shared" si="445"/>
        <v>20</v>
      </c>
      <c r="J1862" s="73">
        <f t="shared" si="446"/>
        <v>205</v>
      </c>
      <c r="K1862" s="73">
        <f t="shared" si="441"/>
        <v>205</v>
      </c>
      <c r="L1862" s="95">
        <v>24130</v>
      </c>
      <c r="M1862" s="73">
        <f t="shared" si="447"/>
        <v>149</v>
      </c>
      <c r="N1862" s="73">
        <f t="shared" si="448"/>
        <v>2</v>
      </c>
      <c r="O1862" s="97">
        <f t="shared" si="443"/>
        <v>13</v>
      </c>
      <c r="P1862" s="82">
        <f t="shared" si="449"/>
        <v>6</v>
      </c>
      <c r="Q1862" s="90">
        <v>15</v>
      </c>
      <c r="R1862" s="98">
        <f t="shared" si="439"/>
        <v>12395</v>
      </c>
      <c r="S1862" s="100">
        <f t="shared" si="444"/>
        <v>432</v>
      </c>
      <c r="T1862" s="91" t="s">
        <v>459</v>
      </c>
      <c r="U1862" s="74" t="s">
        <v>399</v>
      </c>
      <c r="V1862" s="83" t="s">
        <v>408</v>
      </c>
      <c r="W1862" s="82">
        <f t="shared" si="442"/>
        <v>8</v>
      </c>
      <c r="X1862" s="85">
        <f t="shared" si="450"/>
        <v>2136</v>
      </c>
      <c r="Y1862" s="98">
        <v>0.24</v>
      </c>
      <c r="Z1862" s="98">
        <v>0.4</v>
      </c>
      <c r="AA1862" s="90">
        <v>2</v>
      </c>
      <c r="AB1862" s="90">
        <v>2</v>
      </c>
      <c r="AC1862" s="90">
        <v>3</v>
      </c>
      <c r="AD1862" s="91" t="s">
        <v>450</v>
      </c>
      <c r="AE1862" s="101" t="s">
        <v>470</v>
      </c>
      <c r="AF1862" s="103" t="s">
        <v>473</v>
      </c>
      <c r="AG1862" s="95">
        <v>1000</v>
      </c>
    </row>
    <row r="1863" spans="2:33" x14ac:dyDescent="0.15">
      <c r="B1863" s="82">
        <v>1861</v>
      </c>
      <c r="C1863" s="73">
        <v>24001</v>
      </c>
      <c r="D1863" s="73">
        <v>11</v>
      </c>
      <c r="E1863" s="73">
        <v>5</v>
      </c>
      <c r="F1863" s="73">
        <v>42</v>
      </c>
      <c r="G1863" s="82">
        <f t="shared" ref="G1863:G1894" si="451">MOD((INT((C1863-14001)/8)+1),10)</f>
        <v>1</v>
      </c>
      <c r="H1863" s="82">
        <v>1</v>
      </c>
      <c r="I1863" s="73">
        <f t="shared" si="445"/>
        <v>10</v>
      </c>
      <c r="J1863" s="73">
        <f t="shared" si="446"/>
        <v>100</v>
      </c>
      <c r="K1863" s="73">
        <f t="shared" ref="K1863:K1894" si="452">INT(MOD((C1863-24001),64)/8)+100+10*INT((C1863-24001)/64)</f>
        <v>100</v>
      </c>
      <c r="M1863" s="73">
        <f t="shared" si="447"/>
        <v>149</v>
      </c>
      <c r="N1863" s="73">
        <f t="shared" si="448"/>
        <v>2</v>
      </c>
      <c r="O1863" s="97">
        <f t="shared" si="443"/>
        <v>3</v>
      </c>
      <c r="P1863" s="82">
        <f t="shared" si="449"/>
        <v>1</v>
      </c>
      <c r="Q1863" s="90">
        <v>0</v>
      </c>
      <c r="R1863" s="98">
        <v>58</v>
      </c>
      <c r="S1863" s="100">
        <v>1</v>
      </c>
      <c r="T1863" s="91" t="s">
        <v>460</v>
      </c>
      <c r="U1863" s="74" t="s">
        <v>399</v>
      </c>
      <c r="V1863" s="90"/>
      <c r="W1863" s="82"/>
      <c r="X1863" s="85">
        <f t="shared" si="450"/>
        <v>2031</v>
      </c>
      <c r="AE1863" s="92"/>
      <c r="AF1863" s="94"/>
      <c r="AG1863" s="95">
        <v>1000</v>
      </c>
    </row>
    <row r="1864" spans="2:33" x14ac:dyDescent="0.15">
      <c r="B1864" s="82">
        <v>1862</v>
      </c>
      <c r="C1864" s="73">
        <v>24002</v>
      </c>
      <c r="D1864" s="82">
        <v>11</v>
      </c>
      <c r="E1864" s="82">
        <v>6</v>
      </c>
      <c r="F1864" s="82">
        <v>42</v>
      </c>
      <c r="G1864" s="82">
        <f t="shared" si="451"/>
        <v>1</v>
      </c>
      <c r="H1864" s="82">
        <v>2</v>
      </c>
      <c r="I1864" s="73">
        <f t="shared" si="445"/>
        <v>10</v>
      </c>
      <c r="J1864" s="73">
        <f t="shared" si="446"/>
        <v>100</v>
      </c>
      <c r="K1864" s="73">
        <f t="shared" si="452"/>
        <v>100</v>
      </c>
      <c r="M1864" s="73">
        <f t="shared" si="447"/>
        <v>149</v>
      </c>
      <c r="N1864" s="73">
        <f t="shared" si="448"/>
        <v>2</v>
      </c>
      <c r="O1864" s="97">
        <f t="shared" si="443"/>
        <v>3</v>
      </c>
      <c r="P1864" s="82">
        <f t="shared" si="449"/>
        <v>1</v>
      </c>
      <c r="Q1864" s="90">
        <v>1</v>
      </c>
      <c r="R1864" s="98">
        <f>R1863+82</f>
        <v>140</v>
      </c>
      <c r="S1864" s="100">
        <f>S1863+4</f>
        <v>5</v>
      </c>
      <c r="T1864" s="91" t="s">
        <v>460</v>
      </c>
      <c r="U1864" s="74" t="s">
        <v>399</v>
      </c>
      <c r="V1864" s="90"/>
      <c r="W1864" s="82"/>
      <c r="X1864" s="85">
        <f t="shared" si="450"/>
        <v>2031</v>
      </c>
      <c r="AE1864" s="92"/>
      <c r="AF1864" s="94"/>
      <c r="AG1864" s="95">
        <v>1000</v>
      </c>
    </row>
    <row r="1865" spans="2:33" x14ac:dyDescent="0.15">
      <c r="B1865" s="82">
        <v>1863</v>
      </c>
      <c r="C1865" s="73">
        <v>24003</v>
      </c>
      <c r="D1865" s="82">
        <v>11</v>
      </c>
      <c r="E1865" s="82">
        <v>7</v>
      </c>
      <c r="F1865" s="82">
        <v>42</v>
      </c>
      <c r="G1865" s="82">
        <f t="shared" si="451"/>
        <v>1</v>
      </c>
      <c r="H1865" s="82">
        <v>3</v>
      </c>
      <c r="I1865" s="73">
        <f t="shared" si="445"/>
        <v>10</v>
      </c>
      <c r="J1865" s="73">
        <f t="shared" si="446"/>
        <v>100</v>
      </c>
      <c r="K1865" s="73">
        <f t="shared" si="452"/>
        <v>100</v>
      </c>
      <c r="M1865" s="73">
        <f t="shared" si="447"/>
        <v>149</v>
      </c>
      <c r="N1865" s="73">
        <f t="shared" si="448"/>
        <v>2</v>
      </c>
      <c r="O1865" s="97">
        <f t="shared" si="443"/>
        <v>3</v>
      </c>
      <c r="P1865" s="82">
        <f t="shared" si="449"/>
        <v>1</v>
      </c>
      <c r="Q1865" s="90">
        <v>2</v>
      </c>
      <c r="R1865" s="98">
        <f t="shared" ref="R1865:R1912" si="453">R1864+82</f>
        <v>222</v>
      </c>
      <c r="S1865" s="100">
        <f t="shared" ref="S1865:S1912" si="454">S1864+4</f>
        <v>9</v>
      </c>
      <c r="T1865" s="91" t="s">
        <v>460</v>
      </c>
      <c r="U1865" s="74" t="s">
        <v>399</v>
      </c>
      <c r="V1865" s="90"/>
      <c r="W1865" s="82"/>
      <c r="X1865" s="85">
        <f t="shared" si="450"/>
        <v>2031</v>
      </c>
      <c r="AE1865" s="92"/>
      <c r="AF1865" s="94"/>
      <c r="AG1865" s="95">
        <v>1000</v>
      </c>
    </row>
    <row r="1866" spans="2:33" x14ac:dyDescent="0.15">
      <c r="B1866" s="82">
        <v>1864</v>
      </c>
      <c r="C1866" s="73">
        <v>24004</v>
      </c>
      <c r="D1866" s="82">
        <v>11</v>
      </c>
      <c r="E1866" s="82">
        <v>8</v>
      </c>
      <c r="F1866" s="82">
        <v>42</v>
      </c>
      <c r="G1866" s="82">
        <f t="shared" si="451"/>
        <v>1</v>
      </c>
      <c r="H1866" s="82">
        <v>4</v>
      </c>
      <c r="I1866" s="73">
        <f t="shared" si="445"/>
        <v>10</v>
      </c>
      <c r="J1866" s="73">
        <f t="shared" si="446"/>
        <v>100</v>
      </c>
      <c r="K1866" s="73">
        <f t="shared" si="452"/>
        <v>100</v>
      </c>
      <c r="M1866" s="73">
        <f t="shared" si="447"/>
        <v>149</v>
      </c>
      <c r="N1866" s="73">
        <f t="shared" si="448"/>
        <v>2</v>
      </c>
      <c r="O1866" s="97">
        <f t="shared" si="443"/>
        <v>3</v>
      </c>
      <c r="P1866" s="82">
        <f t="shared" si="449"/>
        <v>1</v>
      </c>
      <c r="Q1866" s="90">
        <v>3</v>
      </c>
      <c r="R1866" s="98">
        <f t="shared" si="453"/>
        <v>304</v>
      </c>
      <c r="S1866" s="100">
        <f t="shared" si="454"/>
        <v>13</v>
      </c>
      <c r="T1866" s="91" t="s">
        <v>460</v>
      </c>
      <c r="U1866" s="74" t="s">
        <v>399</v>
      </c>
      <c r="V1866" s="90"/>
      <c r="W1866" s="82"/>
      <c r="X1866" s="85">
        <f t="shared" si="450"/>
        <v>2031</v>
      </c>
      <c r="AE1866" s="92"/>
      <c r="AF1866" s="94"/>
      <c r="AG1866" s="95">
        <v>1000</v>
      </c>
    </row>
    <row r="1867" spans="2:33" x14ac:dyDescent="0.15">
      <c r="B1867" s="82">
        <v>1865</v>
      </c>
      <c r="C1867" s="73">
        <v>24005</v>
      </c>
      <c r="D1867" s="82">
        <v>21</v>
      </c>
      <c r="E1867" s="82">
        <v>5</v>
      </c>
      <c r="F1867" s="82">
        <v>42</v>
      </c>
      <c r="G1867" s="82">
        <f t="shared" si="451"/>
        <v>1</v>
      </c>
      <c r="H1867" s="82">
        <v>5</v>
      </c>
      <c r="I1867" s="73">
        <f t="shared" si="445"/>
        <v>10</v>
      </c>
      <c r="J1867" s="73">
        <f t="shared" si="446"/>
        <v>100</v>
      </c>
      <c r="K1867" s="73">
        <f t="shared" si="452"/>
        <v>100</v>
      </c>
      <c r="M1867" s="73">
        <f t="shared" si="447"/>
        <v>149</v>
      </c>
      <c r="N1867" s="73">
        <f t="shared" si="448"/>
        <v>2</v>
      </c>
      <c r="O1867" s="97">
        <f t="shared" si="443"/>
        <v>3</v>
      </c>
      <c r="P1867" s="82">
        <f t="shared" si="449"/>
        <v>1</v>
      </c>
      <c r="Q1867" s="90">
        <v>4</v>
      </c>
      <c r="R1867" s="98">
        <f t="shared" si="453"/>
        <v>386</v>
      </c>
      <c r="S1867" s="100">
        <f t="shared" si="454"/>
        <v>17</v>
      </c>
      <c r="T1867" s="91" t="s">
        <v>460</v>
      </c>
      <c r="U1867" s="74" t="s">
        <v>399</v>
      </c>
      <c r="V1867" s="90"/>
      <c r="W1867" s="82"/>
      <c r="X1867" s="85">
        <f t="shared" si="450"/>
        <v>2031</v>
      </c>
      <c r="AE1867" s="92"/>
      <c r="AF1867" s="94"/>
      <c r="AG1867" s="95">
        <v>1000</v>
      </c>
    </row>
    <row r="1868" spans="2:33" x14ac:dyDescent="0.15">
      <c r="B1868" s="82">
        <v>1866</v>
      </c>
      <c r="C1868" s="73">
        <v>24006</v>
      </c>
      <c r="D1868" s="82">
        <v>21</v>
      </c>
      <c r="E1868" s="82">
        <v>6</v>
      </c>
      <c r="F1868" s="82">
        <v>42</v>
      </c>
      <c r="G1868" s="82">
        <f t="shared" si="451"/>
        <v>1</v>
      </c>
      <c r="H1868" s="82">
        <v>6</v>
      </c>
      <c r="I1868" s="73">
        <f t="shared" si="445"/>
        <v>10</v>
      </c>
      <c r="J1868" s="73">
        <f t="shared" si="446"/>
        <v>100</v>
      </c>
      <c r="K1868" s="73">
        <f t="shared" si="452"/>
        <v>100</v>
      </c>
      <c r="M1868" s="73">
        <f t="shared" si="447"/>
        <v>149</v>
      </c>
      <c r="N1868" s="73">
        <f t="shared" si="448"/>
        <v>2</v>
      </c>
      <c r="O1868" s="97">
        <f t="shared" si="443"/>
        <v>3</v>
      </c>
      <c r="P1868" s="82">
        <f t="shared" si="449"/>
        <v>1</v>
      </c>
      <c r="Q1868" s="90">
        <v>5</v>
      </c>
      <c r="R1868" s="98">
        <f t="shared" si="453"/>
        <v>468</v>
      </c>
      <c r="S1868" s="100">
        <f t="shared" si="454"/>
        <v>21</v>
      </c>
      <c r="T1868" s="91" t="s">
        <v>460</v>
      </c>
      <c r="U1868" s="74" t="s">
        <v>399</v>
      </c>
      <c r="V1868" s="90"/>
      <c r="W1868" s="82"/>
      <c r="X1868" s="85">
        <f t="shared" si="450"/>
        <v>2031</v>
      </c>
      <c r="AE1868" s="92"/>
      <c r="AF1868" s="94"/>
      <c r="AG1868" s="95">
        <v>1000</v>
      </c>
    </row>
    <row r="1869" spans="2:33" x14ac:dyDescent="0.15">
      <c r="B1869" s="82">
        <v>1867</v>
      </c>
      <c r="C1869" s="73">
        <v>24007</v>
      </c>
      <c r="D1869" s="82">
        <v>21</v>
      </c>
      <c r="E1869" s="82">
        <v>7</v>
      </c>
      <c r="F1869" s="82">
        <v>42</v>
      </c>
      <c r="G1869" s="82">
        <f t="shared" si="451"/>
        <v>1</v>
      </c>
      <c r="H1869" s="82">
        <v>7</v>
      </c>
      <c r="I1869" s="73">
        <f t="shared" si="445"/>
        <v>10</v>
      </c>
      <c r="J1869" s="73">
        <f t="shared" si="446"/>
        <v>100</v>
      </c>
      <c r="K1869" s="73">
        <f t="shared" si="452"/>
        <v>100</v>
      </c>
      <c r="M1869" s="73">
        <f t="shared" si="447"/>
        <v>149</v>
      </c>
      <c r="N1869" s="73">
        <f t="shared" si="448"/>
        <v>2</v>
      </c>
      <c r="O1869" s="97">
        <f t="shared" si="443"/>
        <v>3</v>
      </c>
      <c r="P1869" s="82">
        <f t="shared" si="449"/>
        <v>1</v>
      </c>
      <c r="Q1869" s="90">
        <v>6</v>
      </c>
      <c r="R1869" s="98">
        <f t="shared" si="453"/>
        <v>550</v>
      </c>
      <c r="S1869" s="100">
        <f t="shared" si="454"/>
        <v>25</v>
      </c>
      <c r="T1869" s="91" t="s">
        <v>460</v>
      </c>
      <c r="U1869" s="74" t="s">
        <v>399</v>
      </c>
      <c r="V1869" s="90"/>
      <c r="W1869" s="82"/>
      <c r="X1869" s="85">
        <f t="shared" si="450"/>
        <v>2031</v>
      </c>
      <c r="AE1869" s="92"/>
      <c r="AF1869" s="94"/>
      <c r="AG1869" s="95">
        <v>1000</v>
      </c>
    </row>
    <row r="1870" spans="2:33" x14ac:dyDescent="0.15">
      <c r="B1870" s="82">
        <v>1868</v>
      </c>
      <c r="C1870" s="73">
        <v>24008</v>
      </c>
      <c r="D1870" s="82">
        <v>21</v>
      </c>
      <c r="E1870" s="82">
        <v>8</v>
      </c>
      <c r="F1870" s="82">
        <v>42</v>
      </c>
      <c r="G1870" s="82">
        <f t="shared" si="451"/>
        <v>1</v>
      </c>
      <c r="H1870" s="82">
        <v>8</v>
      </c>
      <c r="I1870" s="73">
        <f t="shared" si="445"/>
        <v>10</v>
      </c>
      <c r="J1870" s="73">
        <f t="shared" si="446"/>
        <v>100</v>
      </c>
      <c r="K1870" s="73">
        <f t="shared" si="452"/>
        <v>100</v>
      </c>
      <c r="M1870" s="73">
        <f t="shared" si="447"/>
        <v>149</v>
      </c>
      <c r="N1870" s="73">
        <f t="shared" si="448"/>
        <v>2</v>
      </c>
      <c r="O1870" s="97">
        <f t="shared" si="443"/>
        <v>3</v>
      </c>
      <c r="P1870" s="82">
        <f t="shared" si="449"/>
        <v>1</v>
      </c>
      <c r="Q1870" s="90">
        <v>7</v>
      </c>
      <c r="R1870" s="98">
        <f t="shared" si="453"/>
        <v>632</v>
      </c>
      <c r="S1870" s="100">
        <f t="shared" si="454"/>
        <v>29</v>
      </c>
      <c r="T1870" s="91" t="s">
        <v>460</v>
      </c>
      <c r="U1870" s="74" t="s">
        <v>399</v>
      </c>
      <c r="V1870" s="90"/>
      <c r="W1870" s="82"/>
      <c r="X1870" s="85">
        <f t="shared" si="450"/>
        <v>2031</v>
      </c>
      <c r="AE1870" s="92"/>
      <c r="AF1870" s="94"/>
      <c r="AG1870" s="95">
        <v>1000</v>
      </c>
    </row>
    <row r="1871" spans="2:33" x14ac:dyDescent="0.15">
      <c r="B1871" s="82">
        <v>1869</v>
      </c>
      <c r="C1871" s="73">
        <v>24009</v>
      </c>
      <c r="D1871" s="73">
        <v>41</v>
      </c>
      <c r="E1871" s="82">
        <v>5</v>
      </c>
      <c r="F1871" s="82">
        <v>42</v>
      </c>
      <c r="G1871" s="82">
        <f t="shared" si="451"/>
        <v>2</v>
      </c>
      <c r="H1871" s="82">
        <v>1</v>
      </c>
      <c r="I1871" s="73">
        <f t="shared" si="445"/>
        <v>10</v>
      </c>
      <c r="J1871" s="73">
        <f t="shared" si="446"/>
        <v>101</v>
      </c>
      <c r="K1871" s="73">
        <f t="shared" si="452"/>
        <v>101</v>
      </c>
      <c r="M1871" s="73">
        <f t="shared" si="447"/>
        <v>149</v>
      </c>
      <c r="N1871" s="73">
        <f t="shared" si="448"/>
        <v>2</v>
      </c>
      <c r="O1871" s="97">
        <f t="shared" si="443"/>
        <v>3</v>
      </c>
      <c r="P1871" s="82">
        <f t="shared" si="449"/>
        <v>2</v>
      </c>
      <c r="Q1871" s="90">
        <v>0</v>
      </c>
      <c r="R1871" s="98">
        <f t="shared" si="453"/>
        <v>714</v>
      </c>
      <c r="S1871" s="100">
        <f t="shared" si="454"/>
        <v>33</v>
      </c>
      <c r="T1871" s="91" t="s">
        <v>460</v>
      </c>
      <c r="U1871" s="74" t="s">
        <v>399</v>
      </c>
      <c r="V1871" s="90"/>
      <c r="W1871" s="82"/>
      <c r="X1871" s="85">
        <f t="shared" si="450"/>
        <v>2032</v>
      </c>
      <c r="AE1871" s="92"/>
      <c r="AF1871" s="94"/>
      <c r="AG1871" s="95">
        <v>1000</v>
      </c>
    </row>
    <row r="1872" spans="2:33" x14ac:dyDescent="0.15">
      <c r="B1872" s="82">
        <v>1870</v>
      </c>
      <c r="C1872" s="73">
        <v>24010</v>
      </c>
      <c r="D1872" s="82">
        <v>41</v>
      </c>
      <c r="E1872" s="82">
        <v>6</v>
      </c>
      <c r="F1872" s="82">
        <v>42</v>
      </c>
      <c r="G1872" s="82">
        <f t="shared" si="451"/>
        <v>2</v>
      </c>
      <c r="H1872" s="82">
        <v>2</v>
      </c>
      <c r="I1872" s="73">
        <f t="shared" si="445"/>
        <v>10</v>
      </c>
      <c r="J1872" s="73">
        <f t="shared" si="446"/>
        <v>101</v>
      </c>
      <c r="K1872" s="73">
        <f t="shared" si="452"/>
        <v>101</v>
      </c>
      <c r="M1872" s="73">
        <f t="shared" si="447"/>
        <v>149</v>
      </c>
      <c r="N1872" s="73">
        <f t="shared" si="448"/>
        <v>2</v>
      </c>
      <c r="O1872" s="97">
        <f t="shared" si="443"/>
        <v>3</v>
      </c>
      <c r="P1872" s="82">
        <f t="shared" si="449"/>
        <v>2</v>
      </c>
      <c r="Q1872" s="90">
        <v>1</v>
      </c>
      <c r="R1872" s="98">
        <f t="shared" si="453"/>
        <v>796</v>
      </c>
      <c r="S1872" s="100">
        <f t="shared" si="454"/>
        <v>37</v>
      </c>
      <c r="T1872" s="91" t="s">
        <v>460</v>
      </c>
      <c r="U1872" s="74" t="s">
        <v>399</v>
      </c>
      <c r="V1872" s="90"/>
      <c r="W1872" s="82"/>
      <c r="X1872" s="85">
        <f t="shared" si="450"/>
        <v>2032</v>
      </c>
      <c r="AE1872" s="92"/>
      <c r="AF1872" s="94"/>
      <c r="AG1872" s="95">
        <v>1000</v>
      </c>
    </row>
    <row r="1873" spans="2:33" x14ac:dyDescent="0.15">
      <c r="B1873" s="82">
        <v>1871</v>
      </c>
      <c r="C1873" s="73">
        <v>24011</v>
      </c>
      <c r="D1873" s="82">
        <v>41</v>
      </c>
      <c r="E1873" s="82">
        <v>7</v>
      </c>
      <c r="F1873" s="82">
        <v>42</v>
      </c>
      <c r="G1873" s="82">
        <f t="shared" si="451"/>
        <v>2</v>
      </c>
      <c r="H1873" s="82">
        <v>3</v>
      </c>
      <c r="I1873" s="73">
        <f t="shared" si="445"/>
        <v>10</v>
      </c>
      <c r="J1873" s="73">
        <f t="shared" si="446"/>
        <v>101</v>
      </c>
      <c r="K1873" s="73">
        <f t="shared" si="452"/>
        <v>101</v>
      </c>
      <c r="M1873" s="73">
        <f t="shared" si="447"/>
        <v>149</v>
      </c>
      <c r="N1873" s="73">
        <f t="shared" si="448"/>
        <v>2</v>
      </c>
      <c r="O1873" s="97">
        <f t="shared" si="443"/>
        <v>3</v>
      </c>
      <c r="P1873" s="82">
        <f t="shared" si="449"/>
        <v>2</v>
      </c>
      <c r="Q1873" s="90">
        <v>2</v>
      </c>
      <c r="R1873" s="98">
        <f t="shared" si="453"/>
        <v>878</v>
      </c>
      <c r="S1873" s="100">
        <f t="shared" si="454"/>
        <v>41</v>
      </c>
      <c r="T1873" s="91" t="s">
        <v>460</v>
      </c>
      <c r="U1873" s="74" t="s">
        <v>399</v>
      </c>
      <c r="V1873" s="90"/>
      <c r="W1873" s="82"/>
      <c r="X1873" s="85">
        <f t="shared" si="450"/>
        <v>2032</v>
      </c>
      <c r="AE1873" s="92"/>
      <c r="AF1873" s="94"/>
      <c r="AG1873" s="95">
        <v>1000</v>
      </c>
    </row>
    <row r="1874" spans="2:33" x14ac:dyDescent="0.15">
      <c r="B1874" s="82">
        <v>1872</v>
      </c>
      <c r="C1874" s="73">
        <v>24012</v>
      </c>
      <c r="D1874" s="82">
        <v>41</v>
      </c>
      <c r="E1874" s="82">
        <v>8</v>
      </c>
      <c r="F1874" s="82">
        <v>42</v>
      </c>
      <c r="G1874" s="82">
        <f t="shared" si="451"/>
        <v>2</v>
      </c>
      <c r="H1874" s="82">
        <v>4</v>
      </c>
      <c r="I1874" s="73">
        <f t="shared" si="445"/>
        <v>10</v>
      </c>
      <c r="J1874" s="73">
        <f t="shared" si="446"/>
        <v>101</v>
      </c>
      <c r="K1874" s="73">
        <f t="shared" si="452"/>
        <v>101</v>
      </c>
      <c r="M1874" s="73">
        <f t="shared" si="447"/>
        <v>149</v>
      </c>
      <c r="N1874" s="73">
        <f t="shared" si="448"/>
        <v>2</v>
      </c>
      <c r="O1874" s="97">
        <f t="shared" si="443"/>
        <v>3</v>
      </c>
      <c r="P1874" s="82">
        <f t="shared" si="449"/>
        <v>2</v>
      </c>
      <c r="Q1874" s="90">
        <v>3</v>
      </c>
      <c r="R1874" s="98">
        <f t="shared" si="453"/>
        <v>960</v>
      </c>
      <c r="S1874" s="100">
        <f t="shared" si="454"/>
        <v>45</v>
      </c>
      <c r="T1874" s="91" t="s">
        <v>460</v>
      </c>
      <c r="U1874" s="74" t="s">
        <v>399</v>
      </c>
      <c r="V1874" s="90"/>
      <c r="W1874" s="82"/>
      <c r="X1874" s="85">
        <f t="shared" si="450"/>
        <v>2032</v>
      </c>
      <c r="AE1874" s="92"/>
      <c r="AF1874" s="94"/>
      <c r="AG1874" s="95">
        <v>1000</v>
      </c>
    </row>
    <row r="1875" spans="2:33" x14ac:dyDescent="0.15">
      <c r="B1875" s="82">
        <v>1873</v>
      </c>
      <c r="C1875" s="73">
        <v>24013</v>
      </c>
      <c r="D1875" s="73">
        <v>51</v>
      </c>
      <c r="E1875" s="82">
        <v>5</v>
      </c>
      <c r="F1875" s="82">
        <v>42</v>
      </c>
      <c r="G1875" s="82">
        <f t="shared" si="451"/>
        <v>2</v>
      </c>
      <c r="H1875" s="82">
        <v>5</v>
      </c>
      <c r="I1875" s="73">
        <f t="shared" si="445"/>
        <v>10</v>
      </c>
      <c r="J1875" s="73">
        <f t="shared" si="446"/>
        <v>101</v>
      </c>
      <c r="K1875" s="73">
        <f t="shared" si="452"/>
        <v>101</v>
      </c>
      <c r="M1875" s="73">
        <f t="shared" si="447"/>
        <v>149</v>
      </c>
      <c r="N1875" s="73">
        <f t="shared" si="448"/>
        <v>2</v>
      </c>
      <c r="O1875" s="97">
        <f t="shared" si="443"/>
        <v>3</v>
      </c>
      <c r="P1875" s="82">
        <f t="shared" si="449"/>
        <v>2</v>
      </c>
      <c r="Q1875" s="90">
        <v>4</v>
      </c>
      <c r="R1875" s="98">
        <f t="shared" si="453"/>
        <v>1042</v>
      </c>
      <c r="S1875" s="100">
        <f t="shared" si="454"/>
        <v>49</v>
      </c>
      <c r="T1875" s="91" t="s">
        <v>460</v>
      </c>
      <c r="U1875" s="74" t="s">
        <v>399</v>
      </c>
      <c r="V1875" s="90"/>
      <c r="W1875" s="82"/>
      <c r="X1875" s="85">
        <f t="shared" si="450"/>
        <v>2032</v>
      </c>
      <c r="AE1875" s="92"/>
      <c r="AF1875" s="94"/>
      <c r="AG1875" s="95">
        <v>1000</v>
      </c>
    </row>
    <row r="1876" spans="2:33" x14ac:dyDescent="0.15">
      <c r="B1876" s="82">
        <v>1874</v>
      </c>
      <c r="C1876" s="73">
        <v>24014</v>
      </c>
      <c r="D1876" s="82">
        <v>51</v>
      </c>
      <c r="E1876" s="82">
        <v>6</v>
      </c>
      <c r="F1876" s="82">
        <v>42</v>
      </c>
      <c r="G1876" s="82">
        <f t="shared" si="451"/>
        <v>2</v>
      </c>
      <c r="H1876" s="82">
        <v>6</v>
      </c>
      <c r="I1876" s="73">
        <f t="shared" si="445"/>
        <v>10</v>
      </c>
      <c r="J1876" s="73">
        <f t="shared" si="446"/>
        <v>101</v>
      </c>
      <c r="K1876" s="73">
        <f t="shared" si="452"/>
        <v>101</v>
      </c>
      <c r="M1876" s="73">
        <f t="shared" si="447"/>
        <v>149</v>
      </c>
      <c r="N1876" s="73">
        <f t="shared" si="448"/>
        <v>2</v>
      </c>
      <c r="O1876" s="97">
        <f t="shared" si="443"/>
        <v>3</v>
      </c>
      <c r="P1876" s="82">
        <f t="shared" si="449"/>
        <v>2</v>
      </c>
      <c r="Q1876" s="90">
        <v>5</v>
      </c>
      <c r="R1876" s="98">
        <f t="shared" si="453"/>
        <v>1124</v>
      </c>
      <c r="S1876" s="100">
        <f t="shared" si="454"/>
        <v>53</v>
      </c>
      <c r="T1876" s="91" t="s">
        <v>460</v>
      </c>
      <c r="U1876" s="74" t="s">
        <v>399</v>
      </c>
      <c r="V1876" s="90"/>
      <c r="W1876" s="82"/>
      <c r="X1876" s="85">
        <f t="shared" si="450"/>
        <v>2032</v>
      </c>
      <c r="AE1876" s="92"/>
      <c r="AF1876" s="94"/>
      <c r="AG1876" s="95">
        <v>1000</v>
      </c>
    </row>
    <row r="1877" spans="2:33" x14ac:dyDescent="0.15">
      <c r="B1877" s="82">
        <v>1875</v>
      </c>
      <c r="C1877" s="73">
        <v>24015</v>
      </c>
      <c r="D1877" s="82">
        <v>51</v>
      </c>
      <c r="E1877" s="82">
        <v>7</v>
      </c>
      <c r="F1877" s="82">
        <v>42</v>
      </c>
      <c r="G1877" s="82">
        <f t="shared" si="451"/>
        <v>2</v>
      </c>
      <c r="H1877" s="82">
        <v>7</v>
      </c>
      <c r="I1877" s="73">
        <f t="shared" si="445"/>
        <v>10</v>
      </c>
      <c r="J1877" s="73">
        <f t="shared" si="446"/>
        <v>101</v>
      </c>
      <c r="K1877" s="73">
        <f t="shared" si="452"/>
        <v>101</v>
      </c>
      <c r="M1877" s="73">
        <f t="shared" si="447"/>
        <v>149</v>
      </c>
      <c r="N1877" s="73">
        <f t="shared" si="448"/>
        <v>2</v>
      </c>
      <c r="O1877" s="97">
        <f t="shared" si="443"/>
        <v>3</v>
      </c>
      <c r="P1877" s="82">
        <f t="shared" si="449"/>
        <v>2</v>
      </c>
      <c r="Q1877" s="90">
        <v>6</v>
      </c>
      <c r="R1877" s="98">
        <f t="shared" si="453"/>
        <v>1206</v>
      </c>
      <c r="S1877" s="100">
        <f t="shared" si="454"/>
        <v>57</v>
      </c>
      <c r="T1877" s="91" t="s">
        <v>460</v>
      </c>
      <c r="U1877" s="74" t="s">
        <v>399</v>
      </c>
      <c r="V1877" s="90"/>
      <c r="W1877" s="82"/>
      <c r="X1877" s="85">
        <f t="shared" si="450"/>
        <v>2032</v>
      </c>
      <c r="AE1877" s="92"/>
      <c r="AF1877" s="94"/>
      <c r="AG1877" s="95">
        <v>1000</v>
      </c>
    </row>
    <row r="1878" spans="2:33" x14ac:dyDescent="0.15">
      <c r="B1878" s="82">
        <v>1876</v>
      </c>
      <c r="C1878" s="73">
        <v>24016</v>
      </c>
      <c r="D1878" s="82">
        <v>51</v>
      </c>
      <c r="E1878" s="82">
        <v>8</v>
      </c>
      <c r="F1878" s="82">
        <v>42</v>
      </c>
      <c r="G1878" s="82">
        <f t="shared" si="451"/>
        <v>2</v>
      </c>
      <c r="H1878" s="82">
        <v>8</v>
      </c>
      <c r="I1878" s="73">
        <f t="shared" si="445"/>
        <v>10</v>
      </c>
      <c r="J1878" s="73">
        <f t="shared" si="446"/>
        <v>101</v>
      </c>
      <c r="K1878" s="73">
        <f t="shared" si="452"/>
        <v>101</v>
      </c>
      <c r="M1878" s="73">
        <f t="shared" si="447"/>
        <v>149</v>
      </c>
      <c r="N1878" s="73">
        <f t="shared" si="448"/>
        <v>2</v>
      </c>
      <c r="O1878" s="97">
        <f t="shared" si="443"/>
        <v>3</v>
      </c>
      <c r="P1878" s="82">
        <f t="shared" si="449"/>
        <v>2</v>
      </c>
      <c r="Q1878" s="90">
        <v>7</v>
      </c>
      <c r="R1878" s="98">
        <f t="shared" si="453"/>
        <v>1288</v>
      </c>
      <c r="S1878" s="100">
        <f t="shared" si="454"/>
        <v>61</v>
      </c>
      <c r="T1878" s="91" t="s">
        <v>460</v>
      </c>
      <c r="U1878" s="74" t="s">
        <v>399</v>
      </c>
      <c r="V1878" s="90"/>
      <c r="W1878" s="82"/>
      <c r="X1878" s="85">
        <f t="shared" si="450"/>
        <v>2032</v>
      </c>
      <c r="AE1878" s="92"/>
      <c r="AF1878" s="94"/>
      <c r="AG1878" s="95">
        <v>1000</v>
      </c>
    </row>
    <row r="1879" spans="2:33" x14ac:dyDescent="0.15">
      <c r="B1879" s="82">
        <v>1877</v>
      </c>
      <c r="C1879" s="73">
        <v>24017</v>
      </c>
      <c r="D1879" s="73">
        <v>61</v>
      </c>
      <c r="E1879" s="82">
        <v>5</v>
      </c>
      <c r="F1879" s="82">
        <v>42</v>
      </c>
      <c r="G1879" s="82">
        <f t="shared" si="451"/>
        <v>3</v>
      </c>
      <c r="H1879" s="82">
        <v>1</v>
      </c>
      <c r="I1879" s="73">
        <f t="shared" si="445"/>
        <v>10</v>
      </c>
      <c r="J1879" s="73">
        <f t="shared" si="446"/>
        <v>102</v>
      </c>
      <c r="K1879" s="73">
        <f t="shared" si="452"/>
        <v>102</v>
      </c>
      <c r="M1879" s="73">
        <f t="shared" si="447"/>
        <v>149</v>
      </c>
      <c r="N1879" s="73">
        <f t="shared" si="448"/>
        <v>2</v>
      </c>
      <c r="O1879" s="97">
        <f t="shared" si="443"/>
        <v>3</v>
      </c>
      <c r="P1879" s="82">
        <f t="shared" si="449"/>
        <v>3</v>
      </c>
      <c r="Q1879" s="90">
        <v>0</v>
      </c>
      <c r="R1879" s="98">
        <f t="shared" si="453"/>
        <v>1370</v>
      </c>
      <c r="S1879" s="100">
        <f t="shared" si="454"/>
        <v>65</v>
      </c>
      <c r="T1879" s="91" t="s">
        <v>460</v>
      </c>
      <c r="U1879" s="74" t="s">
        <v>399</v>
      </c>
      <c r="V1879" s="90"/>
      <c r="W1879" s="82"/>
      <c r="X1879" s="85">
        <f t="shared" si="450"/>
        <v>2033</v>
      </c>
      <c r="AE1879" s="92"/>
      <c r="AF1879" s="94"/>
      <c r="AG1879" s="95">
        <v>1000</v>
      </c>
    </row>
    <row r="1880" spans="2:33" x14ac:dyDescent="0.15">
      <c r="B1880" s="82">
        <v>1878</v>
      </c>
      <c r="C1880" s="73">
        <v>24018</v>
      </c>
      <c r="D1880" s="82">
        <v>61</v>
      </c>
      <c r="E1880" s="82">
        <v>6</v>
      </c>
      <c r="F1880" s="82">
        <v>42</v>
      </c>
      <c r="G1880" s="82">
        <f t="shared" si="451"/>
        <v>3</v>
      </c>
      <c r="H1880" s="82">
        <v>2</v>
      </c>
      <c r="I1880" s="73">
        <f t="shared" si="445"/>
        <v>10</v>
      </c>
      <c r="J1880" s="73">
        <f t="shared" si="446"/>
        <v>102</v>
      </c>
      <c r="K1880" s="73">
        <f t="shared" si="452"/>
        <v>102</v>
      </c>
      <c r="M1880" s="73">
        <f t="shared" si="447"/>
        <v>149</v>
      </c>
      <c r="N1880" s="73">
        <f t="shared" si="448"/>
        <v>2</v>
      </c>
      <c r="O1880" s="97">
        <f t="shared" si="443"/>
        <v>3</v>
      </c>
      <c r="P1880" s="82">
        <f t="shared" si="449"/>
        <v>3</v>
      </c>
      <c r="Q1880" s="90">
        <v>1</v>
      </c>
      <c r="R1880" s="98">
        <f t="shared" si="453"/>
        <v>1452</v>
      </c>
      <c r="S1880" s="100">
        <f t="shared" si="454"/>
        <v>69</v>
      </c>
      <c r="T1880" s="91" t="s">
        <v>460</v>
      </c>
      <c r="U1880" s="74" t="s">
        <v>399</v>
      </c>
      <c r="V1880" s="90"/>
      <c r="W1880" s="82"/>
      <c r="X1880" s="85">
        <f t="shared" si="450"/>
        <v>2033</v>
      </c>
      <c r="AE1880" s="92"/>
      <c r="AF1880" s="94"/>
      <c r="AG1880" s="95">
        <v>1000</v>
      </c>
    </row>
    <row r="1881" spans="2:33" x14ac:dyDescent="0.15">
      <c r="B1881" s="82">
        <v>1879</v>
      </c>
      <c r="C1881" s="73">
        <v>24019</v>
      </c>
      <c r="D1881" s="82">
        <v>61</v>
      </c>
      <c r="E1881" s="82">
        <v>7</v>
      </c>
      <c r="F1881" s="82">
        <v>42</v>
      </c>
      <c r="G1881" s="82">
        <f t="shared" si="451"/>
        <v>3</v>
      </c>
      <c r="H1881" s="82">
        <v>3</v>
      </c>
      <c r="I1881" s="73">
        <f t="shared" si="445"/>
        <v>10</v>
      </c>
      <c r="J1881" s="73">
        <f t="shared" si="446"/>
        <v>102</v>
      </c>
      <c r="K1881" s="73">
        <f t="shared" si="452"/>
        <v>102</v>
      </c>
      <c r="M1881" s="73">
        <f t="shared" si="447"/>
        <v>149</v>
      </c>
      <c r="N1881" s="73">
        <f t="shared" si="448"/>
        <v>2</v>
      </c>
      <c r="O1881" s="97">
        <f t="shared" si="443"/>
        <v>3</v>
      </c>
      <c r="P1881" s="82">
        <f t="shared" si="449"/>
        <v>3</v>
      </c>
      <c r="Q1881" s="90">
        <v>2</v>
      </c>
      <c r="R1881" s="98">
        <f t="shared" si="453"/>
        <v>1534</v>
      </c>
      <c r="S1881" s="100">
        <f t="shared" si="454"/>
        <v>73</v>
      </c>
      <c r="T1881" s="91" t="s">
        <v>460</v>
      </c>
      <c r="U1881" s="74" t="s">
        <v>399</v>
      </c>
      <c r="V1881" s="90"/>
      <c r="W1881" s="82"/>
      <c r="X1881" s="85">
        <f t="shared" si="450"/>
        <v>2033</v>
      </c>
      <c r="AE1881" s="92"/>
      <c r="AF1881" s="94"/>
      <c r="AG1881" s="95">
        <v>1000</v>
      </c>
    </row>
    <row r="1882" spans="2:33" x14ac:dyDescent="0.15">
      <c r="B1882" s="82">
        <v>1880</v>
      </c>
      <c r="C1882" s="73">
        <v>24020</v>
      </c>
      <c r="D1882" s="82">
        <v>61</v>
      </c>
      <c r="E1882" s="82">
        <v>8</v>
      </c>
      <c r="F1882" s="82">
        <v>42</v>
      </c>
      <c r="G1882" s="82">
        <f t="shared" si="451"/>
        <v>3</v>
      </c>
      <c r="H1882" s="82">
        <v>4</v>
      </c>
      <c r="I1882" s="73">
        <f t="shared" si="445"/>
        <v>10</v>
      </c>
      <c r="J1882" s="73">
        <f t="shared" si="446"/>
        <v>102</v>
      </c>
      <c r="K1882" s="73">
        <f t="shared" si="452"/>
        <v>102</v>
      </c>
      <c r="M1882" s="73">
        <f t="shared" si="447"/>
        <v>149</v>
      </c>
      <c r="N1882" s="73">
        <f t="shared" si="448"/>
        <v>2</v>
      </c>
      <c r="O1882" s="97">
        <f t="shared" si="443"/>
        <v>3</v>
      </c>
      <c r="P1882" s="82">
        <f t="shared" si="449"/>
        <v>3</v>
      </c>
      <c r="Q1882" s="90">
        <v>3</v>
      </c>
      <c r="R1882" s="98">
        <f t="shared" si="453"/>
        <v>1616</v>
      </c>
      <c r="S1882" s="100">
        <f t="shared" si="454"/>
        <v>77</v>
      </c>
      <c r="T1882" s="91" t="s">
        <v>460</v>
      </c>
      <c r="U1882" s="74" t="s">
        <v>399</v>
      </c>
      <c r="V1882" s="90"/>
      <c r="W1882" s="82"/>
      <c r="X1882" s="85">
        <f t="shared" si="450"/>
        <v>2033</v>
      </c>
      <c r="AE1882" s="92"/>
      <c r="AF1882" s="94"/>
      <c r="AG1882" s="95">
        <v>1000</v>
      </c>
    </row>
    <row r="1883" spans="2:33" x14ac:dyDescent="0.15">
      <c r="B1883" s="82">
        <v>1881</v>
      </c>
      <c r="C1883" s="73">
        <v>24021</v>
      </c>
      <c r="D1883" s="73">
        <v>71</v>
      </c>
      <c r="E1883" s="82">
        <v>5</v>
      </c>
      <c r="F1883" s="82">
        <v>42</v>
      </c>
      <c r="G1883" s="82">
        <f t="shared" si="451"/>
        <v>3</v>
      </c>
      <c r="H1883" s="82">
        <v>5</v>
      </c>
      <c r="I1883" s="73">
        <f t="shared" si="445"/>
        <v>10</v>
      </c>
      <c r="J1883" s="73">
        <f t="shared" si="446"/>
        <v>102</v>
      </c>
      <c r="K1883" s="73">
        <f t="shared" si="452"/>
        <v>102</v>
      </c>
      <c r="M1883" s="73">
        <f t="shared" si="447"/>
        <v>149</v>
      </c>
      <c r="N1883" s="73">
        <f t="shared" si="448"/>
        <v>2</v>
      </c>
      <c r="O1883" s="97">
        <f t="shared" si="443"/>
        <v>3</v>
      </c>
      <c r="P1883" s="82">
        <f t="shared" si="449"/>
        <v>3</v>
      </c>
      <c r="Q1883" s="90">
        <v>4</v>
      </c>
      <c r="R1883" s="98">
        <f t="shared" si="453"/>
        <v>1698</v>
      </c>
      <c r="S1883" s="100">
        <f t="shared" si="454"/>
        <v>81</v>
      </c>
      <c r="T1883" s="91" t="s">
        <v>460</v>
      </c>
      <c r="U1883" s="74" t="s">
        <v>399</v>
      </c>
      <c r="V1883" s="90"/>
      <c r="W1883" s="82"/>
      <c r="X1883" s="85">
        <f t="shared" si="450"/>
        <v>2033</v>
      </c>
      <c r="AE1883" s="92"/>
      <c r="AF1883" s="94"/>
      <c r="AG1883" s="95">
        <v>1000</v>
      </c>
    </row>
    <row r="1884" spans="2:33" x14ac:dyDescent="0.15">
      <c r="B1884" s="82">
        <v>1882</v>
      </c>
      <c r="C1884" s="73">
        <v>24022</v>
      </c>
      <c r="D1884" s="82">
        <v>71</v>
      </c>
      <c r="E1884" s="82">
        <v>6</v>
      </c>
      <c r="F1884" s="82">
        <v>42</v>
      </c>
      <c r="G1884" s="82">
        <f t="shared" si="451"/>
        <v>3</v>
      </c>
      <c r="H1884" s="82">
        <v>6</v>
      </c>
      <c r="I1884" s="73">
        <f t="shared" si="445"/>
        <v>10</v>
      </c>
      <c r="J1884" s="73">
        <f t="shared" si="446"/>
        <v>102</v>
      </c>
      <c r="K1884" s="73">
        <f t="shared" si="452"/>
        <v>102</v>
      </c>
      <c r="M1884" s="73">
        <f t="shared" si="447"/>
        <v>149</v>
      </c>
      <c r="N1884" s="73">
        <f t="shared" si="448"/>
        <v>2</v>
      </c>
      <c r="O1884" s="97">
        <f t="shared" si="443"/>
        <v>3</v>
      </c>
      <c r="P1884" s="82">
        <f t="shared" si="449"/>
        <v>3</v>
      </c>
      <c r="Q1884" s="90">
        <v>5</v>
      </c>
      <c r="R1884" s="98">
        <f t="shared" si="453"/>
        <v>1780</v>
      </c>
      <c r="S1884" s="100">
        <f t="shared" si="454"/>
        <v>85</v>
      </c>
      <c r="T1884" s="91" t="s">
        <v>460</v>
      </c>
      <c r="U1884" s="74" t="s">
        <v>399</v>
      </c>
      <c r="V1884" s="90"/>
      <c r="W1884" s="82"/>
      <c r="X1884" s="85">
        <f t="shared" si="450"/>
        <v>2033</v>
      </c>
      <c r="AE1884" s="92"/>
      <c r="AF1884" s="94"/>
      <c r="AG1884" s="95">
        <v>1000</v>
      </c>
    </row>
    <row r="1885" spans="2:33" x14ac:dyDescent="0.15">
      <c r="B1885" s="82">
        <v>1883</v>
      </c>
      <c r="C1885" s="73">
        <v>24023</v>
      </c>
      <c r="D1885" s="82">
        <v>71</v>
      </c>
      <c r="E1885" s="82">
        <v>7</v>
      </c>
      <c r="F1885" s="82">
        <v>42</v>
      </c>
      <c r="G1885" s="82">
        <f t="shared" si="451"/>
        <v>3</v>
      </c>
      <c r="H1885" s="82">
        <v>7</v>
      </c>
      <c r="I1885" s="73">
        <f t="shared" si="445"/>
        <v>10</v>
      </c>
      <c r="J1885" s="73">
        <f t="shared" si="446"/>
        <v>102</v>
      </c>
      <c r="K1885" s="73">
        <f t="shared" si="452"/>
        <v>102</v>
      </c>
      <c r="M1885" s="73">
        <f t="shared" si="447"/>
        <v>149</v>
      </c>
      <c r="N1885" s="73">
        <f t="shared" si="448"/>
        <v>2</v>
      </c>
      <c r="O1885" s="97">
        <f t="shared" si="443"/>
        <v>3</v>
      </c>
      <c r="P1885" s="82">
        <f t="shared" si="449"/>
        <v>3</v>
      </c>
      <c r="Q1885" s="90">
        <v>6</v>
      </c>
      <c r="R1885" s="98">
        <f t="shared" si="453"/>
        <v>1862</v>
      </c>
      <c r="S1885" s="100">
        <f t="shared" si="454"/>
        <v>89</v>
      </c>
      <c r="T1885" s="91" t="s">
        <v>460</v>
      </c>
      <c r="U1885" s="74" t="s">
        <v>399</v>
      </c>
      <c r="V1885" s="90"/>
      <c r="W1885" s="82"/>
      <c r="X1885" s="85">
        <f t="shared" si="450"/>
        <v>2033</v>
      </c>
      <c r="AE1885" s="92"/>
      <c r="AF1885" s="94"/>
      <c r="AG1885" s="95">
        <v>1000</v>
      </c>
    </row>
    <row r="1886" spans="2:33" x14ac:dyDescent="0.15">
      <c r="B1886" s="82">
        <v>1884</v>
      </c>
      <c r="C1886" s="73">
        <v>24024</v>
      </c>
      <c r="D1886" s="82">
        <v>71</v>
      </c>
      <c r="E1886" s="82">
        <v>8</v>
      </c>
      <c r="F1886" s="82">
        <v>42</v>
      </c>
      <c r="G1886" s="82">
        <f t="shared" si="451"/>
        <v>3</v>
      </c>
      <c r="H1886" s="82">
        <v>8</v>
      </c>
      <c r="I1886" s="73">
        <f t="shared" si="445"/>
        <v>10</v>
      </c>
      <c r="J1886" s="73">
        <f t="shared" si="446"/>
        <v>102</v>
      </c>
      <c r="K1886" s="73">
        <f t="shared" si="452"/>
        <v>102</v>
      </c>
      <c r="M1886" s="73">
        <f t="shared" si="447"/>
        <v>149</v>
      </c>
      <c r="N1886" s="73">
        <f t="shared" si="448"/>
        <v>2</v>
      </c>
      <c r="O1886" s="97">
        <f t="shared" si="443"/>
        <v>3</v>
      </c>
      <c r="P1886" s="82">
        <f t="shared" si="449"/>
        <v>3</v>
      </c>
      <c r="Q1886" s="90">
        <v>7</v>
      </c>
      <c r="R1886" s="98">
        <f t="shared" si="453"/>
        <v>1944</v>
      </c>
      <c r="S1886" s="100">
        <f t="shared" si="454"/>
        <v>93</v>
      </c>
      <c r="T1886" s="91" t="s">
        <v>460</v>
      </c>
      <c r="U1886" s="74" t="s">
        <v>399</v>
      </c>
      <c r="V1886" s="90"/>
      <c r="W1886" s="82"/>
      <c r="X1886" s="85">
        <f t="shared" si="450"/>
        <v>2033</v>
      </c>
      <c r="AE1886" s="92"/>
      <c r="AF1886" s="94"/>
      <c r="AG1886" s="95">
        <v>1000</v>
      </c>
    </row>
    <row r="1887" spans="2:33" x14ac:dyDescent="0.15">
      <c r="B1887" s="82">
        <v>1885</v>
      </c>
      <c r="C1887" s="73">
        <v>24025</v>
      </c>
      <c r="D1887" s="73">
        <v>81</v>
      </c>
      <c r="E1887" s="82">
        <v>5</v>
      </c>
      <c r="F1887" s="82">
        <v>42</v>
      </c>
      <c r="G1887" s="82">
        <f t="shared" si="451"/>
        <v>4</v>
      </c>
      <c r="H1887" s="82">
        <v>1</v>
      </c>
      <c r="I1887" s="73">
        <f t="shared" si="445"/>
        <v>10</v>
      </c>
      <c r="J1887" s="73">
        <f t="shared" si="446"/>
        <v>103</v>
      </c>
      <c r="K1887" s="73">
        <f t="shared" si="452"/>
        <v>103</v>
      </c>
      <c r="M1887" s="73">
        <f t="shared" si="447"/>
        <v>149</v>
      </c>
      <c r="N1887" s="73">
        <f t="shared" si="448"/>
        <v>2</v>
      </c>
      <c r="O1887" s="97">
        <f t="shared" si="443"/>
        <v>3</v>
      </c>
      <c r="P1887" s="82">
        <f t="shared" si="449"/>
        <v>4</v>
      </c>
      <c r="Q1887" s="90">
        <v>0</v>
      </c>
      <c r="R1887" s="98">
        <f t="shared" si="453"/>
        <v>2026</v>
      </c>
      <c r="S1887" s="100">
        <f t="shared" si="454"/>
        <v>97</v>
      </c>
      <c r="T1887" s="91" t="s">
        <v>460</v>
      </c>
      <c r="U1887" s="74" t="s">
        <v>399</v>
      </c>
      <c r="V1887" s="90"/>
      <c r="W1887" s="82"/>
      <c r="X1887" s="85">
        <f t="shared" si="450"/>
        <v>2034</v>
      </c>
      <c r="AE1887" s="92"/>
      <c r="AF1887" s="94"/>
      <c r="AG1887" s="95">
        <v>1000</v>
      </c>
    </row>
    <row r="1888" spans="2:33" x14ac:dyDescent="0.15">
      <c r="B1888" s="82">
        <v>1886</v>
      </c>
      <c r="C1888" s="73">
        <v>24026</v>
      </c>
      <c r="D1888" s="82">
        <v>81</v>
      </c>
      <c r="E1888" s="82">
        <v>6</v>
      </c>
      <c r="F1888" s="82">
        <v>42</v>
      </c>
      <c r="G1888" s="82">
        <f t="shared" si="451"/>
        <v>4</v>
      </c>
      <c r="H1888" s="82">
        <v>2</v>
      </c>
      <c r="I1888" s="73">
        <f t="shared" si="445"/>
        <v>10</v>
      </c>
      <c r="J1888" s="73">
        <f t="shared" si="446"/>
        <v>103</v>
      </c>
      <c r="K1888" s="73">
        <f t="shared" si="452"/>
        <v>103</v>
      </c>
      <c r="M1888" s="73">
        <f t="shared" si="447"/>
        <v>149</v>
      </c>
      <c r="N1888" s="73">
        <f t="shared" si="448"/>
        <v>2</v>
      </c>
      <c r="O1888" s="97">
        <f t="shared" si="443"/>
        <v>3</v>
      </c>
      <c r="P1888" s="82">
        <f t="shared" si="449"/>
        <v>4</v>
      </c>
      <c r="Q1888" s="90">
        <v>1</v>
      </c>
      <c r="R1888" s="98">
        <f t="shared" si="453"/>
        <v>2108</v>
      </c>
      <c r="S1888" s="100">
        <f t="shared" si="454"/>
        <v>101</v>
      </c>
      <c r="T1888" s="91" t="s">
        <v>460</v>
      </c>
      <c r="U1888" s="74" t="s">
        <v>399</v>
      </c>
      <c r="V1888" s="90"/>
      <c r="W1888" s="82"/>
      <c r="X1888" s="85">
        <f t="shared" si="450"/>
        <v>2034</v>
      </c>
      <c r="AE1888" s="92"/>
      <c r="AF1888" s="94"/>
      <c r="AG1888" s="95">
        <v>1000</v>
      </c>
    </row>
    <row r="1889" spans="2:33" x14ac:dyDescent="0.15">
      <c r="B1889" s="82">
        <v>1887</v>
      </c>
      <c r="C1889" s="73">
        <v>24027</v>
      </c>
      <c r="D1889" s="82">
        <v>81</v>
      </c>
      <c r="E1889" s="82">
        <v>7</v>
      </c>
      <c r="F1889" s="82">
        <v>42</v>
      </c>
      <c r="G1889" s="82">
        <f t="shared" si="451"/>
        <v>4</v>
      </c>
      <c r="H1889" s="82">
        <v>3</v>
      </c>
      <c r="I1889" s="73">
        <f t="shared" si="445"/>
        <v>10</v>
      </c>
      <c r="J1889" s="73">
        <f t="shared" si="446"/>
        <v>103</v>
      </c>
      <c r="K1889" s="73">
        <f t="shared" si="452"/>
        <v>103</v>
      </c>
      <c r="M1889" s="73">
        <f t="shared" si="447"/>
        <v>149</v>
      </c>
      <c r="N1889" s="73">
        <f t="shared" si="448"/>
        <v>2</v>
      </c>
      <c r="O1889" s="97">
        <f t="shared" si="443"/>
        <v>3</v>
      </c>
      <c r="P1889" s="82">
        <f t="shared" si="449"/>
        <v>4</v>
      </c>
      <c r="Q1889" s="90">
        <v>2</v>
      </c>
      <c r="R1889" s="98">
        <f t="shared" si="453"/>
        <v>2190</v>
      </c>
      <c r="S1889" s="100">
        <f t="shared" si="454"/>
        <v>105</v>
      </c>
      <c r="T1889" s="91" t="s">
        <v>460</v>
      </c>
      <c r="U1889" s="74" t="s">
        <v>399</v>
      </c>
      <c r="V1889" s="90"/>
      <c r="W1889" s="82"/>
      <c r="X1889" s="85">
        <f t="shared" si="450"/>
        <v>2034</v>
      </c>
      <c r="AE1889" s="92"/>
      <c r="AF1889" s="94"/>
      <c r="AG1889" s="95">
        <v>1000</v>
      </c>
    </row>
    <row r="1890" spans="2:33" x14ac:dyDescent="0.15">
      <c r="B1890" s="82">
        <v>1888</v>
      </c>
      <c r="C1890" s="73">
        <v>24028</v>
      </c>
      <c r="D1890" s="82">
        <v>81</v>
      </c>
      <c r="E1890" s="82">
        <v>8</v>
      </c>
      <c r="F1890" s="82">
        <v>42</v>
      </c>
      <c r="G1890" s="82">
        <f t="shared" si="451"/>
        <v>4</v>
      </c>
      <c r="H1890" s="82">
        <v>4</v>
      </c>
      <c r="I1890" s="73">
        <f t="shared" si="445"/>
        <v>10</v>
      </c>
      <c r="J1890" s="73">
        <f t="shared" si="446"/>
        <v>103</v>
      </c>
      <c r="K1890" s="73">
        <f t="shared" si="452"/>
        <v>103</v>
      </c>
      <c r="M1890" s="73">
        <f t="shared" si="447"/>
        <v>149</v>
      </c>
      <c r="N1890" s="73">
        <f t="shared" si="448"/>
        <v>2</v>
      </c>
      <c r="O1890" s="97">
        <f t="shared" si="443"/>
        <v>3</v>
      </c>
      <c r="P1890" s="82">
        <f t="shared" si="449"/>
        <v>4</v>
      </c>
      <c r="Q1890" s="90">
        <v>3</v>
      </c>
      <c r="R1890" s="98">
        <f t="shared" si="453"/>
        <v>2272</v>
      </c>
      <c r="S1890" s="100">
        <f t="shared" si="454"/>
        <v>109</v>
      </c>
      <c r="T1890" s="91" t="s">
        <v>460</v>
      </c>
      <c r="U1890" s="74" t="s">
        <v>399</v>
      </c>
      <c r="V1890" s="90"/>
      <c r="W1890" s="82"/>
      <c r="X1890" s="85">
        <f t="shared" si="450"/>
        <v>2034</v>
      </c>
      <c r="AE1890" s="92"/>
      <c r="AF1890" s="94"/>
      <c r="AG1890" s="95">
        <v>1000</v>
      </c>
    </row>
    <row r="1891" spans="2:33" x14ac:dyDescent="0.15">
      <c r="B1891" s="82">
        <v>1889</v>
      </c>
      <c r="C1891" s="73">
        <v>24029</v>
      </c>
      <c r="D1891" s="73">
        <v>91</v>
      </c>
      <c r="E1891" s="82">
        <v>5</v>
      </c>
      <c r="F1891" s="82">
        <v>42</v>
      </c>
      <c r="G1891" s="82">
        <f t="shared" si="451"/>
        <v>4</v>
      </c>
      <c r="H1891" s="82">
        <v>5</v>
      </c>
      <c r="I1891" s="73">
        <f t="shared" si="445"/>
        <v>10</v>
      </c>
      <c r="J1891" s="73">
        <f t="shared" si="446"/>
        <v>103</v>
      </c>
      <c r="K1891" s="73">
        <f t="shared" si="452"/>
        <v>103</v>
      </c>
      <c r="M1891" s="73">
        <f t="shared" si="447"/>
        <v>149</v>
      </c>
      <c r="N1891" s="73">
        <f t="shared" si="448"/>
        <v>2</v>
      </c>
      <c r="O1891" s="97">
        <f t="shared" si="443"/>
        <v>3</v>
      </c>
      <c r="P1891" s="82">
        <f t="shared" si="449"/>
        <v>4</v>
      </c>
      <c r="Q1891" s="90">
        <v>4</v>
      </c>
      <c r="R1891" s="98">
        <f t="shared" si="453"/>
        <v>2354</v>
      </c>
      <c r="S1891" s="100">
        <f t="shared" si="454"/>
        <v>113</v>
      </c>
      <c r="T1891" s="91" t="s">
        <v>460</v>
      </c>
      <c r="U1891" s="74" t="s">
        <v>399</v>
      </c>
      <c r="V1891" s="90"/>
      <c r="W1891" s="82"/>
      <c r="X1891" s="85">
        <f t="shared" si="450"/>
        <v>2034</v>
      </c>
      <c r="AE1891" s="92"/>
      <c r="AF1891" s="94"/>
      <c r="AG1891" s="95">
        <v>1000</v>
      </c>
    </row>
    <row r="1892" spans="2:33" x14ac:dyDescent="0.15">
      <c r="B1892" s="82">
        <v>1890</v>
      </c>
      <c r="C1892" s="73">
        <v>24030</v>
      </c>
      <c r="D1892" s="82">
        <v>91</v>
      </c>
      <c r="E1892" s="82">
        <v>6</v>
      </c>
      <c r="F1892" s="82">
        <v>42</v>
      </c>
      <c r="G1892" s="82">
        <f t="shared" si="451"/>
        <v>4</v>
      </c>
      <c r="H1892" s="82">
        <v>6</v>
      </c>
      <c r="I1892" s="73">
        <f t="shared" si="445"/>
        <v>10</v>
      </c>
      <c r="J1892" s="73">
        <f t="shared" si="446"/>
        <v>103</v>
      </c>
      <c r="K1892" s="73">
        <f t="shared" si="452"/>
        <v>103</v>
      </c>
      <c r="M1892" s="73">
        <f t="shared" si="447"/>
        <v>149</v>
      </c>
      <c r="N1892" s="73">
        <f t="shared" si="448"/>
        <v>2</v>
      </c>
      <c r="O1892" s="97">
        <f t="shared" si="443"/>
        <v>3</v>
      </c>
      <c r="P1892" s="82">
        <f t="shared" si="449"/>
        <v>4</v>
      </c>
      <c r="Q1892" s="90">
        <v>5</v>
      </c>
      <c r="R1892" s="98">
        <f t="shared" si="453"/>
        <v>2436</v>
      </c>
      <c r="S1892" s="100">
        <f t="shared" si="454"/>
        <v>117</v>
      </c>
      <c r="T1892" s="91" t="s">
        <v>460</v>
      </c>
      <c r="U1892" s="74" t="s">
        <v>399</v>
      </c>
      <c r="V1892" s="90"/>
      <c r="W1892" s="82"/>
      <c r="X1892" s="85">
        <f t="shared" si="450"/>
        <v>2034</v>
      </c>
      <c r="AE1892" s="92"/>
      <c r="AF1892" s="94"/>
      <c r="AG1892" s="95">
        <v>1000</v>
      </c>
    </row>
    <row r="1893" spans="2:33" x14ac:dyDescent="0.15">
      <c r="B1893" s="82">
        <v>1891</v>
      </c>
      <c r="C1893" s="73">
        <v>24031</v>
      </c>
      <c r="D1893" s="82">
        <v>91</v>
      </c>
      <c r="E1893" s="82">
        <v>7</v>
      </c>
      <c r="F1893" s="82">
        <v>42</v>
      </c>
      <c r="G1893" s="82">
        <f t="shared" si="451"/>
        <v>4</v>
      </c>
      <c r="H1893" s="82">
        <v>7</v>
      </c>
      <c r="I1893" s="73">
        <f t="shared" si="445"/>
        <v>10</v>
      </c>
      <c r="J1893" s="73">
        <f t="shared" si="446"/>
        <v>103</v>
      </c>
      <c r="K1893" s="73">
        <f t="shared" si="452"/>
        <v>103</v>
      </c>
      <c r="M1893" s="73">
        <f t="shared" si="447"/>
        <v>149</v>
      </c>
      <c r="N1893" s="73">
        <f t="shared" si="448"/>
        <v>2</v>
      </c>
      <c r="O1893" s="97">
        <f t="shared" si="443"/>
        <v>3</v>
      </c>
      <c r="P1893" s="82">
        <f t="shared" si="449"/>
        <v>4</v>
      </c>
      <c r="Q1893" s="90">
        <v>6</v>
      </c>
      <c r="R1893" s="98">
        <f t="shared" si="453"/>
        <v>2518</v>
      </c>
      <c r="S1893" s="100">
        <f t="shared" si="454"/>
        <v>121</v>
      </c>
      <c r="T1893" s="91" t="s">
        <v>460</v>
      </c>
      <c r="U1893" s="74" t="s">
        <v>399</v>
      </c>
      <c r="V1893" s="90"/>
      <c r="W1893" s="82"/>
      <c r="X1893" s="85">
        <f t="shared" si="450"/>
        <v>2034</v>
      </c>
      <c r="AE1893" s="92"/>
      <c r="AF1893" s="94"/>
      <c r="AG1893" s="95">
        <v>1000</v>
      </c>
    </row>
    <row r="1894" spans="2:33" x14ac:dyDescent="0.15">
      <c r="B1894" s="82">
        <v>1892</v>
      </c>
      <c r="C1894" s="73">
        <v>24032</v>
      </c>
      <c r="D1894" s="82">
        <v>91</v>
      </c>
      <c r="E1894" s="82">
        <v>8</v>
      </c>
      <c r="F1894" s="82">
        <v>42</v>
      </c>
      <c r="G1894" s="82">
        <f t="shared" si="451"/>
        <v>4</v>
      </c>
      <c r="H1894" s="82">
        <v>8</v>
      </c>
      <c r="I1894" s="73">
        <f t="shared" si="445"/>
        <v>10</v>
      </c>
      <c r="J1894" s="73">
        <f t="shared" si="446"/>
        <v>103</v>
      </c>
      <c r="K1894" s="73">
        <f t="shared" si="452"/>
        <v>103</v>
      </c>
      <c r="M1894" s="73">
        <f t="shared" si="447"/>
        <v>149</v>
      </c>
      <c r="N1894" s="73">
        <f t="shared" si="448"/>
        <v>2</v>
      </c>
      <c r="O1894" s="97">
        <f t="shared" si="443"/>
        <v>3</v>
      </c>
      <c r="P1894" s="82">
        <f t="shared" si="449"/>
        <v>4</v>
      </c>
      <c r="Q1894" s="90">
        <v>7</v>
      </c>
      <c r="R1894" s="98">
        <f t="shared" si="453"/>
        <v>2600</v>
      </c>
      <c r="S1894" s="100">
        <f t="shared" si="454"/>
        <v>125</v>
      </c>
      <c r="T1894" s="91" t="s">
        <v>460</v>
      </c>
      <c r="U1894" s="74" t="s">
        <v>399</v>
      </c>
      <c r="V1894" s="90"/>
      <c r="W1894" s="82"/>
      <c r="X1894" s="85">
        <f t="shared" si="450"/>
        <v>2034</v>
      </c>
      <c r="AE1894" s="92"/>
      <c r="AF1894" s="94"/>
      <c r="AG1894" s="95">
        <v>1000</v>
      </c>
    </row>
    <row r="1895" spans="2:33" x14ac:dyDescent="0.15">
      <c r="B1895" s="82">
        <v>1893</v>
      </c>
      <c r="C1895" s="73">
        <v>24033</v>
      </c>
      <c r="D1895" s="73">
        <v>111</v>
      </c>
      <c r="E1895" s="82">
        <v>5</v>
      </c>
      <c r="F1895" s="82">
        <v>42</v>
      </c>
      <c r="G1895" s="82">
        <f t="shared" ref="G1895:G1926" si="455">MOD((INT((C1895-14001)/8)+1),10)</f>
        <v>5</v>
      </c>
      <c r="H1895" s="82">
        <v>1</v>
      </c>
      <c r="I1895" s="73">
        <f t="shared" si="445"/>
        <v>10</v>
      </c>
      <c r="J1895" s="73">
        <f t="shared" si="446"/>
        <v>104</v>
      </c>
      <c r="K1895" s="73">
        <f t="shared" ref="K1895:K1926" si="456">INT(MOD((C1895-24001),64)/8)+100+10*INT((C1895-24001)/64)</f>
        <v>104</v>
      </c>
      <c r="M1895" s="73">
        <f t="shared" si="447"/>
        <v>149</v>
      </c>
      <c r="N1895" s="73">
        <f t="shared" si="448"/>
        <v>2</v>
      </c>
      <c r="O1895" s="97">
        <f t="shared" si="443"/>
        <v>3</v>
      </c>
      <c r="P1895" s="82">
        <f t="shared" si="449"/>
        <v>5</v>
      </c>
      <c r="Q1895" s="90">
        <v>0</v>
      </c>
      <c r="R1895" s="98">
        <f t="shared" si="453"/>
        <v>2682</v>
      </c>
      <c r="S1895" s="100">
        <f t="shared" si="454"/>
        <v>129</v>
      </c>
      <c r="T1895" s="91" t="s">
        <v>460</v>
      </c>
      <c r="U1895" s="74" t="s">
        <v>399</v>
      </c>
      <c r="V1895" s="90"/>
      <c r="W1895" s="82"/>
      <c r="X1895" s="85">
        <f t="shared" si="450"/>
        <v>2035</v>
      </c>
      <c r="AE1895" s="92"/>
      <c r="AF1895" s="94"/>
      <c r="AG1895" s="95">
        <v>1000</v>
      </c>
    </row>
    <row r="1896" spans="2:33" x14ac:dyDescent="0.15">
      <c r="B1896" s="82">
        <v>1894</v>
      </c>
      <c r="C1896" s="73">
        <v>24034</v>
      </c>
      <c r="D1896" s="82">
        <v>111</v>
      </c>
      <c r="E1896" s="82">
        <v>6</v>
      </c>
      <c r="F1896" s="82">
        <v>42</v>
      </c>
      <c r="G1896" s="82">
        <f t="shared" si="455"/>
        <v>5</v>
      </c>
      <c r="H1896" s="82">
        <v>2</v>
      </c>
      <c r="I1896" s="73">
        <f t="shared" si="445"/>
        <v>10</v>
      </c>
      <c r="J1896" s="73">
        <f t="shared" si="446"/>
        <v>104</v>
      </c>
      <c r="K1896" s="73">
        <f t="shared" si="456"/>
        <v>104</v>
      </c>
      <c r="M1896" s="73">
        <f t="shared" si="447"/>
        <v>149</v>
      </c>
      <c r="N1896" s="73">
        <f t="shared" si="448"/>
        <v>2</v>
      </c>
      <c r="O1896" s="97">
        <f t="shared" ref="O1896:O1959" si="457">I1896-10+3</f>
        <v>3</v>
      </c>
      <c r="P1896" s="82">
        <f t="shared" si="449"/>
        <v>5</v>
      </c>
      <c r="Q1896" s="90">
        <v>1</v>
      </c>
      <c r="R1896" s="98">
        <f t="shared" si="453"/>
        <v>2764</v>
      </c>
      <c r="S1896" s="100">
        <f t="shared" si="454"/>
        <v>133</v>
      </c>
      <c r="T1896" s="91" t="s">
        <v>460</v>
      </c>
      <c r="U1896" s="74" t="s">
        <v>399</v>
      </c>
      <c r="V1896" s="90"/>
      <c r="W1896" s="82"/>
      <c r="X1896" s="85">
        <f t="shared" si="450"/>
        <v>2035</v>
      </c>
      <c r="AE1896" s="92"/>
      <c r="AF1896" s="94"/>
      <c r="AG1896" s="95">
        <v>1000</v>
      </c>
    </row>
    <row r="1897" spans="2:33" x14ac:dyDescent="0.15">
      <c r="B1897" s="82">
        <v>1895</v>
      </c>
      <c r="C1897" s="73">
        <v>24035</v>
      </c>
      <c r="D1897" s="82">
        <v>111</v>
      </c>
      <c r="E1897" s="82">
        <v>7</v>
      </c>
      <c r="F1897" s="82">
        <v>42</v>
      </c>
      <c r="G1897" s="82">
        <f t="shared" si="455"/>
        <v>5</v>
      </c>
      <c r="H1897" s="82">
        <v>3</v>
      </c>
      <c r="I1897" s="73">
        <f t="shared" si="445"/>
        <v>10</v>
      </c>
      <c r="J1897" s="73">
        <f t="shared" si="446"/>
        <v>104</v>
      </c>
      <c r="K1897" s="73">
        <f t="shared" si="456"/>
        <v>104</v>
      </c>
      <c r="M1897" s="73">
        <f t="shared" si="447"/>
        <v>149</v>
      </c>
      <c r="N1897" s="73">
        <f t="shared" si="448"/>
        <v>2</v>
      </c>
      <c r="O1897" s="97">
        <f t="shared" si="457"/>
        <v>3</v>
      </c>
      <c r="P1897" s="82">
        <f t="shared" si="449"/>
        <v>5</v>
      </c>
      <c r="Q1897" s="90">
        <v>2</v>
      </c>
      <c r="R1897" s="98">
        <f t="shared" si="453"/>
        <v>2846</v>
      </c>
      <c r="S1897" s="100">
        <f t="shared" si="454"/>
        <v>137</v>
      </c>
      <c r="T1897" s="91" t="s">
        <v>460</v>
      </c>
      <c r="U1897" s="74" t="s">
        <v>399</v>
      </c>
      <c r="V1897" s="90"/>
      <c r="W1897" s="82"/>
      <c r="X1897" s="85">
        <f t="shared" si="450"/>
        <v>2035</v>
      </c>
      <c r="AE1897" s="92"/>
      <c r="AF1897" s="94"/>
      <c r="AG1897" s="95">
        <v>1000</v>
      </c>
    </row>
    <row r="1898" spans="2:33" x14ac:dyDescent="0.15">
      <c r="B1898" s="82">
        <v>1896</v>
      </c>
      <c r="C1898" s="73">
        <v>24036</v>
      </c>
      <c r="D1898" s="82">
        <v>111</v>
      </c>
      <c r="E1898" s="82">
        <v>8</v>
      </c>
      <c r="F1898" s="82">
        <v>42</v>
      </c>
      <c r="G1898" s="82">
        <f t="shared" si="455"/>
        <v>5</v>
      </c>
      <c r="H1898" s="82">
        <v>4</v>
      </c>
      <c r="I1898" s="73">
        <f t="shared" si="445"/>
        <v>10</v>
      </c>
      <c r="J1898" s="73">
        <f t="shared" si="446"/>
        <v>104</v>
      </c>
      <c r="K1898" s="73">
        <f t="shared" si="456"/>
        <v>104</v>
      </c>
      <c r="M1898" s="73">
        <f t="shared" si="447"/>
        <v>149</v>
      </c>
      <c r="N1898" s="73">
        <f t="shared" si="448"/>
        <v>2</v>
      </c>
      <c r="O1898" s="97">
        <f t="shared" si="457"/>
        <v>3</v>
      </c>
      <c r="P1898" s="82">
        <f t="shared" si="449"/>
        <v>5</v>
      </c>
      <c r="Q1898" s="90">
        <v>3</v>
      </c>
      <c r="R1898" s="98">
        <f t="shared" si="453"/>
        <v>2928</v>
      </c>
      <c r="S1898" s="100">
        <f t="shared" si="454"/>
        <v>141</v>
      </c>
      <c r="T1898" s="91" t="s">
        <v>460</v>
      </c>
      <c r="U1898" s="74" t="s">
        <v>399</v>
      </c>
      <c r="V1898" s="90"/>
      <c r="W1898" s="82"/>
      <c r="X1898" s="85">
        <f t="shared" si="450"/>
        <v>2035</v>
      </c>
      <c r="AE1898" s="92"/>
      <c r="AF1898" s="94"/>
      <c r="AG1898" s="95">
        <v>1000</v>
      </c>
    </row>
    <row r="1899" spans="2:33" x14ac:dyDescent="0.15">
      <c r="B1899" s="82">
        <v>1897</v>
      </c>
      <c r="C1899" s="73">
        <v>24037</v>
      </c>
      <c r="D1899" s="73">
        <v>121</v>
      </c>
      <c r="E1899" s="82">
        <v>5</v>
      </c>
      <c r="F1899" s="82">
        <v>42</v>
      </c>
      <c r="G1899" s="82">
        <f t="shared" si="455"/>
        <v>5</v>
      </c>
      <c r="H1899" s="82">
        <v>5</v>
      </c>
      <c r="I1899" s="73">
        <f t="shared" si="445"/>
        <v>10</v>
      </c>
      <c r="J1899" s="73">
        <f t="shared" si="446"/>
        <v>104</v>
      </c>
      <c r="K1899" s="73">
        <f t="shared" si="456"/>
        <v>104</v>
      </c>
      <c r="M1899" s="73">
        <f t="shared" si="447"/>
        <v>149</v>
      </c>
      <c r="N1899" s="73">
        <f t="shared" si="448"/>
        <v>2</v>
      </c>
      <c r="O1899" s="97">
        <f t="shared" si="457"/>
        <v>3</v>
      </c>
      <c r="P1899" s="82">
        <f t="shared" si="449"/>
        <v>5</v>
      </c>
      <c r="Q1899" s="90">
        <v>4</v>
      </c>
      <c r="R1899" s="98">
        <f t="shared" si="453"/>
        <v>3010</v>
      </c>
      <c r="S1899" s="100">
        <f t="shared" si="454"/>
        <v>145</v>
      </c>
      <c r="T1899" s="91" t="s">
        <v>460</v>
      </c>
      <c r="U1899" s="74" t="s">
        <v>399</v>
      </c>
      <c r="V1899" s="90"/>
      <c r="W1899" s="82"/>
      <c r="X1899" s="85">
        <f t="shared" si="450"/>
        <v>2035</v>
      </c>
      <c r="AE1899" s="92"/>
      <c r="AF1899" s="94"/>
      <c r="AG1899" s="95">
        <v>1000</v>
      </c>
    </row>
    <row r="1900" spans="2:33" x14ac:dyDescent="0.15">
      <c r="B1900" s="82">
        <v>1898</v>
      </c>
      <c r="C1900" s="73">
        <v>24038</v>
      </c>
      <c r="D1900" s="82">
        <v>121</v>
      </c>
      <c r="E1900" s="82">
        <v>6</v>
      </c>
      <c r="F1900" s="82">
        <v>42</v>
      </c>
      <c r="G1900" s="82">
        <f t="shared" si="455"/>
        <v>5</v>
      </c>
      <c r="H1900" s="82">
        <v>6</v>
      </c>
      <c r="I1900" s="73">
        <f t="shared" si="445"/>
        <v>10</v>
      </c>
      <c r="J1900" s="73">
        <f t="shared" si="446"/>
        <v>104</v>
      </c>
      <c r="K1900" s="73">
        <f t="shared" si="456"/>
        <v>104</v>
      </c>
      <c r="M1900" s="73">
        <f t="shared" si="447"/>
        <v>149</v>
      </c>
      <c r="N1900" s="73">
        <f t="shared" si="448"/>
        <v>2</v>
      </c>
      <c r="O1900" s="97">
        <f t="shared" si="457"/>
        <v>3</v>
      </c>
      <c r="P1900" s="82">
        <f t="shared" si="449"/>
        <v>5</v>
      </c>
      <c r="Q1900" s="90">
        <v>5</v>
      </c>
      <c r="R1900" s="98">
        <f t="shared" si="453"/>
        <v>3092</v>
      </c>
      <c r="S1900" s="100">
        <f t="shared" si="454"/>
        <v>149</v>
      </c>
      <c r="T1900" s="91" t="s">
        <v>460</v>
      </c>
      <c r="U1900" s="74" t="s">
        <v>399</v>
      </c>
      <c r="V1900" s="90"/>
      <c r="W1900" s="82"/>
      <c r="X1900" s="85">
        <f t="shared" si="450"/>
        <v>2035</v>
      </c>
      <c r="AE1900" s="92"/>
      <c r="AF1900" s="94"/>
      <c r="AG1900" s="95">
        <v>1000</v>
      </c>
    </row>
    <row r="1901" spans="2:33" x14ac:dyDescent="0.15">
      <c r="B1901" s="82">
        <v>1899</v>
      </c>
      <c r="C1901" s="73">
        <v>24039</v>
      </c>
      <c r="D1901" s="82">
        <v>121</v>
      </c>
      <c r="E1901" s="82">
        <v>7</v>
      </c>
      <c r="F1901" s="82">
        <v>42</v>
      </c>
      <c r="G1901" s="82">
        <f t="shared" si="455"/>
        <v>5</v>
      </c>
      <c r="H1901" s="82">
        <v>7</v>
      </c>
      <c r="I1901" s="73">
        <f t="shared" si="445"/>
        <v>10</v>
      </c>
      <c r="J1901" s="73">
        <f t="shared" si="446"/>
        <v>104</v>
      </c>
      <c r="K1901" s="73">
        <f t="shared" si="456"/>
        <v>104</v>
      </c>
      <c r="M1901" s="73">
        <f t="shared" si="447"/>
        <v>149</v>
      </c>
      <c r="N1901" s="73">
        <f t="shared" si="448"/>
        <v>2</v>
      </c>
      <c r="O1901" s="97">
        <f t="shared" si="457"/>
        <v>3</v>
      </c>
      <c r="P1901" s="82">
        <f t="shared" si="449"/>
        <v>5</v>
      </c>
      <c r="Q1901" s="90">
        <v>6</v>
      </c>
      <c r="R1901" s="98">
        <f t="shared" si="453"/>
        <v>3174</v>
      </c>
      <c r="S1901" s="100">
        <f t="shared" si="454"/>
        <v>153</v>
      </c>
      <c r="T1901" s="91" t="s">
        <v>460</v>
      </c>
      <c r="U1901" s="74" t="s">
        <v>399</v>
      </c>
      <c r="V1901" s="90"/>
      <c r="W1901" s="82"/>
      <c r="X1901" s="85">
        <f t="shared" si="450"/>
        <v>2035</v>
      </c>
      <c r="AE1901" s="92"/>
      <c r="AF1901" s="94"/>
      <c r="AG1901" s="95">
        <v>1000</v>
      </c>
    </row>
    <row r="1902" spans="2:33" x14ac:dyDescent="0.15">
      <c r="B1902" s="82">
        <v>1900</v>
      </c>
      <c r="C1902" s="73">
        <v>24040</v>
      </c>
      <c r="D1902" s="82">
        <v>121</v>
      </c>
      <c r="E1902" s="82">
        <v>8</v>
      </c>
      <c r="F1902" s="82">
        <v>42</v>
      </c>
      <c r="G1902" s="82">
        <f t="shared" si="455"/>
        <v>5</v>
      </c>
      <c r="H1902" s="82">
        <v>8</v>
      </c>
      <c r="I1902" s="73">
        <f t="shared" si="445"/>
        <v>10</v>
      </c>
      <c r="J1902" s="73">
        <f t="shared" si="446"/>
        <v>104</v>
      </c>
      <c r="K1902" s="73">
        <f t="shared" si="456"/>
        <v>104</v>
      </c>
      <c r="M1902" s="73">
        <f t="shared" si="447"/>
        <v>149</v>
      </c>
      <c r="N1902" s="73">
        <f t="shared" si="448"/>
        <v>2</v>
      </c>
      <c r="O1902" s="97">
        <f t="shared" si="457"/>
        <v>3</v>
      </c>
      <c r="P1902" s="82">
        <f t="shared" si="449"/>
        <v>5</v>
      </c>
      <c r="Q1902" s="90">
        <v>7</v>
      </c>
      <c r="R1902" s="98">
        <f t="shared" si="453"/>
        <v>3256</v>
      </c>
      <c r="S1902" s="100">
        <f t="shared" si="454"/>
        <v>157</v>
      </c>
      <c r="T1902" s="91" t="s">
        <v>460</v>
      </c>
      <c r="U1902" s="74" t="s">
        <v>399</v>
      </c>
      <c r="V1902" s="90"/>
      <c r="W1902" s="82"/>
      <c r="X1902" s="85">
        <f t="shared" si="450"/>
        <v>2035</v>
      </c>
      <c r="AE1902" s="92"/>
      <c r="AF1902" s="94"/>
      <c r="AG1902" s="95">
        <v>1000</v>
      </c>
    </row>
    <row r="1903" spans="2:33" x14ac:dyDescent="0.15">
      <c r="B1903" s="82">
        <v>1901</v>
      </c>
      <c r="C1903" s="73">
        <v>24041</v>
      </c>
      <c r="D1903" s="73">
        <v>141</v>
      </c>
      <c r="E1903" s="82">
        <v>5</v>
      </c>
      <c r="F1903" s="82">
        <v>42</v>
      </c>
      <c r="G1903" s="82">
        <f t="shared" si="455"/>
        <v>6</v>
      </c>
      <c r="H1903" s="82">
        <v>1</v>
      </c>
      <c r="I1903" s="73">
        <f t="shared" si="445"/>
        <v>10</v>
      </c>
      <c r="J1903" s="73">
        <f t="shared" si="446"/>
        <v>105</v>
      </c>
      <c r="K1903" s="73">
        <f t="shared" si="456"/>
        <v>105</v>
      </c>
      <c r="M1903" s="73">
        <f t="shared" si="447"/>
        <v>149</v>
      </c>
      <c r="N1903" s="73">
        <f t="shared" si="448"/>
        <v>2</v>
      </c>
      <c r="O1903" s="97">
        <f t="shared" si="457"/>
        <v>3</v>
      </c>
      <c r="P1903" s="82">
        <f t="shared" si="449"/>
        <v>6</v>
      </c>
      <c r="Q1903" s="90">
        <v>0</v>
      </c>
      <c r="R1903" s="98">
        <f t="shared" si="453"/>
        <v>3338</v>
      </c>
      <c r="S1903" s="100">
        <f t="shared" si="454"/>
        <v>161</v>
      </c>
      <c r="T1903" s="91" t="s">
        <v>460</v>
      </c>
      <c r="U1903" s="74" t="s">
        <v>399</v>
      </c>
      <c r="V1903" s="90"/>
      <c r="W1903" s="82"/>
      <c r="X1903" s="85">
        <f t="shared" si="450"/>
        <v>2036</v>
      </c>
      <c r="AE1903" s="92"/>
      <c r="AF1903" s="94"/>
      <c r="AG1903" s="95">
        <v>1000</v>
      </c>
    </row>
    <row r="1904" spans="2:33" x14ac:dyDescent="0.15">
      <c r="B1904" s="82">
        <v>1902</v>
      </c>
      <c r="C1904" s="73">
        <v>24042</v>
      </c>
      <c r="D1904" s="82">
        <v>141</v>
      </c>
      <c r="E1904" s="82">
        <v>6</v>
      </c>
      <c r="F1904" s="82">
        <v>42</v>
      </c>
      <c r="G1904" s="82">
        <f t="shared" si="455"/>
        <v>6</v>
      </c>
      <c r="H1904" s="82">
        <v>2</v>
      </c>
      <c r="I1904" s="73">
        <f t="shared" si="445"/>
        <v>10</v>
      </c>
      <c r="J1904" s="73">
        <f t="shared" si="446"/>
        <v>105</v>
      </c>
      <c r="K1904" s="73">
        <f t="shared" si="456"/>
        <v>105</v>
      </c>
      <c r="M1904" s="73">
        <f t="shared" si="447"/>
        <v>149</v>
      </c>
      <c r="N1904" s="73">
        <f t="shared" si="448"/>
        <v>2</v>
      </c>
      <c r="O1904" s="97">
        <f t="shared" si="457"/>
        <v>3</v>
      </c>
      <c r="P1904" s="82">
        <f t="shared" si="449"/>
        <v>6</v>
      </c>
      <c r="Q1904" s="90">
        <v>1</v>
      </c>
      <c r="R1904" s="98">
        <f t="shared" si="453"/>
        <v>3420</v>
      </c>
      <c r="S1904" s="100">
        <f t="shared" si="454"/>
        <v>165</v>
      </c>
      <c r="T1904" s="91" t="s">
        <v>460</v>
      </c>
      <c r="U1904" s="74" t="s">
        <v>399</v>
      </c>
      <c r="V1904" s="90"/>
      <c r="W1904" s="82"/>
      <c r="X1904" s="85">
        <f t="shared" si="450"/>
        <v>2036</v>
      </c>
      <c r="AE1904" s="92"/>
      <c r="AF1904" s="94"/>
      <c r="AG1904" s="95">
        <v>1000</v>
      </c>
    </row>
    <row r="1905" spans="2:33" x14ac:dyDescent="0.15">
      <c r="B1905" s="82">
        <v>1903</v>
      </c>
      <c r="C1905" s="73">
        <v>24043</v>
      </c>
      <c r="D1905" s="82">
        <v>141</v>
      </c>
      <c r="E1905" s="82">
        <v>7</v>
      </c>
      <c r="F1905" s="82">
        <v>42</v>
      </c>
      <c r="G1905" s="82">
        <f t="shared" si="455"/>
        <v>6</v>
      </c>
      <c r="H1905" s="82">
        <v>3</v>
      </c>
      <c r="I1905" s="73">
        <f t="shared" si="445"/>
        <v>10</v>
      </c>
      <c r="J1905" s="73">
        <f t="shared" si="446"/>
        <v>105</v>
      </c>
      <c r="K1905" s="73">
        <f t="shared" si="456"/>
        <v>105</v>
      </c>
      <c r="M1905" s="73">
        <f t="shared" si="447"/>
        <v>149</v>
      </c>
      <c r="N1905" s="73">
        <f t="shared" si="448"/>
        <v>2</v>
      </c>
      <c r="O1905" s="97">
        <f t="shared" si="457"/>
        <v>3</v>
      </c>
      <c r="P1905" s="82">
        <f t="shared" si="449"/>
        <v>6</v>
      </c>
      <c r="Q1905" s="90">
        <v>2</v>
      </c>
      <c r="R1905" s="98">
        <f t="shared" si="453"/>
        <v>3502</v>
      </c>
      <c r="S1905" s="100">
        <f t="shared" si="454"/>
        <v>169</v>
      </c>
      <c r="T1905" s="91" t="s">
        <v>460</v>
      </c>
      <c r="U1905" s="74" t="s">
        <v>399</v>
      </c>
      <c r="V1905" s="90"/>
      <c r="W1905" s="82"/>
      <c r="X1905" s="85">
        <f t="shared" si="450"/>
        <v>2036</v>
      </c>
      <c r="AE1905" s="92"/>
      <c r="AF1905" s="94"/>
      <c r="AG1905" s="95">
        <v>1000</v>
      </c>
    </row>
    <row r="1906" spans="2:33" x14ac:dyDescent="0.15">
      <c r="B1906" s="82">
        <v>1904</v>
      </c>
      <c r="C1906" s="73">
        <v>24044</v>
      </c>
      <c r="D1906" s="82">
        <v>141</v>
      </c>
      <c r="E1906" s="82">
        <v>8</v>
      </c>
      <c r="F1906" s="82">
        <v>42</v>
      </c>
      <c r="G1906" s="82">
        <f t="shared" si="455"/>
        <v>6</v>
      </c>
      <c r="H1906" s="82">
        <v>4</v>
      </c>
      <c r="I1906" s="73">
        <f t="shared" si="445"/>
        <v>10</v>
      </c>
      <c r="J1906" s="73">
        <f t="shared" si="446"/>
        <v>105</v>
      </c>
      <c r="K1906" s="73">
        <f t="shared" si="456"/>
        <v>105</v>
      </c>
      <c r="M1906" s="73">
        <f t="shared" si="447"/>
        <v>149</v>
      </c>
      <c r="N1906" s="73">
        <f t="shared" si="448"/>
        <v>2</v>
      </c>
      <c r="O1906" s="97">
        <f t="shared" si="457"/>
        <v>3</v>
      </c>
      <c r="P1906" s="82">
        <f t="shared" si="449"/>
        <v>6</v>
      </c>
      <c r="Q1906" s="90">
        <v>3</v>
      </c>
      <c r="R1906" s="98">
        <f t="shared" si="453"/>
        <v>3584</v>
      </c>
      <c r="S1906" s="100">
        <f t="shared" si="454"/>
        <v>173</v>
      </c>
      <c r="T1906" s="91" t="s">
        <v>460</v>
      </c>
      <c r="U1906" s="74" t="s">
        <v>399</v>
      </c>
      <c r="V1906" s="90"/>
      <c r="W1906" s="82"/>
      <c r="X1906" s="85">
        <f t="shared" si="450"/>
        <v>2036</v>
      </c>
      <c r="AE1906" s="92"/>
      <c r="AF1906" s="94"/>
      <c r="AG1906" s="95">
        <v>1000</v>
      </c>
    </row>
    <row r="1907" spans="2:33" x14ac:dyDescent="0.15">
      <c r="B1907" s="82">
        <v>1905</v>
      </c>
      <c r="C1907" s="73">
        <v>24045</v>
      </c>
      <c r="D1907" s="73">
        <v>151</v>
      </c>
      <c r="E1907" s="82">
        <v>5</v>
      </c>
      <c r="F1907" s="82">
        <v>42</v>
      </c>
      <c r="G1907" s="82">
        <f t="shared" si="455"/>
        <v>6</v>
      </c>
      <c r="H1907" s="82">
        <v>5</v>
      </c>
      <c r="I1907" s="73">
        <f t="shared" si="445"/>
        <v>10</v>
      </c>
      <c r="J1907" s="73">
        <f t="shared" si="446"/>
        <v>105</v>
      </c>
      <c r="K1907" s="73">
        <f t="shared" si="456"/>
        <v>105</v>
      </c>
      <c r="M1907" s="73">
        <f t="shared" si="447"/>
        <v>149</v>
      </c>
      <c r="N1907" s="73">
        <f t="shared" si="448"/>
        <v>2</v>
      </c>
      <c r="O1907" s="97">
        <f t="shared" si="457"/>
        <v>3</v>
      </c>
      <c r="P1907" s="82">
        <f t="shared" si="449"/>
        <v>6</v>
      </c>
      <c r="Q1907" s="90">
        <v>4</v>
      </c>
      <c r="R1907" s="98">
        <f t="shared" si="453"/>
        <v>3666</v>
      </c>
      <c r="S1907" s="100">
        <f t="shared" si="454"/>
        <v>177</v>
      </c>
      <c r="T1907" s="91" t="s">
        <v>460</v>
      </c>
      <c r="U1907" s="74" t="s">
        <v>399</v>
      </c>
      <c r="V1907" s="90"/>
      <c r="W1907" s="82"/>
      <c r="X1907" s="85">
        <f t="shared" si="450"/>
        <v>2036</v>
      </c>
      <c r="AE1907" s="92"/>
      <c r="AF1907" s="94"/>
      <c r="AG1907" s="95">
        <v>1000</v>
      </c>
    </row>
    <row r="1908" spans="2:33" x14ac:dyDescent="0.15">
      <c r="B1908" s="82">
        <v>1906</v>
      </c>
      <c r="C1908" s="73">
        <v>24046</v>
      </c>
      <c r="D1908" s="82">
        <v>151</v>
      </c>
      <c r="E1908" s="82">
        <v>6</v>
      </c>
      <c r="F1908" s="82">
        <v>42</v>
      </c>
      <c r="G1908" s="82">
        <f t="shared" si="455"/>
        <v>6</v>
      </c>
      <c r="H1908" s="82">
        <v>6</v>
      </c>
      <c r="I1908" s="73">
        <f t="shared" si="445"/>
        <v>10</v>
      </c>
      <c r="J1908" s="73">
        <f t="shared" si="446"/>
        <v>105</v>
      </c>
      <c r="K1908" s="73">
        <f t="shared" si="456"/>
        <v>105</v>
      </c>
      <c r="M1908" s="73">
        <f t="shared" si="447"/>
        <v>149</v>
      </c>
      <c r="N1908" s="73">
        <f t="shared" si="448"/>
        <v>2</v>
      </c>
      <c r="O1908" s="97">
        <f t="shared" si="457"/>
        <v>3</v>
      </c>
      <c r="P1908" s="82">
        <f t="shared" si="449"/>
        <v>6</v>
      </c>
      <c r="Q1908" s="90">
        <v>5</v>
      </c>
      <c r="R1908" s="98">
        <f t="shared" si="453"/>
        <v>3748</v>
      </c>
      <c r="S1908" s="100">
        <f t="shared" si="454"/>
        <v>181</v>
      </c>
      <c r="T1908" s="91" t="s">
        <v>460</v>
      </c>
      <c r="U1908" s="74" t="s">
        <v>399</v>
      </c>
      <c r="V1908" s="90"/>
      <c r="W1908" s="82"/>
      <c r="X1908" s="85">
        <f t="shared" si="450"/>
        <v>2036</v>
      </c>
      <c r="AE1908" s="92"/>
      <c r="AF1908" s="94"/>
      <c r="AG1908" s="95">
        <v>1000</v>
      </c>
    </row>
    <row r="1909" spans="2:33" x14ac:dyDescent="0.15">
      <c r="B1909" s="82">
        <v>1907</v>
      </c>
      <c r="C1909" s="73">
        <v>24047</v>
      </c>
      <c r="D1909" s="82">
        <v>151</v>
      </c>
      <c r="E1909" s="82">
        <v>7</v>
      </c>
      <c r="F1909" s="82">
        <v>42</v>
      </c>
      <c r="G1909" s="82">
        <f t="shared" si="455"/>
        <v>6</v>
      </c>
      <c r="H1909" s="82">
        <v>7</v>
      </c>
      <c r="I1909" s="73">
        <f t="shared" si="445"/>
        <v>10</v>
      </c>
      <c r="J1909" s="73">
        <f t="shared" si="446"/>
        <v>105</v>
      </c>
      <c r="K1909" s="73">
        <f t="shared" si="456"/>
        <v>105</v>
      </c>
      <c r="M1909" s="73">
        <f t="shared" si="447"/>
        <v>149</v>
      </c>
      <c r="N1909" s="73">
        <f t="shared" si="448"/>
        <v>2</v>
      </c>
      <c r="O1909" s="97">
        <f t="shared" si="457"/>
        <v>3</v>
      </c>
      <c r="P1909" s="82">
        <f t="shared" si="449"/>
        <v>6</v>
      </c>
      <c r="Q1909" s="90">
        <v>6</v>
      </c>
      <c r="R1909" s="98">
        <f t="shared" si="453"/>
        <v>3830</v>
      </c>
      <c r="S1909" s="100">
        <f t="shared" si="454"/>
        <v>185</v>
      </c>
      <c r="T1909" s="91" t="s">
        <v>460</v>
      </c>
      <c r="U1909" s="74" t="s">
        <v>399</v>
      </c>
      <c r="V1909" s="90"/>
      <c r="W1909" s="82"/>
      <c r="X1909" s="85">
        <f t="shared" si="450"/>
        <v>2036</v>
      </c>
      <c r="AE1909" s="92"/>
      <c r="AF1909" s="94"/>
      <c r="AG1909" s="95">
        <v>1000</v>
      </c>
    </row>
    <row r="1910" spans="2:33" x14ac:dyDescent="0.15">
      <c r="B1910" s="82">
        <v>1908</v>
      </c>
      <c r="C1910" s="73">
        <v>24048</v>
      </c>
      <c r="D1910" s="82">
        <v>151</v>
      </c>
      <c r="E1910" s="82">
        <v>8</v>
      </c>
      <c r="F1910" s="82">
        <v>42</v>
      </c>
      <c r="G1910" s="82">
        <f t="shared" si="455"/>
        <v>6</v>
      </c>
      <c r="H1910" s="82">
        <v>8</v>
      </c>
      <c r="I1910" s="73">
        <f t="shared" si="445"/>
        <v>10</v>
      </c>
      <c r="J1910" s="73">
        <f t="shared" si="446"/>
        <v>105</v>
      </c>
      <c r="K1910" s="73">
        <f t="shared" si="456"/>
        <v>105</v>
      </c>
      <c r="M1910" s="73">
        <f t="shared" si="447"/>
        <v>149</v>
      </c>
      <c r="N1910" s="73">
        <f t="shared" si="448"/>
        <v>2</v>
      </c>
      <c r="O1910" s="97">
        <f t="shared" si="457"/>
        <v>3</v>
      </c>
      <c r="P1910" s="82">
        <f t="shared" si="449"/>
        <v>6</v>
      </c>
      <c r="Q1910" s="90">
        <v>7</v>
      </c>
      <c r="R1910" s="98">
        <f t="shared" si="453"/>
        <v>3912</v>
      </c>
      <c r="S1910" s="100">
        <f t="shared" si="454"/>
        <v>189</v>
      </c>
      <c r="T1910" s="91" t="s">
        <v>460</v>
      </c>
      <c r="U1910" s="74" t="s">
        <v>399</v>
      </c>
      <c r="V1910" s="90"/>
      <c r="W1910" s="82"/>
      <c r="X1910" s="85">
        <f t="shared" si="450"/>
        <v>2036</v>
      </c>
      <c r="AE1910" s="92"/>
      <c r="AF1910" s="94"/>
      <c r="AG1910" s="95">
        <v>1000</v>
      </c>
    </row>
    <row r="1911" spans="2:33" x14ac:dyDescent="0.15">
      <c r="B1911" s="82">
        <v>1909</v>
      </c>
      <c r="C1911" s="73">
        <v>24049</v>
      </c>
      <c r="D1911" s="73">
        <v>161</v>
      </c>
      <c r="E1911" s="82">
        <v>1</v>
      </c>
      <c r="F1911" s="82">
        <v>42</v>
      </c>
      <c r="G1911" s="82">
        <f t="shared" si="455"/>
        <v>7</v>
      </c>
      <c r="H1911" s="82">
        <v>1</v>
      </c>
      <c r="I1911" s="73">
        <f t="shared" si="445"/>
        <v>10</v>
      </c>
      <c r="J1911" s="73">
        <f t="shared" si="446"/>
        <v>106</v>
      </c>
      <c r="K1911" s="73">
        <f t="shared" si="456"/>
        <v>106</v>
      </c>
      <c r="M1911" s="73">
        <f t="shared" si="447"/>
        <v>149</v>
      </c>
      <c r="N1911" s="73">
        <f t="shared" si="448"/>
        <v>2</v>
      </c>
      <c r="O1911" s="97">
        <f t="shared" si="457"/>
        <v>3</v>
      </c>
      <c r="P1911" s="82">
        <f t="shared" si="449"/>
        <v>7</v>
      </c>
      <c r="Q1911" s="90">
        <v>0</v>
      </c>
      <c r="R1911" s="98">
        <f t="shared" si="453"/>
        <v>3994</v>
      </c>
      <c r="S1911" s="100">
        <f t="shared" si="454"/>
        <v>193</v>
      </c>
      <c r="T1911" s="91" t="s">
        <v>460</v>
      </c>
      <c r="U1911" s="74" t="s">
        <v>399</v>
      </c>
      <c r="V1911" s="90"/>
      <c r="W1911" s="82"/>
      <c r="X1911" s="85">
        <f t="shared" si="450"/>
        <v>2037</v>
      </c>
      <c r="AE1911" s="92"/>
      <c r="AF1911" s="94"/>
      <c r="AG1911" s="95">
        <v>1000</v>
      </c>
    </row>
    <row r="1912" spans="2:33" x14ac:dyDescent="0.15">
      <c r="B1912" s="82">
        <v>1910</v>
      </c>
      <c r="C1912" s="73">
        <v>24050</v>
      </c>
      <c r="D1912" s="82">
        <v>161</v>
      </c>
      <c r="E1912" s="82">
        <v>2</v>
      </c>
      <c r="F1912" s="82">
        <v>42</v>
      </c>
      <c r="G1912" s="82">
        <f t="shared" si="455"/>
        <v>7</v>
      </c>
      <c r="H1912" s="82">
        <v>2</v>
      </c>
      <c r="I1912" s="73">
        <f t="shared" si="445"/>
        <v>10</v>
      </c>
      <c r="J1912" s="73">
        <f t="shared" si="446"/>
        <v>106</v>
      </c>
      <c r="K1912" s="73">
        <f t="shared" si="456"/>
        <v>106</v>
      </c>
      <c r="M1912" s="73">
        <f t="shared" si="447"/>
        <v>149</v>
      </c>
      <c r="N1912" s="73">
        <f t="shared" si="448"/>
        <v>2</v>
      </c>
      <c r="O1912" s="97">
        <f t="shared" si="457"/>
        <v>3</v>
      </c>
      <c r="P1912" s="82">
        <f t="shared" si="449"/>
        <v>7</v>
      </c>
      <c r="Q1912" s="90">
        <v>1</v>
      </c>
      <c r="R1912" s="98">
        <f t="shared" si="453"/>
        <v>4076</v>
      </c>
      <c r="S1912" s="100">
        <f t="shared" si="454"/>
        <v>197</v>
      </c>
      <c r="T1912" s="91" t="s">
        <v>460</v>
      </c>
      <c r="U1912" s="74" t="s">
        <v>399</v>
      </c>
      <c r="V1912" s="90"/>
      <c r="W1912" s="82"/>
      <c r="X1912" s="85">
        <f t="shared" si="450"/>
        <v>2037</v>
      </c>
      <c r="AE1912" s="92"/>
      <c r="AF1912" s="94"/>
      <c r="AG1912" s="95">
        <v>1000</v>
      </c>
    </row>
    <row r="1913" spans="2:33" x14ac:dyDescent="0.15">
      <c r="B1913" s="82">
        <v>1911</v>
      </c>
      <c r="C1913" s="73">
        <v>24051</v>
      </c>
      <c r="D1913" s="82">
        <v>161</v>
      </c>
      <c r="E1913" s="82">
        <v>3</v>
      </c>
      <c r="F1913" s="82">
        <v>42</v>
      </c>
      <c r="G1913" s="82">
        <f t="shared" si="455"/>
        <v>7</v>
      </c>
      <c r="H1913" s="82">
        <v>3</v>
      </c>
      <c r="I1913" s="73">
        <f t="shared" si="445"/>
        <v>10</v>
      </c>
      <c r="J1913" s="73">
        <f t="shared" si="446"/>
        <v>106</v>
      </c>
      <c r="K1913" s="73">
        <f t="shared" si="456"/>
        <v>106</v>
      </c>
      <c r="M1913" s="73">
        <f t="shared" si="447"/>
        <v>149</v>
      </c>
      <c r="N1913" s="73">
        <f t="shared" si="448"/>
        <v>2</v>
      </c>
      <c r="O1913" s="97">
        <f t="shared" si="457"/>
        <v>3</v>
      </c>
      <c r="P1913" s="82">
        <f t="shared" si="449"/>
        <v>7</v>
      </c>
      <c r="Q1913" s="90">
        <v>2</v>
      </c>
      <c r="R1913" s="98">
        <v>4200</v>
      </c>
      <c r="S1913" s="100">
        <v>201</v>
      </c>
      <c r="T1913" s="91" t="s">
        <v>460</v>
      </c>
      <c r="U1913" s="74" t="s">
        <v>399</v>
      </c>
      <c r="V1913" s="90"/>
      <c r="W1913" s="82"/>
      <c r="X1913" s="85">
        <f t="shared" si="450"/>
        <v>2037</v>
      </c>
      <c r="AE1913" s="92"/>
      <c r="AF1913" s="94"/>
      <c r="AG1913" s="95">
        <v>1000</v>
      </c>
    </row>
    <row r="1914" spans="2:33" x14ac:dyDescent="0.15">
      <c r="B1914" s="82">
        <v>1912</v>
      </c>
      <c r="C1914" s="73">
        <v>24052</v>
      </c>
      <c r="D1914" s="82">
        <v>161</v>
      </c>
      <c r="E1914" s="82">
        <v>4</v>
      </c>
      <c r="F1914" s="82">
        <v>42</v>
      </c>
      <c r="G1914" s="82">
        <f t="shared" si="455"/>
        <v>7</v>
      </c>
      <c r="H1914" s="82">
        <v>4</v>
      </c>
      <c r="I1914" s="73">
        <f t="shared" si="445"/>
        <v>10</v>
      </c>
      <c r="J1914" s="73">
        <f t="shared" si="446"/>
        <v>106</v>
      </c>
      <c r="K1914" s="73">
        <f t="shared" si="456"/>
        <v>106</v>
      </c>
      <c r="M1914" s="73">
        <f t="shared" si="447"/>
        <v>149</v>
      </c>
      <c r="N1914" s="73">
        <f t="shared" si="448"/>
        <v>2</v>
      </c>
      <c r="O1914" s="97">
        <f t="shared" si="457"/>
        <v>3</v>
      </c>
      <c r="P1914" s="82">
        <f t="shared" si="449"/>
        <v>7</v>
      </c>
      <c r="Q1914" s="90">
        <v>3</v>
      </c>
      <c r="R1914" s="98">
        <f>R1913+99</f>
        <v>4299</v>
      </c>
      <c r="S1914" s="100">
        <f>S1913+3</f>
        <v>204</v>
      </c>
      <c r="T1914" s="91" t="s">
        <v>460</v>
      </c>
      <c r="U1914" s="74" t="s">
        <v>399</v>
      </c>
      <c r="V1914" s="90"/>
      <c r="W1914" s="82"/>
      <c r="X1914" s="85">
        <f t="shared" si="450"/>
        <v>2037</v>
      </c>
      <c r="AE1914" s="92"/>
      <c r="AF1914" s="94"/>
      <c r="AG1914" s="95">
        <v>1000</v>
      </c>
    </row>
    <row r="1915" spans="2:33" x14ac:dyDescent="0.15">
      <c r="B1915" s="82">
        <v>1913</v>
      </c>
      <c r="C1915" s="73">
        <v>24053</v>
      </c>
      <c r="D1915" s="82">
        <v>161</v>
      </c>
      <c r="E1915" s="82">
        <v>5</v>
      </c>
      <c r="F1915" s="82">
        <v>42</v>
      </c>
      <c r="G1915" s="82">
        <f t="shared" si="455"/>
        <v>7</v>
      </c>
      <c r="H1915" s="82">
        <v>5</v>
      </c>
      <c r="I1915" s="73">
        <f t="shared" si="445"/>
        <v>10</v>
      </c>
      <c r="J1915" s="73">
        <f t="shared" si="446"/>
        <v>106</v>
      </c>
      <c r="K1915" s="73">
        <f t="shared" si="456"/>
        <v>106</v>
      </c>
      <c r="M1915" s="73">
        <f t="shared" si="447"/>
        <v>149</v>
      </c>
      <c r="N1915" s="73">
        <f t="shared" si="448"/>
        <v>2</v>
      </c>
      <c r="O1915" s="97">
        <f t="shared" si="457"/>
        <v>3</v>
      </c>
      <c r="P1915" s="82">
        <f t="shared" si="449"/>
        <v>7</v>
      </c>
      <c r="Q1915" s="90">
        <v>4</v>
      </c>
      <c r="R1915" s="98">
        <f t="shared" ref="R1915:R1952" si="458">R1914+99</f>
        <v>4398</v>
      </c>
      <c r="S1915" s="100">
        <f t="shared" ref="S1915:S1978" si="459">S1914+3</f>
        <v>207</v>
      </c>
      <c r="T1915" s="91" t="s">
        <v>460</v>
      </c>
      <c r="U1915" s="74" t="s">
        <v>399</v>
      </c>
      <c r="V1915" s="90"/>
      <c r="W1915" s="82"/>
      <c r="X1915" s="85">
        <f t="shared" si="450"/>
        <v>2037</v>
      </c>
      <c r="AE1915" s="92"/>
      <c r="AF1915" s="94"/>
      <c r="AG1915" s="95">
        <v>1000</v>
      </c>
    </row>
    <row r="1916" spans="2:33" x14ac:dyDescent="0.15">
      <c r="B1916" s="82">
        <v>1914</v>
      </c>
      <c r="C1916" s="73">
        <v>24054</v>
      </c>
      <c r="D1916" s="82">
        <v>161</v>
      </c>
      <c r="E1916" s="82">
        <v>6</v>
      </c>
      <c r="F1916" s="82">
        <v>42</v>
      </c>
      <c r="G1916" s="82">
        <f t="shared" si="455"/>
        <v>7</v>
      </c>
      <c r="H1916" s="82">
        <v>6</v>
      </c>
      <c r="I1916" s="73">
        <f t="shared" si="445"/>
        <v>10</v>
      </c>
      <c r="J1916" s="73">
        <f t="shared" si="446"/>
        <v>106</v>
      </c>
      <c r="K1916" s="73">
        <f t="shared" si="456"/>
        <v>106</v>
      </c>
      <c r="M1916" s="73">
        <f t="shared" si="447"/>
        <v>149</v>
      </c>
      <c r="N1916" s="73">
        <f t="shared" si="448"/>
        <v>2</v>
      </c>
      <c r="O1916" s="97">
        <f t="shared" si="457"/>
        <v>3</v>
      </c>
      <c r="P1916" s="82">
        <f t="shared" si="449"/>
        <v>7</v>
      </c>
      <c r="Q1916" s="90">
        <v>5</v>
      </c>
      <c r="R1916" s="98">
        <f t="shared" si="458"/>
        <v>4497</v>
      </c>
      <c r="S1916" s="100">
        <f t="shared" si="459"/>
        <v>210</v>
      </c>
      <c r="T1916" s="91" t="s">
        <v>460</v>
      </c>
      <c r="U1916" s="74" t="s">
        <v>399</v>
      </c>
      <c r="V1916" s="90"/>
      <c r="W1916" s="82"/>
      <c r="X1916" s="85">
        <f t="shared" si="450"/>
        <v>2037</v>
      </c>
      <c r="AE1916" s="92"/>
      <c r="AF1916" s="94"/>
      <c r="AG1916" s="95">
        <v>1000</v>
      </c>
    </row>
    <row r="1917" spans="2:33" x14ac:dyDescent="0.15">
      <c r="B1917" s="82">
        <v>1915</v>
      </c>
      <c r="C1917" s="73">
        <v>24055</v>
      </c>
      <c r="D1917" s="73">
        <v>171</v>
      </c>
      <c r="E1917" s="82">
        <v>5</v>
      </c>
      <c r="F1917" s="82">
        <v>42</v>
      </c>
      <c r="G1917" s="82">
        <f t="shared" si="455"/>
        <v>7</v>
      </c>
      <c r="H1917" s="82">
        <v>7</v>
      </c>
      <c r="I1917" s="73">
        <f t="shared" si="445"/>
        <v>10</v>
      </c>
      <c r="J1917" s="73">
        <f t="shared" si="446"/>
        <v>106</v>
      </c>
      <c r="K1917" s="73">
        <f t="shared" si="456"/>
        <v>106</v>
      </c>
      <c r="M1917" s="73">
        <f t="shared" si="447"/>
        <v>149</v>
      </c>
      <c r="N1917" s="73">
        <f t="shared" si="448"/>
        <v>2</v>
      </c>
      <c r="O1917" s="97">
        <f t="shared" si="457"/>
        <v>3</v>
      </c>
      <c r="P1917" s="82">
        <f t="shared" si="449"/>
        <v>7</v>
      </c>
      <c r="Q1917" s="90">
        <v>6</v>
      </c>
      <c r="R1917" s="98">
        <f t="shared" si="458"/>
        <v>4596</v>
      </c>
      <c r="S1917" s="100">
        <f t="shared" si="459"/>
        <v>213</v>
      </c>
      <c r="T1917" s="91" t="s">
        <v>460</v>
      </c>
      <c r="U1917" s="74" t="s">
        <v>399</v>
      </c>
      <c r="V1917" s="90"/>
      <c r="W1917" s="82"/>
      <c r="X1917" s="85">
        <f t="shared" si="450"/>
        <v>2037</v>
      </c>
      <c r="AE1917" s="92"/>
      <c r="AF1917" s="94"/>
      <c r="AG1917" s="95">
        <v>1000</v>
      </c>
    </row>
    <row r="1918" spans="2:33" x14ac:dyDescent="0.15">
      <c r="B1918" s="82">
        <v>1916</v>
      </c>
      <c r="C1918" s="73">
        <v>24056</v>
      </c>
      <c r="D1918" s="82">
        <v>171</v>
      </c>
      <c r="E1918" s="82">
        <v>6</v>
      </c>
      <c r="F1918" s="82">
        <v>42</v>
      </c>
      <c r="G1918" s="82">
        <f t="shared" si="455"/>
        <v>7</v>
      </c>
      <c r="H1918" s="82">
        <v>8</v>
      </c>
      <c r="I1918" s="73">
        <f t="shared" si="445"/>
        <v>10</v>
      </c>
      <c r="J1918" s="73">
        <f t="shared" si="446"/>
        <v>106</v>
      </c>
      <c r="K1918" s="73">
        <f t="shared" si="456"/>
        <v>106</v>
      </c>
      <c r="M1918" s="73">
        <f t="shared" si="447"/>
        <v>149</v>
      </c>
      <c r="N1918" s="73">
        <f t="shared" si="448"/>
        <v>2</v>
      </c>
      <c r="O1918" s="97">
        <f t="shared" si="457"/>
        <v>3</v>
      </c>
      <c r="P1918" s="82">
        <f t="shared" si="449"/>
        <v>7</v>
      </c>
      <c r="Q1918" s="90">
        <v>7</v>
      </c>
      <c r="R1918" s="98">
        <f t="shared" si="458"/>
        <v>4695</v>
      </c>
      <c r="S1918" s="100">
        <f t="shared" si="459"/>
        <v>216</v>
      </c>
      <c r="T1918" s="91" t="s">
        <v>460</v>
      </c>
      <c r="U1918" s="74" t="s">
        <v>399</v>
      </c>
      <c r="V1918" s="90"/>
      <c r="W1918" s="82"/>
      <c r="X1918" s="85">
        <f t="shared" si="450"/>
        <v>2037</v>
      </c>
      <c r="AE1918" s="92"/>
      <c r="AF1918" s="94"/>
      <c r="AG1918" s="95">
        <v>1000</v>
      </c>
    </row>
    <row r="1919" spans="2:33" x14ac:dyDescent="0.15">
      <c r="B1919" s="82">
        <v>1917</v>
      </c>
      <c r="C1919" s="73">
        <v>24057</v>
      </c>
      <c r="D1919" s="82">
        <v>171</v>
      </c>
      <c r="E1919" s="82">
        <v>7</v>
      </c>
      <c r="F1919" s="82">
        <v>42</v>
      </c>
      <c r="G1919" s="82">
        <f t="shared" si="455"/>
        <v>8</v>
      </c>
      <c r="H1919" s="82">
        <v>1</v>
      </c>
      <c r="I1919" s="73">
        <f t="shared" si="445"/>
        <v>10</v>
      </c>
      <c r="J1919" s="73">
        <f t="shared" si="446"/>
        <v>107</v>
      </c>
      <c r="K1919" s="73">
        <f t="shared" si="456"/>
        <v>107</v>
      </c>
      <c r="M1919" s="73">
        <f t="shared" si="447"/>
        <v>149</v>
      </c>
      <c r="N1919" s="73">
        <f t="shared" si="448"/>
        <v>2</v>
      </c>
      <c r="O1919" s="97">
        <f t="shared" si="457"/>
        <v>3</v>
      </c>
      <c r="P1919" s="82">
        <f t="shared" si="449"/>
        <v>8</v>
      </c>
      <c r="Q1919" s="90">
        <v>0</v>
      </c>
      <c r="R1919" s="98">
        <f t="shared" si="458"/>
        <v>4794</v>
      </c>
      <c r="S1919" s="100">
        <f t="shared" si="459"/>
        <v>219</v>
      </c>
      <c r="T1919" s="91" t="s">
        <v>460</v>
      </c>
      <c r="U1919" s="74" t="s">
        <v>399</v>
      </c>
      <c r="V1919" s="90"/>
      <c r="W1919" s="82"/>
      <c r="X1919" s="85">
        <f t="shared" si="450"/>
        <v>2038</v>
      </c>
      <c r="AE1919" s="92"/>
      <c r="AF1919" s="94"/>
      <c r="AG1919" s="95">
        <v>1000</v>
      </c>
    </row>
    <row r="1920" spans="2:33" x14ac:dyDescent="0.15">
      <c r="B1920" s="82">
        <v>1918</v>
      </c>
      <c r="C1920" s="73">
        <v>24058</v>
      </c>
      <c r="D1920" s="82">
        <v>171</v>
      </c>
      <c r="E1920" s="82">
        <v>8</v>
      </c>
      <c r="F1920" s="82">
        <v>42</v>
      </c>
      <c r="G1920" s="82">
        <f t="shared" si="455"/>
        <v>8</v>
      </c>
      <c r="H1920" s="82">
        <v>2</v>
      </c>
      <c r="I1920" s="73">
        <f t="shared" si="445"/>
        <v>10</v>
      </c>
      <c r="J1920" s="73">
        <f t="shared" si="446"/>
        <v>107</v>
      </c>
      <c r="K1920" s="73">
        <f t="shared" si="456"/>
        <v>107</v>
      </c>
      <c r="M1920" s="73">
        <f t="shared" si="447"/>
        <v>149</v>
      </c>
      <c r="N1920" s="73">
        <f t="shared" si="448"/>
        <v>2</v>
      </c>
      <c r="O1920" s="97">
        <f t="shared" si="457"/>
        <v>3</v>
      </c>
      <c r="P1920" s="82">
        <f t="shared" si="449"/>
        <v>8</v>
      </c>
      <c r="Q1920" s="90">
        <v>1</v>
      </c>
      <c r="R1920" s="98">
        <f t="shared" si="458"/>
        <v>4893</v>
      </c>
      <c r="S1920" s="100">
        <f t="shared" si="459"/>
        <v>222</v>
      </c>
      <c r="T1920" s="91" t="s">
        <v>460</v>
      </c>
      <c r="U1920" s="74" t="s">
        <v>399</v>
      </c>
      <c r="V1920" s="90"/>
      <c r="W1920" s="82"/>
      <c r="X1920" s="85">
        <f t="shared" si="450"/>
        <v>2038</v>
      </c>
      <c r="AE1920" s="92"/>
      <c r="AF1920" s="94"/>
      <c r="AG1920" s="95">
        <v>1000</v>
      </c>
    </row>
    <row r="1921" spans="2:33" x14ac:dyDescent="0.15">
      <c r="B1921" s="82">
        <v>1919</v>
      </c>
      <c r="C1921" s="73">
        <v>24059</v>
      </c>
      <c r="D1921" s="73">
        <v>181</v>
      </c>
      <c r="E1921" s="82">
        <v>5</v>
      </c>
      <c r="F1921" s="82">
        <v>42</v>
      </c>
      <c r="G1921" s="82">
        <f t="shared" si="455"/>
        <v>8</v>
      </c>
      <c r="H1921" s="82">
        <v>3</v>
      </c>
      <c r="I1921" s="73">
        <f t="shared" si="445"/>
        <v>10</v>
      </c>
      <c r="J1921" s="73">
        <f t="shared" si="446"/>
        <v>107</v>
      </c>
      <c r="K1921" s="73">
        <f t="shared" si="456"/>
        <v>107</v>
      </c>
      <c r="M1921" s="73">
        <f t="shared" si="447"/>
        <v>149</v>
      </c>
      <c r="N1921" s="73">
        <f t="shared" si="448"/>
        <v>2</v>
      </c>
      <c r="O1921" s="97">
        <f t="shared" si="457"/>
        <v>3</v>
      </c>
      <c r="P1921" s="82">
        <f t="shared" si="449"/>
        <v>8</v>
      </c>
      <c r="Q1921" s="90">
        <v>2</v>
      </c>
      <c r="R1921" s="98">
        <f t="shared" si="458"/>
        <v>4992</v>
      </c>
      <c r="S1921" s="100">
        <f t="shared" si="459"/>
        <v>225</v>
      </c>
      <c r="T1921" s="91" t="s">
        <v>460</v>
      </c>
      <c r="U1921" s="74" t="s">
        <v>399</v>
      </c>
      <c r="V1921" s="90"/>
      <c r="W1921" s="82"/>
      <c r="X1921" s="85">
        <f t="shared" si="450"/>
        <v>2038</v>
      </c>
      <c r="AE1921" s="92"/>
      <c r="AF1921" s="94"/>
      <c r="AG1921" s="95">
        <v>1000</v>
      </c>
    </row>
    <row r="1922" spans="2:33" x14ac:dyDescent="0.15">
      <c r="B1922" s="82">
        <v>1920</v>
      </c>
      <c r="C1922" s="73">
        <v>24060</v>
      </c>
      <c r="D1922" s="82">
        <v>181</v>
      </c>
      <c r="E1922" s="82">
        <v>6</v>
      </c>
      <c r="F1922" s="82">
        <v>42</v>
      </c>
      <c r="G1922" s="82">
        <f t="shared" si="455"/>
        <v>8</v>
      </c>
      <c r="H1922" s="82">
        <v>4</v>
      </c>
      <c r="I1922" s="73">
        <f t="shared" si="445"/>
        <v>10</v>
      </c>
      <c r="J1922" s="73">
        <f t="shared" si="446"/>
        <v>107</v>
      </c>
      <c r="K1922" s="73">
        <f t="shared" si="456"/>
        <v>107</v>
      </c>
      <c r="M1922" s="73">
        <f t="shared" si="447"/>
        <v>149</v>
      </c>
      <c r="N1922" s="73">
        <f t="shared" si="448"/>
        <v>2</v>
      </c>
      <c r="O1922" s="97">
        <f t="shared" si="457"/>
        <v>3</v>
      </c>
      <c r="P1922" s="82">
        <f t="shared" si="449"/>
        <v>8</v>
      </c>
      <c r="Q1922" s="90">
        <v>3</v>
      </c>
      <c r="R1922" s="98">
        <f t="shared" si="458"/>
        <v>5091</v>
      </c>
      <c r="S1922" s="100">
        <f t="shared" si="459"/>
        <v>228</v>
      </c>
      <c r="T1922" s="91" t="s">
        <v>460</v>
      </c>
      <c r="U1922" s="74" t="s">
        <v>399</v>
      </c>
      <c r="V1922" s="90"/>
      <c r="W1922" s="82"/>
      <c r="X1922" s="85">
        <f t="shared" si="450"/>
        <v>2038</v>
      </c>
      <c r="AE1922" s="92"/>
      <c r="AF1922" s="94"/>
      <c r="AG1922" s="95">
        <v>1000</v>
      </c>
    </row>
    <row r="1923" spans="2:33" x14ac:dyDescent="0.15">
      <c r="B1923" s="82">
        <v>1921</v>
      </c>
      <c r="C1923" s="73">
        <v>24061</v>
      </c>
      <c r="D1923" s="82">
        <v>181</v>
      </c>
      <c r="E1923" s="82">
        <v>7</v>
      </c>
      <c r="F1923" s="82">
        <v>42</v>
      </c>
      <c r="G1923" s="82">
        <f t="shared" si="455"/>
        <v>8</v>
      </c>
      <c r="H1923" s="82">
        <v>5</v>
      </c>
      <c r="I1923" s="73">
        <f t="shared" ref="I1923:I1986" si="460">INT(K1923/10)</f>
        <v>10</v>
      </c>
      <c r="J1923" s="73">
        <f t="shared" ref="J1923:J1986" si="461">K1923</f>
        <v>107</v>
      </c>
      <c r="K1923" s="73">
        <f t="shared" si="456"/>
        <v>107</v>
      </c>
      <c r="M1923" s="73">
        <f t="shared" ref="M1923:M1986" si="462">(N1923-1)*60+89</f>
        <v>149</v>
      </c>
      <c r="N1923" s="73">
        <f t="shared" ref="N1923:N1986" si="463">INT(C1923/10000)</f>
        <v>2</v>
      </c>
      <c r="O1923" s="97">
        <f t="shared" si="457"/>
        <v>3</v>
      </c>
      <c r="P1923" s="82">
        <f t="shared" ref="P1923:P1986" si="464">MOD(J1923,10)+1</f>
        <v>8</v>
      </c>
      <c r="Q1923" s="90">
        <v>4</v>
      </c>
      <c r="R1923" s="98">
        <f t="shared" si="458"/>
        <v>5190</v>
      </c>
      <c r="S1923" s="100">
        <f t="shared" si="459"/>
        <v>231</v>
      </c>
      <c r="T1923" s="91" t="s">
        <v>460</v>
      </c>
      <c r="U1923" s="74" t="s">
        <v>399</v>
      </c>
      <c r="V1923" s="90"/>
      <c r="W1923" s="82"/>
      <c r="X1923" s="85">
        <f t="shared" si="450"/>
        <v>2038</v>
      </c>
      <c r="AE1923" s="92"/>
      <c r="AF1923" s="94"/>
      <c r="AG1923" s="95">
        <v>1000</v>
      </c>
    </row>
    <row r="1924" spans="2:33" x14ac:dyDescent="0.15">
      <c r="B1924" s="82">
        <v>1922</v>
      </c>
      <c r="C1924" s="73">
        <v>24062</v>
      </c>
      <c r="D1924" s="82">
        <v>181</v>
      </c>
      <c r="E1924" s="82">
        <v>8</v>
      </c>
      <c r="F1924" s="82">
        <v>42</v>
      </c>
      <c r="G1924" s="82">
        <f t="shared" si="455"/>
        <v>8</v>
      </c>
      <c r="H1924" s="82">
        <v>6</v>
      </c>
      <c r="I1924" s="73">
        <f t="shared" si="460"/>
        <v>10</v>
      </c>
      <c r="J1924" s="73">
        <f t="shared" si="461"/>
        <v>107</v>
      </c>
      <c r="K1924" s="73">
        <f t="shared" si="456"/>
        <v>107</v>
      </c>
      <c r="M1924" s="73">
        <f t="shared" si="462"/>
        <v>149</v>
      </c>
      <c r="N1924" s="73">
        <f t="shared" si="463"/>
        <v>2</v>
      </c>
      <c r="O1924" s="97">
        <f t="shared" si="457"/>
        <v>3</v>
      </c>
      <c r="P1924" s="82">
        <f t="shared" si="464"/>
        <v>8</v>
      </c>
      <c r="Q1924" s="90">
        <v>5</v>
      </c>
      <c r="R1924" s="98">
        <f t="shared" si="458"/>
        <v>5289</v>
      </c>
      <c r="S1924" s="100">
        <f t="shared" si="459"/>
        <v>234</v>
      </c>
      <c r="T1924" s="91" t="s">
        <v>460</v>
      </c>
      <c r="U1924" s="74" t="s">
        <v>399</v>
      </c>
      <c r="V1924" s="90"/>
      <c r="W1924" s="82"/>
      <c r="X1924" s="85">
        <f t="shared" ref="X1924:X1987" si="465">N1924*1000+O1924*10+P1924</f>
        <v>2038</v>
      </c>
      <c r="AE1924" s="92"/>
      <c r="AF1924" s="94"/>
      <c r="AG1924" s="95">
        <v>1000</v>
      </c>
    </row>
    <row r="1925" spans="2:33" x14ac:dyDescent="0.15">
      <c r="B1925" s="82">
        <v>1923</v>
      </c>
      <c r="C1925" s="73">
        <v>24063</v>
      </c>
      <c r="D1925" s="73">
        <v>201</v>
      </c>
      <c r="E1925" s="82">
        <v>1</v>
      </c>
      <c r="F1925" s="82">
        <v>42</v>
      </c>
      <c r="G1925" s="82">
        <f t="shared" si="455"/>
        <v>8</v>
      </c>
      <c r="H1925" s="82">
        <v>7</v>
      </c>
      <c r="I1925" s="73">
        <f t="shared" si="460"/>
        <v>10</v>
      </c>
      <c r="J1925" s="73">
        <f t="shared" si="461"/>
        <v>107</v>
      </c>
      <c r="K1925" s="73">
        <f t="shared" si="456"/>
        <v>107</v>
      </c>
      <c r="M1925" s="73">
        <f t="shared" si="462"/>
        <v>149</v>
      </c>
      <c r="N1925" s="73">
        <f t="shared" si="463"/>
        <v>2</v>
      </c>
      <c r="O1925" s="97">
        <f t="shared" si="457"/>
        <v>3</v>
      </c>
      <c r="P1925" s="82">
        <f t="shared" si="464"/>
        <v>8</v>
      </c>
      <c r="Q1925" s="90">
        <v>6</v>
      </c>
      <c r="R1925" s="98">
        <f t="shared" si="458"/>
        <v>5388</v>
      </c>
      <c r="S1925" s="100">
        <f t="shared" si="459"/>
        <v>237</v>
      </c>
      <c r="T1925" s="91" t="s">
        <v>460</v>
      </c>
      <c r="U1925" s="74" t="s">
        <v>399</v>
      </c>
      <c r="V1925" s="90"/>
      <c r="W1925" s="82"/>
      <c r="X1925" s="85">
        <f t="shared" si="465"/>
        <v>2038</v>
      </c>
      <c r="AE1925" s="92"/>
      <c r="AF1925" s="94"/>
      <c r="AG1925" s="95">
        <v>1000</v>
      </c>
    </row>
    <row r="1926" spans="2:33" x14ac:dyDescent="0.15">
      <c r="B1926" s="82">
        <v>1924</v>
      </c>
      <c r="C1926" s="73">
        <v>24064</v>
      </c>
      <c r="D1926" s="82">
        <v>201</v>
      </c>
      <c r="E1926" s="82">
        <v>2</v>
      </c>
      <c r="F1926" s="82">
        <v>42</v>
      </c>
      <c r="G1926" s="82">
        <f t="shared" si="455"/>
        <v>8</v>
      </c>
      <c r="H1926" s="82">
        <v>8</v>
      </c>
      <c r="I1926" s="73">
        <f t="shared" si="460"/>
        <v>10</v>
      </c>
      <c r="J1926" s="73">
        <f t="shared" si="461"/>
        <v>107</v>
      </c>
      <c r="K1926" s="73">
        <f t="shared" si="456"/>
        <v>107</v>
      </c>
      <c r="M1926" s="73">
        <f t="shared" si="462"/>
        <v>149</v>
      </c>
      <c r="N1926" s="73">
        <f t="shared" si="463"/>
        <v>2</v>
      </c>
      <c r="O1926" s="97">
        <f t="shared" si="457"/>
        <v>3</v>
      </c>
      <c r="P1926" s="82">
        <f t="shared" si="464"/>
        <v>8</v>
      </c>
      <c r="Q1926" s="90">
        <v>7</v>
      </c>
      <c r="R1926" s="98">
        <f t="shared" si="458"/>
        <v>5487</v>
      </c>
      <c r="S1926" s="100">
        <f t="shared" si="459"/>
        <v>240</v>
      </c>
      <c r="T1926" s="91" t="s">
        <v>460</v>
      </c>
      <c r="U1926" s="74" t="s">
        <v>399</v>
      </c>
      <c r="V1926" s="90"/>
      <c r="W1926" s="82"/>
      <c r="X1926" s="85">
        <f t="shared" si="465"/>
        <v>2038</v>
      </c>
      <c r="AE1926" s="92"/>
      <c r="AF1926" s="94"/>
      <c r="AG1926" s="95">
        <v>1000</v>
      </c>
    </row>
    <row r="1927" spans="2:33" x14ac:dyDescent="0.15">
      <c r="B1927" s="82">
        <v>1925</v>
      </c>
      <c r="C1927" s="73">
        <v>24065</v>
      </c>
      <c r="D1927" s="82">
        <v>201</v>
      </c>
      <c r="E1927" s="82">
        <v>3</v>
      </c>
      <c r="F1927" s="82">
        <v>42</v>
      </c>
      <c r="G1927" s="82">
        <f t="shared" ref="G1927:G1934" si="466">MOD((INT((C1927-14001)/8)+1),10)</f>
        <v>9</v>
      </c>
      <c r="H1927" s="82">
        <v>1</v>
      </c>
      <c r="I1927" s="73">
        <f t="shared" si="460"/>
        <v>11</v>
      </c>
      <c r="J1927" s="73">
        <f t="shared" si="461"/>
        <v>110</v>
      </c>
      <c r="K1927" s="73">
        <f t="shared" ref="K1927:K1958" si="467">INT(MOD((C1927-24001),64)/8)+100+10*INT((C1927-24001)/64)</f>
        <v>110</v>
      </c>
      <c r="M1927" s="73">
        <f t="shared" si="462"/>
        <v>149</v>
      </c>
      <c r="N1927" s="73">
        <f t="shared" si="463"/>
        <v>2</v>
      </c>
      <c r="O1927" s="97">
        <f t="shared" si="457"/>
        <v>4</v>
      </c>
      <c r="P1927" s="82">
        <f t="shared" si="464"/>
        <v>1</v>
      </c>
      <c r="Q1927" s="90">
        <v>0</v>
      </c>
      <c r="R1927" s="98">
        <f t="shared" si="458"/>
        <v>5586</v>
      </c>
      <c r="S1927" s="100">
        <f t="shared" si="459"/>
        <v>243</v>
      </c>
      <c r="T1927" s="91" t="s">
        <v>460</v>
      </c>
      <c r="U1927" s="74" t="s">
        <v>399</v>
      </c>
      <c r="V1927" s="90"/>
      <c r="W1927" s="82"/>
      <c r="X1927" s="85">
        <f t="shared" si="465"/>
        <v>2041</v>
      </c>
      <c r="AE1927" s="92"/>
      <c r="AF1927" s="94"/>
      <c r="AG1927" s="95">
        <v>1000</v>
      </c>
    </row>
    <row r="1928" spans="2:33" x14ac:dyDescent="0.15">
      <c r="B1928" s="82">
        <v>1926</v>
      </c>
      <c r="C1928" s="73">
        <v>24066</v>
      </c>
      <c r="D1928" s="82">
        <v>201</v>
      </c>
      <c r="E1928" s="82">
        <v>4</v>
      </c>
      <c r="F1928" s="82">
        <v>42</v>
      </c>
      <c r="G1928" s="82">
        <f t="shared" si="466"/>
        <v>9</v>
      </c>
      <c r="H1928" s="82">
        <v>2</v>
      </c>
      <c r="I1928" s="73">
        <f t="shared" si="460"/>
        <v>11</v>
      </c>
      <c r="J1928" s="73">
        <f t="shared" si="461"/>
        <v>110</v>
      </c>
      <c r="K1928" s="73">
        <f t="shared" si="467"/>
        <v>110</v>
      </c>
      <c r="M1928" s="73">
        <f t="shared" si="462"/>
        <v>149</v>
      </c>
      <c r="N1928" s="73">
        <f t="shared" si="463"/>
        <v>2</v>
      </c>
      <c r="O1928" s="97">
        <f t="shared" si="457"/>
        <v>4</v>
      </c>
      <c r="P1928" s="82">
        <f t="shared" si="464"/>
        <v>1</v>
      </c>
      <c r="Q1928" s="90">
        <v>1</v>
      </c>
      <c r="R1928" s="98">
        <f t="shared" si="458"/>
        <v>5685</v>
      </c>
      <c r="S1928" s="100">
        <f t="shared" si="459"/>
        <v>246</v>
      </c>
      <c r="T1928" s="91" t="s">
        <v>460</v>
      </c>
      <c r="U1928" s="74" t="s">
        <v>399</v>
      </c>
      <c r="V1928" s="90"/>
      <c r="W1928" s="82"/>
      <c r="X1928" s="85">
        <f t="shared" si="465"/>
        <v>2041</v>
      </c>
      <c r="AE1928" s="92"/>
      <c r="AF1928" s="94"/>
      <c r="AG1928" s="95">
        <v>1000</v>
      </c>
    </row>
    <row r="1929" spans="2:33" x14ac:dyDescent="0.15">
      <c r="B1929" s="82">
        <v>1927</v>
      </c>
      <c r="C1929" s="73">
        <v>24067</v>
      </c>
      <c r="D1929" s="82">
        <v>201</v>
      </c>
      <c r="E1929" s="82">
        <v>5</v>
      </c>
      <c r="F1929" s="82">
        <v>42</v>
      </c>
      <c r="G1929" s="82">
        <f t="shared" si="466"/>
        <v>9</v>
      </c>
      <c r="H1929" s="82">
        <v>3</v>
      </c>
      <c r="I1929" s="73">
        <f t="shared" si="460"/>
        <v>11</v>
      </c>
      <c r="J1929" s="73">
        <f t="shared" si="461"/>
        <v>110</v>
      </c>
      <c r="K1929" s="73">
        <f t="shared" si="467"/>
        <v>110</v>
      </c>
      <c r="M1929" s="73">
        <f t="shared" si="462"/>
        <v>149</v>
      </c>
      <c r="N1929" s="73">
        <f t="shared" si="463"/>
        <v>2</v>
      </c>
      <c r="O1929" s="97">
        <f t="shared" si="457"/>
        <v>4</v>
      </c>
      <c r="P1929" s="82">
        <f t="shared" si="464"/>
        <v>1</v>
      </c>
      <c r="Q1929" s="90">
        <v>2</v>
      </c>
      <c r="R1929" s="98">
        <f t="shared" si="458"/>
        <v>5784</v>
      </c>
      <c r="S1929" s="100">
        <f t="shared" si="459"/>
        <v>249</v>
      </c>
      <c r="T1929" s="91" t="s">
        <v>460</v>
      </c>
      <c r="U1929" s="74" t="s">
        <v>399</v>
      </c>
      <c r="V1929" s="90"/>
      <c r="W1929" s="82"/>
      <c r="X1929" s="85">
        <f t="shared" si="465"/>
        <v>2041</v>
      </c>
      <c r="AE1929" s="92"/>
      <c r="AF1929" s="94"/>
      <c r="AG1929" s="95">
        <v>1000</v>
      </c>
    </row>
    <row r="1930" spans="2:33" x14ac:dyDescent="0.15">
      <c r="B1930" s="82">
        <v>1928</v>
      </c>
      <c r="C1930" s="73">
        <v>24068</v>
      </c>
      <c r="D1930" s="82">
        <v>201</v>
      </c>
      <c r="E1930" s="82">
        <v>6</v>
      </c>
      <c r="F1930" s="82">
        <v>42</v>
      </c>
      <c r="G1930" s="82">
        <f t="shared" si="466"/>
        <v>9</v>
      </c>
      <c r="H1930" s="82">
        <v>4</v>
      </c>
      <c r="I1930" s="73">
        <f t="shared" si="460"/>
        <v>11</v>
      </c>
      <c r="J1930" s="73">
        <f t="shared" si="461"/>
        <v>110</v>
      </c>
      <c r="K1930" s="73">
        <f t="shared" si="467"/>
        <v>110</v>
      </c>
      <c r="M1930" s="73">
        <f t="shared" si="462"/>
        <v>149</v>
      </c>
      <c r="N1930" s="73">
        <f t="shared" si="463"/>
        <v>2</v>
      </c>
      <c r="O1930" s="97">
        <f t="shared" si="457"/>
        <v>4</v>
      </c>
      <c r="P1930" s="82">
        <f t="shared" si="464"/>
        <v>1</v>
      </c>
      <c r="Q1930" s="90">
        <v>3</v>
      </c>
      <c r="R1930" s="98">
        <f t="shared" si="458"/>
        <v>5883</v>
      </c>
      <c r="S1930" s="100">
        <f t="shared" si="459"/>
        <v>252</v>
      </c>
      <c r="T1930" s="91" t="s">
        <v>460</v>
      </c>
      <c r="U1930" s="74" t="s">
        <v>399</v>
      </c>
      <c r="V1930" s="90"/>
      <c r="W1930" s="82"/>
      <c r="X1930" s="85">
        <f t="shared" si="465"/>
        <v>2041</v>
      </c>
      <c r="AE1930" s="92"/>
      <c r="AF1930" s="94"/>
      <c r="AG1930" s="95">
        <v>1000</v>
      </c>
    </row>
    <row r="1931" spans="2:33" x14ac:dyDescent="0.15">
      <c r="B1931" s="82">
        <v>1929</v>
      </c>
      <c r="C1931" s="73">
        <v>24069</v>
      </c>
      <c r="D1931" s="73">
        <v>211</v>
      </c>
      <c r="E1931" s="82">
        <v>5</v>
      </c>
      <c r="F1931" s="82">
        <v>42</v>
      </c>
      <c r="G1931" s="82">
        <f t="shared" si="466"/>
        <v>9</v>
      </c>
      <c r="H1931" s="82">
        <v>5</v>
      </c>
      <c r="I1931" s="73">
        <f t="shared" si="460"/>
        <v>11</v>
      </c>
      <c r="J1931" s="73">
        <f t="shared" si="461"/>
        <v>110</v>
      </c>
      <c r="K1931" s="73">
        <f t="shared" si="467"/>
        <v>110</v>
      </c>
      <c r="M1931" s="73">
        <f t="shared" si="462"/>
        <v>149</v>
      </c>
      <c r="N1931" s="73">
        <f t="shared" si="463"/>
        <v>2</v>
      </c>
      <c r="O1931" s="97">
        <f t="shared" si="457"/>
        <v>4</v>
      </c>
      <c r="P1931" s="82">
        <f t="shared" si="464"/>
        <v>1</v>
      </c>
      <c r="Q1931" s="90">
        <v>4</v>
      </c>
      <c r="R1931" s="98">
        <f t="shared" si="458"/>
        <v>5982</v>
      </c>
      <c r="S1931" s="100">
        <f t="shared" si="459"/>
        <v>255</v>
      </c>
      <c r="T1931" s="91" t="s">
        <v>460</v>
      </c>
      <c r="U1931" s="74" t="s">
        <v>399</v>
      </c>
      <c r="V1931" s="90"/>
      <c r="W1931" s="82"/>
      <c r="X1931" s="85">
        <f t="shared" si="465"/>
        <v>2041</v>
      </c>
      <c r="AE1931" s="92"/>
      <c r="AF1931" s="94"/>
      <c r="AG1931" s="95">
        <v>1000</v>
      </c>
    </row>
    <row r="1932" spans="2:33" x14ac:dyDescent="0.15">
      <c r="B1932" s="82">
        <v>1930</v>
      </c>
      <c r="C1932" s="73">
        <v>24070</v>
      </c>
      <c r="D1932" s="82">
        <v>211</v>
      </c>
      <c r="E1932" s="82">
        <v>6</v>
      </c>
      <c r="F1932" s="82">
        <v>42</v>
      </c>
      <c r="G1932" s="82">
        <f t="shared" si="466"/>
        <v>9</v>
      </c>
      <c r="H1932" s="82">
        <v>6</v>
      </c>
      <c r="I1932" s="73">
        <f t="shared" si="460"/>
        <v>11</v>
      </c>
      <c r="J1932" s="73">
        <f t="shared" si="461"/>
        <v>110</v>
      </c>
      <c r="K1932" s="73">
        <f t="shared" si="467"/>
        <v>110</v>
      </c>
      <c r="M1932" s="73">
        <f t="shared" si="462"/>
        <v>149</v>
      </c>
      <c r="N1932" s="73">
        <f t="shared" si="463"/>
        <v>2</v>
      </c>
      <c r="O1932" s="97">
        <f t="shared" si="457"/>
        <v>4</v>
      </c>
      <c r="P1932" s="82">
        <f t="shared" si="464"/>
        <v>1</v>
      </c>
      <c r="Q1932" s="90">
        <v>5</v>
      </c>
      <c r="R1932" s="98">
        <f t="shared" si="458"/>
        <v>6081</v>
      </c>
      <c r="S1932" s="100">
        <f t="shared" si="459"/>
        <v>258</v>
      </c>
      <c r="T1932" s="91" t="s">
        <v>460</v>
      </c>
      <c r="U1932" s="74" t="s">
        <v>399</v>
      </c>
      <c r="V1932" s="90"/>
      <c r="W1932" s="82"/>
      <c r="X1932" s="85">
        <f t="shared" si="465"/>
        <v>2041</v>
      </c>
      <c r="AE1932" s="92"/>
      <c r="AF1932" s="94"/>
      <c r="AG1932" s="95">
        <v>1000</v>
      </c>
    </row>
    <row r="1933" spans="2:33" x14ac:dyDescent="0.15">
      <c r="B1933" s="82">
        <v>1931</v>
      </c>
      <c r="C1933" s="73">
        <v>24071</v>
      </c>
      <c r="D1933" s="82">
        <v>211</v>
      </c>
      <c r="E1933" s="82">
        <v>7</v>
      </c>
      <c r="F1933" s="82">
        <v>42</v>
      </c>
      <c r="G1933" s="82">
        <f t="shared" si="466"/>
        <v>9</v>
      </c>
      <c r="H1933" s="82">
        <v>7</v>
      </c>
      <c r="I1933" s="73">
        <f t="shared" si="460"/>
        <v>11</v>
      </c>
      <c r="J1933" s="73">
        <f t="shared" si="461"/>
        <v>110</v>
      </c>
      <c r="K1933" s="73">
        <f t="shared" si="467"/>
        <v>110</v>
      </c>
      <c r="M1933" s="73">
        <f t="shared" si="462"/>
        <v>149</v>
      </c>
      <c r="N1933" s="73">
        <f t="shared" si="463"/>
        <v>2</v>
      </c>
      <c r="O1933" s="97">
        <f t="shared" si="457"/>
        <v>4</v>
      </c>
      <c r="P1933" s="82">
        <f t="shared" si="464"/>
        <v>1</v>
      </c>
      <c r="Q1933" s="90">
        <v>6</v>
      </c>
      <c r="R1933" s="98">
        <f t="shared" si="458"/>
        <v>6180</v>
      </c>
      <c r="S1933" s="100">
        <f t="shared" si="459"/>
        <v>261</v>
      </c>
      <c r="T1933" s="91" t="s">
        <v>460</v>
      </c>
      <c r="U1933" s="74" t="s">
        <v>399</v>
      </c>
      <c r="V1933" s="90"/>
      <c r="W1933" s="82"/>
      <c r="X1933" s="85">
        <f t="shared" si="465"/>
        <v>2041</v>
      </c>
      <c r="AE1933" s="92"/>
      <c r="AF1933" s="94"/>
      <c r="AG1933" s="95">
        <v>1000</v>
      </c>
    </row>
    <row r="1934" spans="2:33" x14ac:dyDescent="0.15">
      <c r="B1934" s="82">
        <v>1932</v>
      </c>
      <c r="C1934" s="73">
        <v>24072</v>
      </c>
      <c r="D1934" s="82">
        <v>211</v>
      </c>
      <c r="E1934" s="82">
        <v>8</v>
      </c>
      <c r="F1934" s="82">
        <v>42</v>
      </c>
      <c r="G1934" s="82">
        <f t="shared" si="466"/>
        <v>9</v>
      </c>
      <c r="H1934" s="82">
        <v>8</v>
      </c>
      <c r="I1934" s="73">
        <f t="shared" si="460"/>
        <v>11</v>
      </c>
      <c r="J1934" s="73">
        <f t="shared" si="461"/>
        <v>110</v>
      </c>
      <c r="K1934" s="73">
        <f t="shared" si="467"/>
        <v>110</v>
      </c>
      <c r="M1934" s="73">
        <f t="shared" si="462"/>
        <v>149</v>
      </c>
      <c r="N1934" s="73">
        <f t="shared" si="463"/>
        <v>2</v>
      </c>
      <c r="O1934" s="97">
        <f t="shared" si="457"/>
        <v>4</v>
      </c>
      <c r="P1934" s="82">
        <f t="shared" si="464"/>
        <v>1</v>
      </c>
      <c r="Q1934" s="90">
        <v>7</v>
      </c>
      <c r="R1934" s="98">
        <f t="shared" si="458"/>
        <v>6279</v>
      </c>
      <c r="S1934" s="100">
        <f t="shared" si="459"/>
        <v>264</v>
      </c>
      <c r="T1934" s="91" t="s">
        <v>460</v>
      </c>
      <c r="U1934" s="74" t="s">
        <v>399</v>
      </c>
      <c r="V1934" s="90"/>
      <c r="W1934" s="82"/>
      <c r="X1934" s="85">
        <f t="shared" si="465"/>
        <v>2041</v>
      </c>
      <c r="AE1934" s="92"/>
      <c r="AF1934" s="94"/>
      <c r="AG1934" s="95">
        <v>1000</v>
      </c>
    </row>
    <row r="1935" spans="2:33" x14ac:dyDescent="0.15">
      <c r="B1935" s="82">
        <v>1933</v>
      </c>
      <c r="C1935" s="73">
        <v>24073</v>
      </c>
      <c r="D1935" s="73">
        <v>221</v>
      </c>
      <c r="E1935" s="82">
        <v>5</v>
      </c>
      <c r="F1935" s="82">
        <v>42</v>
      </c>
      <c r="G1935" s="82">
        <v>10</v>
      </c>
      <c r="H1935" s="82">
        <v>1</v>
      </c>
      <c r="I1935" s="73">
        <f t="shared" si="460"/>
        <v>11</v>
      </c>
      <c r="J1935" s="73">
        <f t="shared" si="461"/>
        <v>111</v>
      </c>
      <c r="K1935" s="73">
        <f t="shared" si="467"/>
        <v>111</v>
      </c>
      <c r="M1935" s="73">
        <f t="shared" si="462"/>
        <v>149</v>
      </c>
      <c r="N1935" s="73">
        <f t="shared" si="463"/>
        <v>2</v>
      </c>
      <c r="O1935" s="97">
        <f t="shared" si="457"/>
        <v>4</v>
      </c>
      <c r="P1935" s="82">
        <f t="shared" si="464"/>
        <v>2</v>
      </c>
      <c r="Q1935" s="90">
        <v>0</v>
      </c>
      <c r="R1935" s="98">
        <f t="shared" si="458"/>
        <v>6378</v>
      </c>
      <c r="S1935" s="100">
        <f t="shared" si="459"/>
        <v>267</v>
      </c>
      <c r="T1935" s="91" t="s">
        <v>460</v>
      </c>
      <c r="U1935" s="74" t="s">
        <v>399</v>
      </c>
      <c r="V1935" s="90"/>
      <c r="W1935" s="82"/>
      <c r="X1935" s="85">
        <f t="shared" si="465"/>
        <v>2042</v>
      </c>
      <c r="AE1935" s="92"/>
      <c r="AF1935" s="94"/>
      <c r="AG1935" s="95">
        <v>1000</v>
      </c>
    </row>
    <row r="1936" spans="2:33" x14ac:dyDescent="0.15">
      <c r="B1936" s="82">
        <v>1934</v>
      </c>
      <c r="C1936" s="73">
        <v>24074</v>
      </c>
      <c r="D1936" s="82">
        <v>221</v>
      </c>
      <c r="E1936" s="82">
        <v>6</v>
      </c>
      <c r="F1936" s="82">
        <v>42</v>
      </c>
      <c r="G1936" s="82">
        <v>10</v>
      </c>
      <c r="H1936" s="82">
        <v>2</v>
      </c>
      <c r="I1936" s="73">
        <f t="shared" si="460"/>
        <v>11</v>
      </c>
      <c r="J1936" s="73">
        <f t="shared" si="461"/>
        <v>111</v>
      </c>
      <c r="K1936" s="73">
        <f t="shared" si="467"/>
        <v>111</v>
      </c>
      <c r="M1936" s="73">
        <f t="shared" si="462"/>
        <v>149</v>
      </c>
      <c r="N1936" s="73">
        <f t="shared" si="463"/>
        <v>2</v>
      </c>
      <c r="O1936" s="97">
        <f t="shared" si="457"/>
        <v>4</v>
      </c>
      <c r="P1936" s="82">
        <f t="shared" si="464"/>
        <v>2</v>
      </c>
      <c r="Q1936" s="90">
        <v>1</v>
      </c>
      <c r="R1936" s="98">
        <f t="shared" si="458"/>
        <v>6477</v>
      </c>
      <c r="S1936" s="100">
        <f t="shared" si="459"/>
        <v>270</v>
      </c>
      <c r="T1936" s="91" t="s">
        <v>460</v>
      </c>
      <c r="U1936" s="74" t="s">
        <v>399</v>
      </c>
      <c r="V1936" s="90"/>
      <c r="W1936" s="82"/>
      <c r="X1936" s="85">
        <f t="shared" si="465"/>
        <v>2042</v>
      </c>
      <c r="AE1936" s="92"/>
      <c r="AF1936" s="94"/>
      <c r="AG1936" s="95">
        <v>1000</v>
      </c>
    </row>
    <row r="1937" spans="2:33" x14ac:dyDescent="0.15">
      <c r="B1937" s="82">
        <v>1935</v>
      </c>
      <c r="C1937" s="73">
        <v>24075</v>
      </c>
      <c r="D1937" s="82">
        <v>221</v>
      </c>
      <c r="E1937" s="82">
        <v>7</v>
      </c>
      <c r="F1937" s="82">
        <v>42</v>
      </c>
      <c r="G1937" s="82">
        <v>10</v>
      </c>
      <c r="H1937" s="82">
        <v>3</v>
      </c>
      <c r="I1937" s="73">
        <f t="shared" si="460"/>
        <v>11</v>
      </c>
      <c r="J1937" s="73">
        <f t="shared" si="461"/>
        <v>111</v>
      </c>
      <c r="K1937" s="73">
        <f t="shared" si="467"/>
        <v>111</v>
      </c>
      <c r="M1937" s="73">
        <f t="shared" si="462"/>
        <v>149</v>
      </c>
      <c r="N1937" s="73">
        <f t="shared" si="463"/>
        <v>2</v>
      </c>
      <c r="O1937" s="97">
        <f t="shared" si="457"/>
        <v>4</v>
      </c>
      <c r="P1937" s="82">
        <f t="shared" si="464"/>
        <v>2</v>
      </c>
      <c r="Q1937" s="90">
        <v>2</v>
      </c>
      <c r="R1937" s="98">
        <f t="shared" si="458"/>
        <v>6576</v>
      </c>
      <c r="S1937" s="100">
        <f t="shared" si="459"/>
        <v>273</v>
      </c>
      <c r="T1937" s="91" t="s">
        <v>460</v>
      </c>
      <c r="U1937" s="74" t="s">
        <v>399</v>
      </c>
      <c r="V1937" s="90"/>
      <c r="W1937" s="82"/>
      <c r="X1937" s="85">
        <f t="shared" si="465"/>
        <v>2042</v>
      </c>
      <c r="AE1937" s="92"/>
      <c r="AF1937" s="94"/>
      <c r="AG1937" s="95">
        <v>1000</v>
      </c>
    </row>
    <row r="1938" spans="2:33" x14ac:dyDescent="0.15">
      <c r="B1938" s="82">
        <v>1936</v>
      </c>
      <c r="C1938" s="73">
        <v>24076</v>
      </c>
      <c r="D1938" s="82">
        <v>221</v>
      </c>
      <c r="E1938" s="82">
        <v>8</v>
      </c>
      <c r="F1938" s="82">
        <v>42</v>
      </c>
      <c r="G1938" s="82">
        <v>10</v>
      </c>
      <c r="H1938" s="82">
        <v>4</v>
      </c>
      <c r="I1938" s="73">
        <f t="shared" si="460"/>
        <v>11</v>
      </c>
      <c r="J1938" s="73">
        <f t="shared" si="461"/>
        <v>111</v>
      </c>
      <c r="K1938" s="73">
        <f t="shared" si="467"/>
        <v>111</v>
      </c>
      <c r="M1938" s="73">
        <f t="shared" si="462"/>
        <v>149</v>
      </c>
      <c r="N1938" s="73">
        <f t="shared" si="463"/>
        <v>2</v>
      </c>
      <c r="O1938" s="97">
        <f t="shared" si="457"/>
        <v>4</v>
      </c>
      <c r="P1938" s="82">
        <f t="shared" si="464"/>
        <v>2</v>
      </c>
      <c r="Q1938" s="90">
        <v>3</v>
      </c>
      <c r="R1938" s="98">
        <f t="shared" si="458"/>
        <v>6675</v>
      </c>
      <c r="S1938" s="100">
        <f t="shared" si="459"/>
        <v>276</v>
      </c>
      <c r="T1938" s="91" t="s">
        <v>460</v>
      </c>
      <c r="U1938" s="74" t="s">
        <v>399</v>
      </c>
      <c r="V1938" s="90"/>
      <c r="W1938" s="82"/>
      <c r="X1938" s="85">
        <f t="shared" si="465"/>
        <v>2042</v>
      </c>
      <c r="AE1938" s="92"/>
      <c r="AF1938" s="94"/>
      <c r="AG1938" s="95">
        <v>1000</v>
      </c>
    </row>
    <row r="1939" spans="2:33" x14ac:dyDescent="0.15">
      <c r="B1939" s="82">
        <v>1937</v>
      </c>
      <c r="C1939" s="73">
        <v>24077</v>
      </c>
      <c r="D1939" s="73">
        <v>231</v>
      </c>
      <c r="E1939" s="82">
        <v>1</v>
      </c>
      <c r="F1939" s="82">
        <v>42</v>
      </c>
      <c r="G1939" s="82">
        <v>10</v>
      </c>
      <c r="H1939" s="82">
        <v>5</v>
      </c>
      <c r="I1939" s="73">
        <f t="shared" si="460"/>
        <v>11</v>
      </c>
      <c r="J1939" s="73">
        <f t="shared" si="461"/>
        <v>111</v>
      </c>
      <c r="K1939" s="73">
        <f t="shared" si="467"/>
        <v>111</v>
      </c>
      <c r="M1939" s="73">
        <f t="shared" si="462"/>
        <v>149</v>
      </c>
      <c r="N1939" s="73">
        <f t="shared" si="463"/>
        <v>2</v>
      </c>
      <c r="O1939" s="97">
        <f t="shared" si="457"/>
        <v>4</v>
      </c>
      <c r="P1939" s="82">
        <f t="shared" si="464"/>
        <v>2</v>
      </c>
      <c r="Q1939" s="90">
        <v>4</v>
      </c>
      <c r="R1939" s="98">
        <f t="shared" si="458"/>
        <v>6774</v>
      </c>
      <c r="S1939" s="100">
        <f t="shared" si="459"/>
        <v>279</v>
      </c>
      <c r="T1939" s="91" t="s">
        <v>460</v>
      </c>
      <c r="U1939" s="74" t="s">
        <v>399</v>
      </c>
      <c r="V1939" s="90"/>
      <c r="W1939" s="82"/>
      <c r="X1939" s="85">
        <f t="shared" si="465"/>
        <v>2042</v>
      </c>
      <c r="AE1939" s="92"/>
      <c r="AF1939" s="94"/>
      <c r="AG1939" s="95">
        <v>1000</v>
      </c>
    </row>
    <row r="1940" spans="2:33" x14ac:dyDescent="0.15">
      <c r="B1940" s="82">
        <v>1938</v>
      </c>
      <c r="C1940" s="73">
        <v>24078</v>
      </c>
      <c r="D1940" s="82">
        <v>231</v>
      </c>
      <c r="E1940" s="82">
        <v>2</v>
      </c>
      <c r="F1940" s="82">
        <v>42</v>
      </c>
      <c r="G1940" s="82">
        <v>10</v>
      </c>
      <c r="H1940" s="82">
        <v>6</v>
      </c>
      <c r="I1940" s="73">
        <f t="shared" si="460"/>
        <v>11</v>
      </c>
      <c r="J1940" s="73">
        <f t="shared" si="461"/>
        <v>111</v>
      </c>
      <c r="K1940" s="73">
        <f t="shared" si="467"/>
        <v>111</v>
      </c>
      <c r="M1940" s="73">
        <f t="shared" si="462"/>
        <v>149</v>
      </c>
      <c r="N1940" s="73">
        <f t="shared" si="463"/>
        <v>2</v>
      </c>
      <c r="O1940" s="97">
        <f t="shared" si="457"/>
        <v>4</v>
      </c>
      <c r="P1940" s="82">
        <f t="shared" si="464"/>
        <v>2</v>
      </c>
      <c r="Q1940" s="90">
        <v>5</v>
      </c>
      <c r="R1940" s="98">
        <f t="shared" si="458"/>
        <v>6873</v>
      </c>
      <c r="S1940" s="100">
        <f t="shared" si="459"/>
        <v>282</v>
      </c>
      <c r="T1940" s="91" t="s">
        <v>460</v>
      </c>
      <c r="U1940" s="74" t="s">
        <v>399</v>
      </c>
      <c r="V1940" s="90"/>
      <c r="W1940" s="82"/>
      <c r="X1940" s="85">
        <f t="shared" si="465"/>
        <v>2042</v>
      </c>
      <c r="AE1940" s="92"/>
      <c r="AF1940" s="94"/>
      <c r="AG1940" s="95">
        <v>1000</v>
      </c>
    </row>
    <row r="1941" spans="2:33" x14ac:dyDescent="0.15">
      <c r="B1941" s="82">
        <v>1939</v>
      </c>
      <c r="C1941" s="73">
        <v>24079</v>
      </c>
      <c r="D1941" s="82">
        <v>231</v>
      </c>
      <c r="E1941" s="82">
        <v>3</v>
      </c>
      <c r="F1941" s="82">
        <v>42</v>
      </c>
      <c r="G1941" s="82">
        <v>10</v>
      </c>
      <c r="H1941" s="82">
        <v>7</v>
      </c>
      <c r="I1941" s="73">
        <f t="shared" si="460"/>
        <v>11</v>
      </c>
      <c r="J1941" s="73">
        <f t="shared" si="461"/>
        <v>111</v>
      </c>
      <c r="K1941" s="73">
        <f t="shared" si="467"/>
        <v>111</v>
      </c>
      <c r="M1941" s="73">
        <f t="shared" si="462"/>
        <v>149</v>
      </c>
      <c r="N1941" s="73">
        <f t="shared" si="463"/>
        <v>2</v>
      </c>
      <c r="O1941" s="97">
        <f t="shared" si="457"/>
        <v>4</v>
      </c>
      <c r="P1941" s="82">
        <f t="shared" si="464"/>
        <v>2</v>
      </c>
      <c r="Q1941" s="90">
        <v>6</v>
      </c>
      <c r="R1941" s="98">
        <f t="shared" si="458"/>
        <v>6972</v>
      </c>
      <c r="S1941" s="100">
        <f t="shared" si="459"/>
        <v>285</v>
      </c>
      <c r="T1941" s="91" t="s">
        <v>460</v>
      </c>
      <c r="U1941" s="74" t="s">
        <v>399</v>
      </c>
      <c r="V1941" s="90"/>
      <c r="W1941" s="82"/>
      <c r="X1941" s="85">
        <f t="shared" si="465"/>
        <v>2042</v>
      </c>
      <c r="AE1941" s="92"/>
      <c r="AF1941" s="94"/>
      <c r="AG1941" s="95">
        <v>1000</v>
      </c>
    </row>
    <row r="1942" spans="2:33" x14ac:dyDescent="0.15">
      <c r="B1942" s="82">
        <v>1940</v>
      </c>
      <c r="C1942" s="73">
        <v>24080</v>
      </c>
      <c r="D1942" s="82">
        <v>231</v>
      </c>
      <c r="E1942" s="82">
        <v>4</v>
      </c>
      <c r="F1942" s="82">
        <v>42</v>
      </c>
      <c r="G1942" s="82">
        <v>10</v>
      </c>
      <c r="H1942" s="82">
        <v>8</v>
      </c>
      <c r="I1942" s="73">
        <f t="shared" si="460"/>
        <v>11</v>
      </c>
      <c r="J1942" s="73">
        <f t="shared" si="461"/>
        <v>111</v>
      </c>
      <c r="K1942" s="73">
        <f t="shared" si="467"/>
        <v>111</v>
      </c>
      <c r="M1942" s="73">
        <f t="shared" si="462"/>
        <v>149</v>
      </c>
      <c r="N1942" s="73">
        <f t="shared" si="463"/>
        <v>2</v>
      </c>
      <c r="O1942" s="97">
        <f t="shared" si="457"/>
        <v>4</v>
      </c>
      <c r="P1942" s="82">
        <f t="shared" si="464"/>
        <v>2</v>
      </c>
      <c r="Q1942" s="90">
        <v>7</v>
      </c>
      <c r="R1942" s="98">
        <f t="shared" si="458"/>
        <v>7071</v>
      </c>
      <c r="S1942" s="100">
        <f t="shared" si="459"/>
        <v>288</v>
      </c>
      <c r="T1942" s="91" t="s">
        <v>460</v>
      </c>
      <c r="U1942" s="74" t="s">
        <v>399</v>
      </c>
      <c r="V1942" s="90"/>
      <c r="W1942" s="82"/>
      <c r="X1942" s="85">
        <f t="shared" si="465"/>
        <v>2042</v>
      </c>
      <c r="AE1942" s="92"/>
      <c r="AF1942" s="94"/>
      <c r="AG1942" s="95">
        <v>1000</v>
      </c>
    </row>
    <row r="1943" spans="2:33" x14ac:dyDescent="0.15">
      <c r="B1943" s="82">
        <v>1941</v>
      </c>
      <c r="C1943" s="73">
        <v>24081</v>
      </c>
      <c r="D1943" s="82">
        <v>231</v>
      </c>
      <c r="E1943" s="82">
        <v>5</v>
      </c>
      <c r="F1943" s="73">
        <v>43</v>
      </c>
      <c r="G1943" s="82">
        <f t="shared" ref="G1943:G1974" si="468">MOD((INT((C1943-14001)/8)+1),10)</f>
        <v>1</v>
      </c>
      <c r="H1943" s="82">
        <v>1</v>
      </c>
      <c r="I1943" s="73">
        <f t="shared" si="460"/>
        <v>11</v>
      </c>
      <c r="J1943" s="73">
        <f t="shared" si="461"/>
        <v>112</v>
      </c>
      <c r="K1943" s="73">
        <f t="shared" si="467"/>
        <v>112</v>
      </c>
      <c r="M1943" s="73">
        <f t="shared" si="462"/>
        <v>149</v>
      </c>
      <c r="N1943" s="73">
        <f t="shared" si="463"/>
        <v>2</v>
      </c>
      <c r="O1943" s="97">
        <f t="shared" si="457"/>
        <v>4</v>
      </c>
      <c r="P1943" s="82">
        <f t="shared" si="464"/>
        <v>3</v>
      </c>
      <c r="Q1943" s="90">
        <v>0</v>
      </c>
      <c r="R1943" s="98">
        <f t="shared" si="458"/>
        <v>7170</v>
      </c>
      <c r="S1943" s="100">
        <f t="shared" si="459"/>
        <v>291</v>
      </c>
      <c r="T1943" s="91" t="s">
        <v>460</v>
      </c>
      <c r="U1943" s="74" t="s">
        <v>399</v>
      </c>
      <c r="V1943" s="90"/>
      <c r="W1943" s="82"/>
      <c r="X1943" s="85">
        <f t="shared" si="465"/>
        <v>2043</v>
      </c>
      <c r="AE1943" s="92"/>
      <c r="AF1943" s="94"/>
      <c r="AG1943" s="95">
        <v>1000</v>
      </c>
    </row>
    <row r="1944" spans="2:33" x14ac:dyDescent="0.15">
      <c r="B1944" s="82">
        <v>1942</v>
      </c>
      <c r="C1944" s="73">
        <v>24082</v>
      </c>
      <c r="D1944" s="82">
        <v>231</v>
      </c>
      <c r="E1944" s="82">
        <v>6</v>
      </c>
      <c r="F1944" s="82">
        <v>43</v>
      </c>
      <c r="G1944" s="82">
        <f t="shared" si="468"/>
        <v>1</v>
      </c>
      <c r="H1944" s="82">
        <v>2</v>
      </c>
      <c r="I1944" s="73">
        <f t="shared" si="460"/>
        <v>11</v>
      </c>
      <c r="J1944" s="73">
        <f t="shared" si="461"/>
        <v>112</v>
      </c>
      <c r="K1944" s="73">
        <f t="shared" si="467"/>
        <v>112</v>
      </c>
      <c r="M1944" s="73">
        <f t="shared" si="462"/>
        <v>149</v>
      </c>
      <c r="N1944" s="73">
        <f t="shared" si="463"/>
        <v>2</v>
      </c>
      <c r="O1944" s="97">
        <f t="shared" si="457"/>
        <v>4</v>
      </c>
      <c r="P1944" s="82">
        <f t="shared" si="464"/>
        <v>3</v>
      </c>
      <c r="Q1944" s="90">
        <v>1</v>
      </c>
      <c r="R1944" s="98">
        <f t="shared" si="458"/>
        <v>7269</v>
      </c>
      <c r="S1944" s="100">
        <f t="shared" si="459"/>
        <v>294</v>
      </c>
      <c r="T1944" s="91" t="s">
        <v>460</v>
      </c>
      <c r="U1944" s="74" t="s">
        <v>399</v>
      </c>
      <c r="V1944" s="90"/>
      <c r="W1944" s="82"/>
      <c r="X1944" s="85">
        <f t="shared" si="465"/>
        <v>2043</v>
      </c>
      <c r="AE1944" s="92"/>
      <c r="AF1944" s="94"/>
      <c r="AG1944" s="95">
        <v>1000</v>
      </c>
    </row>
    <row r="1945" spans="2:33" x14ac:dyDescent="0.15">
      <c r="B1945" s="82">
        <v>1943</v>
      </c>
      <c r="C1945" s="73">
        <v>24083</v>
      </c>
      <c r="D1945" s="73">
        <v>241</v>
      </c>
      <c r="E1945" s="82">
        <v>5</v>
      </c>
      <c r="F1945" s="82">
        <v>43</v>
      </c>
      <c r="G1945" s="82">
        <f t="shared" si="468"/>
        <v>1</v>
      </c>
      <c r="H1945" s="82">
        <v>3</v>
      </c>
      <c r="I1945" s="73">
        <f t="shared" si="460"/>
        <v>11</v>
      </c>
      <c r="J1945" s="73">
        <f t="shared" si="461"/>
        <v>112</v>
      </c>
      <c r="K1945" s="73">
        <f t="shared" si="467"/>
        <v>112</v>
      </c>
      <c r="M1945" s="73">
        <f t="shared" si="462"/>
        <v>149</v>
      </c>
      <c r="N1945" s="73">
        <f t="shared" si="463"/>
        <v>2</v>
      </c>
      <c r="O1945" s="97">
        <f t="shared" si="457"/>
        <v>4</v>
      </c>
      <c r="P1945" s="82">
        <f t="shared" si="464"/>
        <v>3</v>
      </c>
      <c r="Q1945" s="90">
        <v>2</v>
      </c>
      <c r="R1945" s="98">
        <f t="shared" si="458"/>
        <v>7368</v>
      </c>
      <c r="S1945" s="100">
        <f t="shared" si="459"/>
        <v>297</v>
      </c>
      <c r="T1945" s="91" t="s">
        <v>460</v>
      </c>
      <c r="U1945" s="74" t="s">
        <v>399</v>
      </c>
      <c r="V1945" s="90"/>
      <c r="W1945" s="82"/>
      <c r="X1945" s="85">
        <f t="shared" si="465"/>
        <v>2043</v>
      </c>
      <c r="AE1945" s="92"/>
      <c r="AF1945" s="94"/>
      <c r="AG1945" s="95">
        <v>1000</v>
      </c>
    </row>
    <row r="1946" spans="2:33" x14ac:dyDescent="0.15">
      <c r="B1946" s="82">
        <v>1944</v>
      </c>
      <c r="C1946" s="73">
        <v>24084</v>
      </c>
      <c r="D1946" s="82">
        <v>241</v>
      </c>
      <c r="E1946" s="82">
        <v>6</v>
      </c>
      <c r="F1946" s="82">
        <v>43</v>
      </c>
      <c r="G1946" s="82">
        <f t="shared" si="468"/>
        <v>1</v>
      </c>
      <c r="H1946" s="82">
        <v>4</v>
      </c>
      <c r="I1946" s="73">
        <f t="shared" si="460"/>
        <v>11</v>
      </c>
      <c r="J1946" s="73">
        <f t="shared" si="461"/>
        <v>112</v>
      </c>
      <c r="K1946" s="73">
        <f t="shared" si="467"/>
        <v>112</v>
      </c>
      <c r="M1946" s="73">
        <f t="shared" si="462"/>
        <v>149</v>
      </c>
      <c r="N1946" s="73">
        <f t="shared" si="463"/>
        <v>2</v>
      </c>
      <c r="O1946" s="97">
        <f t="shared" si="457"/>
        <v>4</v>
      </c>
      <c r="P1946" s="82">
        <f t="shared" si="464"/>
        <v>3</v>
      </c>
      <c r="Q1946" s="90">
        <v>3</v>
      </c>
      <c r="R1946" s="98">
        <f t="shared" si="458"/>
        <v>7467</v>
      </c>
      <c r="S1946" s="100">
        <f t="shared" si="459"/>
        <v>300</v>
      </c>
      <c r="T1946" s="91" t="s">
        <v>460</v>
      </c>
      <c r="U1946" s="74" t="s">
        <v>399</v>
      </c>
      <c r="V1946" s="90"/>
      <c r="W1946" s="82"/>
      <c r="X1946" s="85">
        <f t="shared" si="465"/>
        <v>2043</v>
      </c>
      <c r="AE1946" s="92"/>
      <c r="AF1946" s="94"/>
      <c r="AG1946" s="95">
        <v>1000</v>
      </c>
    </row>
    <row r="1947" spans="2:33" x14ac:dyDescent="0.15">
      <c r="B1947" s="82">
        <v>1945</v>
      </c>
      <c r="C1947" s="73">
        <v>24085</v>
      </c>
      <c r="D1947" s="82">
        <v>241</v>
      </c>
      <c r="E1947" s="82">
        <v>7</v>
      </c>
      <c r="F1947" s="82">
        <v>43</v>
      </c>
      <c r="G1947" s="82">
        <f t="shared" si="468"/>
        <v>1</v>
      </c>
      <c r="H1947" s="82">
        <v>5</v>
      </c>
      <c r="I1947" s="73">
        <f t="shared" si="460"/>
        <v>11</v>
      </c>
      <c r="J1947" s="73">
        <f t="shared" si="461"/>
        <v>112</v>
      </c>
      <c r="K1947" s="73">
        <f t="shared" si="467"/>
        <v>112</v>
      </c>
      <c r="M1947" s="73">
        <f t="shared" si="462"/>
        <v>149</v>
      </c>
      <c r="N1947" s="73">
        <f t="shared" si="463"/>
        <v>2</v>
      </c>
      <c r="O1947" s="97">
        <f t="shared" si="457"/>
        <v>4</v>
      </c>
      <c r="P1947" s="82">
        <f t="shared" si="464"/>
        <v>3</v>
      </c>
      <c r="Q1947" s="90">
        <v>4</v>
      </c>
      <c r="R1947" s="98">
        <f t="shared" si="458"/>
        <v>7566</v>
      </c>
      <c r="S1947" s="100">
        <f t="shared" si="459"/>
        <v>303</v>
      </c>
      <c r="T1947" s="91" t="s">
        <v>460</v>
      </c>
      <c r="U1947" s="74" t="s">
        <v>399</v>
      </c>
      <c r="V1947" s="90"/>
      <c r="W1947" s="82"/>
      <c r="X1947" s="85">
        <f t="shared" si="465"/>
        <v>2043</v>
      </c>
      <c r="AE1947" s="92"/>
      <c r="AF1947" s="94"/>
      <c r="AG1947" s="95">
        <v>1000</v>
      </c>
    </row>
    <row r="1948" spans="2:33" x14ac:dyDescent="0.15">
      <c r="B1948" s="82">
        <v>1946</v>
      </c>
      <c r="C1948" s="73">
        <v>24086</v>
      </c>
      <c r="D1948" s="82">
        <v>241</v>
      </c>
      <c r="E1948" s="82">
        <v>8</v>
      </c>
      <c r="F1948" s="82">
        <v>43</v>
      </c>
      <c r="G1948" s="82">
        <f t="shared" si="468"/>
        <v>1</v>
      </c>
      <c r="H1948" s="82">
        <v>6</v>
      </c>
      <c r="I1948" s="73">
        <f t="shared" si="460"/>
        <v>11</v>
      </c>
      <c r="J1948" s="73">
        <f t="shared" si="461"/>
        <v>112</v>
      </c>
      <c r="K1948" s="73">
        <f t="shared" si="467"/>
        <v>112</v>
      </c>
      <c r="M1948" s="73">
        <f t="shared" si="462"/>
        <v>149</v>
      </c>
      <c r="N1948" s="73">
        <f t="shared" si="463"/>
        <v>2</v>
      </c>
      <c r="O1948" s="97">
        <f t="shared" si="457"/>
        <v>4</v>
      </c>
      <c r="P1948" s="82">
        <f t="shared" si="464"/>
        <v>3</v>
      </c>
      <c r="Q1948" s="90">
        <v>5</v>
      </c>
      <c r="R1948" s="98">
        <f t="shared" si="458"/>
        <v>7665</v>
      </c>
      <c r="S1948" s="100">
        <f t="shared" si="459"/>
        <v>306</v>
      </c>
      <c r="T1948" s="91" t="s">
        <v>460</v>
      </c>
      <c r="U1948" s="74" t="s">
        <v>399</v>
      </c>
      <c r="V1948" s="90"/>
      <c r="W1948" s="82"/>
      <c r="X1948" s="85">
        <f t="shared" si="465"/>
        <v>2043</v>
      </c>
      <c r="AE1948" s="92"/>
      <c r="AF1948" s="94"/>
      <c r="AG1948" s="95">
        <v>1000</v>
      </c>
    </row>
    <row r="1949" spans="2:33" x14ac:dyDescent="0.15">
      <c r="B1949" s="82">
        <v>1947</v>
      </c>
      <c r="C1949" s="73">
        <v>24087</v>
      </c>
      <c r="D1949" s="73">
        <v>251</v>
      </c>
      <c r="E1949" s="82">
        <v>5</v>
      </c>
      <c r="F1949" s="82">
        <v>43</v>
      </c>
      <c r="G1949" s="82">
        <f t="shared" si="468"/>
        <v>1</v>
      </c>
      <c r="H1949" s="82">
        <v>7</v>
      </c>
      <c r="I1949" s="73">
        <f t="shared" si="460"/>
        <v>11</v>
      </c>
      <c r="J1949" s="73">
        <f t="shared" si="461"/>
        <v>112</v>
      </c>
      <c r="K1949" s="73">
        <f t="shared" si="467"/>
        <v>112</v>
      </c>
      <c r="M1949" s="73">
        <f t="shared" si="462"/>
        <v>149</v>
      </c>
      <c r="N1949" s="73">
        <f t="shared" si="463"/>
        <v>2</v>
      </c>
      <c r="O1949" s="97">
        <f t="shared" si="457"/>
        <v>4</v>
      </c>
      <c r="P1949" s="82">
        <f t="shared" si="464"/>
        <v>3</v>
      </c>
      <c r="Q1949" s="90">
        <v>6</v>
      </c>
      <c r="R1949" s="98">
        <f t="shared" si="458"/>
        <v>7764</v>
      </c>
      <c r="S1949" s="100">
        <f t="shared" si="459"/>
        <v>309</v>
      </c>
      <c r="T1949" s="91" t="s">
        <v>460</v>
      </c>
      <c r="U1949" s="74" t="s">
        <v>399</v>
      </c>
      <c r="V1949" s="90"/>
      <c r="W1949" s="82"/>
      <c r="X1949" s="85">
        <f t="shared" si="465"/>
        <v>2043</v>
      </c>
      <c r="AE1949" s="92"/>
      <c r="AF1949" s="94"/>
      <c r="AG1949" s="95">
        <v>1000</v>
      </c>
    </row>
    <row r="1950" spans="2:33" x14ac:dyDescent="0.15">
      <c r="B1950" s="82">
        <v>1948</v>
      </c>
      <c r="C1950" s="73">
        <v>24088</v>
      </c>
      <c r="D1950" s="82">
        <v>251</v>
      </c>
      <c r="E1950" s="82">
        <v>6</v>
      </c>
      <c r="F1950" s="82">
        <v>43</v>
      </c>
      <c r="G1950" s="82">
        <f t="shared" si="468"/>
        <v>1</v>
      </c>
      <c r="H1950" s="82">
        <v>8</v>
      </c>
      <c r="I1950" s="73">
        <f t="shared" si="460"/>
        <v>11</v>
      </c>
      <c r="J1950" s="73">
        <f t="shared" si="461"/>
        <v>112</v>
      </c>
      <c r="K1950" s="73">
        <f t="shared" si="467"/>
        <v>112</v>
      </c>
      <c r="M1950" s="73">
        <f t="shared" si="462"/>
        <v>149</v>
      </c>
      <c r="N1950" s="73">
        <f t="shared" si="463"/>
        <v>2</v>
      </c>
      <c r="O1950" s="97">
        <f t="shared" si="457"/>
        <v>4</v>
      </c>
      <c r="P1950" s="82">
        <f t="shared" si="464"/>
        <v>3</v>
      </c>
      <c r="Q1950" s="90">
        <v>7</v>
      </c>
      <c r="R1950" s="98">
        <f t="shared" si="458"/>
        <v>7863</v>
      </c>
      <c r="S1950" s="100">
        <f t="shared" si="459"/>
        <v>312</v>
      </c>
      <c r="T1950" s="91" t="s">
        <v>460</v>
      </c>
      <c r="U1950" s="74" t="s">
        <v>399</v>
      </c>
      <c r="V1950" s="90"/>
      <c r="W1950" s="82"/>
      <c r="X1950" s="85">
        <f t="shared" si="465"/>
        <v>2043</v>
      </c>
      <c r="AE1950" s="92"/>
      <c r="AF1950" s="94"/>
      <c r="AG1950" s="95">
        <v>1000</v>
      </c>
    </row>
    <row r="1951" spans="2:33" x14ac:dyDescent="0.15">
      <c r="B1951" s="82">
        <v>1949</v>
      </c>
      <c r="C1951" s="73">
        <v>24089</v>
      </c>
      <c r="D1951" s="82">
        <v>251</v>
      </c>
      <c r="E1951" s="82">
        <v>7</v>
      </c>
      <c r="F1951" s="82">
        <v>43</v>
      </c>
      <c r="G1951" s="82">
        <f t="shared" si="468"/>
        <v>2</v>
      </c>
      <c r="H1951" s="82">
        <v>1</v>
      </c>
      <c r="I1951" s="73">
        <f t="shared" si="460"/>
        <v>11</v>
      </c>
      <c r="J1951" s="73">
        <f t="shared" si="461"/>
        <v>113</v>
      </c>
      <c r="K1951" s="73">
        <f t="shared" si="467"/>
        <v>113</v>
      </c>
      <c r="M1951" s="73">
        <f t="shared" si="462"/>
        <v>149</v>
      </c>
      <c r="N1951" s="73">
        <f t="shared" si="463"/>
        <v>2</v>
      </c>
      <c r="O1951" s="97">
        <f t="shared" si="457"/>
        <v>4</v>
      </c>
      <c r="P1951" s="82">
        <f t="shared" si="464"/>
        <v>4</v>
      </c>
      <c r="Q1951" s="90">
        <v>0</v>
      </c>
      <c r="R1951" s="98">
        <f t="shared" si="458"/>
        <v>7962</v>
      </c>
      <c r="S1951" s="100">
        <f t="shared" si="459"/>
        <v>315</v>
      </c>
      <c r="T1951" s="91" t="s">
        <v>460</v>
      </c>
      <c r="U1951" s="74" t="s">
        <v>399</v>
      </c>
      <c r="V1951" s="90"/>
      <c r="W1951" s="82"/>
      <c r="X1951" s="85">
        <f t="shared" si="465"/>
        <v>2044</v>
      </c>
      <c r="AE1951" s="92"/>
      <c r="AF1951" s="94"/>
      <c r="AG1951" s="95">
        <v>1000</v>
      </c>
    </row>
    <row r="1952" spans="2:33" x14ac:dyDescent="0.15">
      <c r="B1952" s="82">
        <v>1950</v>
      </c>
      <c r="C1952" s="73">
        <v>24090</v>
      </c>
      <c r="D1952" s="82">
        <v>251</v>
      </c>
      <c r="E1952" s="82">
        <v>8</v>
      </c>
      <c r="F1952" s="82">
        <v>43</v>
      </c>
      <c r="G1952" s="82">
        <f t="shared" si="468"/>
        <v>2</v>
      </c>
      <c r="H1952" s="82">
        <v>2</v>
      </c>
      <c r="I1952" s="73">
        <f t="shared" si="460"/>
        <v>11</v>
      </c>
      <c r="J1952" s="73">
        <f t="shared" si="461"/>
        <v>113</v>
      </c>
      <c r="K1952" s="73">
        <f t="shared" si="467"/>
        <v>113</v>
      </c>
      <c r="M1952" s="73">
        <f t="shared" si="462"/>
        <v>149</v>
      </c>
      <c r="N1952" s="73">
        <f t="shared" si="463"/>
        <v>2</v>
      </c>
      <c r="O1952" s="97">
        <f t="shared" si="457"/>
        <v>4</v>
      </c>
      <c r="P1952" s="82">
        <f t="shared" si="464"/>
        <v>4</v>
      </c>
      <c r="Q1952" s="90">
        <v>1</v>
      </c>
      <c r="R1952" s="98">
        <f t="shared" si="458"/>
        <v>8061</v>
      </c>
      <c r="S1952" s="100">
        <f t="shared" si="459"/>
        <v>318</v>
      </c>
      <c r="T1952" s="91" t="s">
        <v>460</v>
      </c>
      <c r="U1952" s="74" t="s">
        <v>399</v>
      </c>
      <c r="V1952" s="90"/>
      <c r="W1952" s="82"/>
      <c r="X1952" s="85">
        <f t="shared" si="465"/>
        <v>2044</v>
      </c>
      <c r="AE1952" s="92"/>
      <c r="AF1952" s="94"/>
      <c r="AG1952" s="95">
        <v>1000</v>
      </c>
    </row>
    <row r="1953" spans="2:33" x14ac:dyDescent="0.15">
      <c r="B1953" s="82">
        <v>1951</v>
      </c>
      <c r="C1953" s="73">
        <v>24091</v>
      </c>
      <c r="D1953" s="73">
        <v>261</v>
      </c>
      <c r="E1953" s="82">
        <v>1</v>
      </c>
      <c r="F1953" s="82">
        <v>43</v>
      </c>
      <c r="G1953" s="82">
        <f t="shared" si="468"/>
        <v>2</v>
      </c>
      <c r="H1953" s="82">
        <v>3</v>
      </c>
      <c r="I1953" s="73">
        <f t="shared" si="460"/>
        <v>11</v>
      </c>
      <c r="J1953" s="73">
        <f t="shared" si="461"/>
        <v>113</v>
      </c>
      <c r="K1953" s="73">
        <f t="shared" si="467"/>
        <v>113</v>
      </c>
      <c r="M1953" s="73">
        <f t="shared" si="462"/>
        <v>149</v>
      </c>
      <c r="N1953" s="73">
        <f t="shared" si="463"/>
        <v>2</v>
      </c>
      <c r="O1953" s="97">
        <f t="shared" si="457"/>
        <v>4</v>
      </c>
      <c r="P1953" s="82">
        <f t="shared" si="464"/>
        <v>4</v>
      </c>
      <c r="Q1953" s="90">
        <v>2</v>
      </c>
      <c r="R1953" s="98">
        <v>8408</v>
      </c>
      <c r="S1953" s="100">
        <f t="shared" si="459"/>
        <v>321</v>
      </c>
      <c r="T1953" s="91" t="s">
        <v>460</v>
      </c>
      <c r="U1953" s="74" t="s">
        <v>399</v>
      </c>
      <c r="V1953" s="90"/>
      <c r="W1953" s="82"/>
      <c r="X1953" s="85">
        <f t="shared" si="465"/>
        <v>2044</v>
      </c>
      <c r="AE1953" s="92"/>
      <c r="AF1953" s="94"/>
      <c r="AG1953" s="95">
        <v>1000</v>
      </c>
    </row>
    <row r="1954" spans="2:33" x14ac:dyDescent="0.15">
      <c r="B1954" s="82">
        <v>1952</v>
      </c>
      <c r="C1954" s="73">
        <v>24092</v>
      </c>
      <c r="D1954" s="82">
        <v>261</v>
      </c>
      <c r="E1954" s="82">
        <v>2</v>
      </c>
      <c r="F1954" s="82">
        <v>43</v>
      </c>
      <c r="G1954" s="82">
        <f t="shared" si="468"/>
        <v>2</v>
      </c>
      <c r="H1954" s="82">
        <v>4</v>
      </c>
      <c r="I1954" s="73">
        <f t="shared" si="460"/>
        <v>11</v>
      </c>
      <c r="J1954" s="73">
        <f t="shared" si="461"/>
        <v>113</v>
      </c>
      <c r="K1954" s="73">
        <f t="shared" si="467"/>
        <v>113</v>
      </c>
      <c r="M1954" s="73">
        <f t="shared" si="462"/>
        <v>149</v>
      </c>
      <c r="N1954" s="73">
        <f t="shared" si="463"/>
        <v>2</v>
      </c>
      <c r="O1954" s="97">
        <f t="shared" si="457"/>
        <v>4</v>
      </c>
      <c r="P1954" s="82">
        <f t="shared" si="464"/>
        <v>4</v>
      </c>
      <c r="Q1954" s="90">
        <v>3</v>
      </c>
      <c r="R1954" s="98">
        <f>R1953+99</f>
        <v>8507</v>
      </c>
      <c r="S1954" s="100">
        <f t="shared" si="459"/>
        <v>324</v>
      </c>
      <c r="T1954" s="91" t="s">
        <v>460</v>
      </c>
      <c r="U1954" s="74" t="s">
        <v>399</v>
      </c>
      <c r="V1954" s="90"/>
      <c r="W1954" s="82"/>
      <c r="X1954" s="85">
        <f t="shared" si="465"/>
        <v>2044</v>
      </c>
      <c r="AE1954" s="92"/>
      <c r="AF1954" s="94"/>
      <c r="AG1954" s="95">
        <v>1000</v>
      </c>
    </row>
    <row r="1955" spans="2:33" x14ac:dyDescent="0.15">
      <c r="B1955" s="82">
        <v>1953</v>
      </c>
      <c r="C1955" s="73">
        <v>24093</v>
      </c>
      <c r="D1955" s="82">
        <v>261</v>
      </c>
      <c r="E1955" s="82">
        <v>3</v>
      </c>
      <c r="F1955" s="82">
        <v>43</v>
      </c>
      <c r="G1955" s="82">
        <f t="shared" si="468"/>
        <v>2</v>
      </c>
      <c r="H1955" s="82">
        <v>5</v>
      </c>
      <c r="I1955" s="73">
        <f t="shared" si="460"/>
        <v>11</v>
      </c>
      <c r="J1955" s="73">
        <f t="shared" si="461"/>
        <v>113</v>
      </c>
      <c r="K1955" s="73">
        <f t="shared" si="467"/>
        <v>113</v>
      </c>
      <c r="M1955" s="73">
        <f t="shared" si="462"/>
        <v>149</v>
      </c>
      <c r="N1955" s="73">
        <f t="shared" si="463"/>
        <v>2</v>
      </c>
      <c r="O1955" s="97">
        <f t="shared" si="457"/>
        <v>4</v>
      </c>
      <c r="P1955" s="82">
        <f t="shared" si="464"/>
        <v>4</v>
      </c>
      <c r="Q1955" s="90">
        <v>4</v>
      </c>
      <c r="R1955" s="98">
        <f t="shared" ref="R1955:R1994" si="469">R1954+99</f>
        <v>8606</v>
      </c>
      <c r="S1955" s="100">
        <f t="shared" si="459"/>
        <v>327</v>
      </c>
      <c r="T1955" s="91" t="s">
        <v>460</v>
      </c>
      <c r="U1955" s="74" t="s">
        <v>399</v>
      </c>
      <c r="V1955" s="90"/>
      <c r="W1955" s="82"/>
      <c r="X1955" s="85">
        <f t="shared" si="465"/>
        <v>2044</v>
      </c>
      <c r="AE1955" s="92"/>
      <c r="AF1955" s="94"/>
      <c r="AG1955" s="95">
        <v>1000</v>
      </c>
    </row>
    <row r="1956" spans="2:33" x14ac:dyDescent="0.15">
      <c r="B1956" s="82">
        <v>1954</v>
      </c>
      <c r="C1956" s="73">
        <v>24094</v>
      </c>
      <c r="D1956" s="82">
        <v>261</v>
      </c>
      <c r="E1956" s="82">
        <v>4</v>
      </c>
      <c r="F1956" s="82">
        <v>43</v>
      </c>
      <c r="G1956" s="82">
        <f t="shared" si="468"/>
        <v>2</v>
      </c>
      <c r="H1956" s="82">
        <v>6</v>
      </c>
      <c r="I1956" s="73">
        <f t="shared" si="460"/>
        <v>11</v>
      </c>
      <c r="J1956" s="73">
        <f t="shared" si="461"/>
        <v>113</v>
      </c>
      <c r="K1956" s="73">
        <f t="shared" si="467"/>
        <v>113</v>
      </c>
      <c r="M1956" s="73">
        <f t="shared" si="462"/>
        <v>149</v>
      </c>
      <c r="N1956" s="73">
        <f t="shared" si="463"/>
        <v>2</v>
      </c>
      <c r="O1956" s="97">
        <f t="shared" si="457"/>
        <v>4</v>
      </c>
      <c r="P1956" s="82">
        <f t="shared" si="464"/>
        <v>4</v>
      </c>
      <c r="Q1956" s="90">
        <v>5</v>
      </c>
      <c r="R1956" s="98">
        <f t="shared" si="469"/>
        <v>8705</v>
      </c>
      <c r="S1956" s="100">
        <f t="shared" si="459"/>
        <v>330</v>
      </c>
      <c r="T1956" s="91" t="s">
        <v>460</v>
      </c>
      <c r="U1956" s="74" t="s">
        <v>399</v>
      </c>
      <c r="V1956" s="90"/>
      <c r="W1956" s="82"/>
      <c r="X1956" s="85">
        <f t="shared" si="465"/>
        <v>2044</v>
      </c>
      <c r="AE1956" s="92"/>
      <c r="AF1956" s="94"/>
      <c r="AG1956" s="95">
        <v>1000</v>
      </c>
    </row>
    <row r="1957" spans="2:33" x14ac:dyDescent="0.15">
      <c r="B1957" s="82">
        <v>1955</v>
      </c>
      <c r="C1957" s="73">
        <v>24095</v>
      </c>
      <c r="D1957" s="73">
        <v>261</v>
      </c>
      <c r="E1957" s="82">
        <v>5</v>
      </c>
      <c r="F1957" s="82">
        <v>43</v>
      </c>
      <c r="G1957" s="82">
        <f t="shared" si="468"/>
        <v>2</v>
      </c>
      <c r="H1957" s="82">
        <v>7</v>
      </c>
      <c r="I1957" s="73">
        <f t="shared" si="460"/>
        <v>11</v>
      </c>
      <c r="J1957" s="73">
        <f t="shared" si="461"/>
        <v>113</v>
      </c>
      <c r="K1957" s="73">
        <f t="shared" si="467"/>
        <v>113</v>
      </c>
      <c r="M1957" s="73">
        <f t="shared" si="462"/>
        <v>149</v>
      </c>
      <c r="N1957" s="73">
        <f t="shared" si="463"/>
        <v>2</v>
      </c>
      <c r="O1957" s="97">
        <f t="shared" si="457"/>
        <v>4</v>
      </c>
      <c r="P1957" s="82">
        <f t="shared" si="464"/>
        <v>4</v>
      </c>
      <c r="Q1957" s="90">
        <v>6</v>
      </c>
      <c r="R1957" s="98">
        <f t="shared" si="469"/>
        <v>8804</v>
      </c>
      <c r="S1957" s="100">
        <f t="shared" si="459"/>
        <v>333</v>
      </c>
      <c r="T1957" s="91" t="s">
        <v>460</v>
      </c>
      <c r="U1957" s="74" t="s">
        <v>399</v>
      </c>
      <c r="V1957" s="90"/>
      <c r="W1957" s="82"/>
      <c r="X1957" s="85">
        <f t="shared" si="465"/>
        <v>2044</v>
      </c>
      <c r="AE1957" s="92"/>
      <c r="AF1957" s="94"/>
      <c r="AG1957" s="95">
        <v>1000</v>
      </c>
    </row>
    <row r="1958" spans="2:33" x14ac:dyDescent="0.15">
      <c r="B1958" s="82">
        <v>1956</v>
      </c>
      <c r="C1958" s="73">
        <v>24096</v>
      </c>
      <c r="D1958" s="73">
        <v>261</v>
      </c>
      <c r="E1958" s="82">
        <v>6</v>
      </c>
      <c r="F1958" s="82">
        <v>43</v>
      </c>
      <c r="G1958" s="82">
        <f t="shared" si="468"/>
        <v>2</v>
      </c>
      <c r="H1958" s="82">
        <v>8</v>
      </c>
      <c r="I1958" s="73">
        <f t="shared" si="460"/>
        <v>11</v>
      </c>
      <c r="J1958" s="73">
        <f t="shared" si="461"/>
        <v>113</v>
      </c>
      <c r="K1958" s="73">
        <f t="shared" si="467"/>
        <v>113</v>
      </c>
      <c r="M1958" s="73">
        <f t="shared" si="462"/>
        <v>149</v>
      </c>
      <c r="N1958" s="73">
        <f t="shared" si="463"/>
        <v>2</v>
      </c>
      <c r="O1958" s="97">
        <f t="shared" si="457"/>
        <v>4</v>
      </c>
      <c r="P1958" s="82">
        <f t="shared" si="464"/>
        <v>4</v>
      </c>
      <c r="Q1958" s="90">
        <v>7</v>
      </c>
      <c r="R1958" s="98">
        <f t="shared" si="469"/>
        <v>8903</v>
      </c>
      <c r="S1958" s="100">
        <f t="shared" si="459"/>
        <v>336</v>
      </c>
      <c r="T1958" s="91" t="s">
        <v>460</v>
      </c>
      <c r="U1958" s="74" t="s">
        <v>399</v>
      </c>
      <c r="V1958" s="90"/>
      <c r="W1958" s="82"/>
      <c r="X1958" s="85">
        <f t="shared" si="465"/>
        <v>2044</v>
      </c>
      <c r="AE1958" s="92"/>
      <c r="AF1958" s="94"/>
      <c r="AG1958" s="95">
        <v>1000</v>
      </c>
    </row>
    <row r="1959" spans="2:33" x14ac:dyDescent="0.15">
      <c r="B1959" s="82">
        <v>1957</v>
      </c>
      <c r="C1959" s="73">
        <v>24097</v>
      </c>
      <c r="D1959" s="73">
        <v>281</v>
      </c>
      <c r="E1959" s="82">
        <v>5</v>
      </c>
      <c r="F1959" s="82">
        <v>43</v>
      </c>
      <c r="G1959" s="82">
        <f t="shared" si="468"/>
        <v>3</v>
      </c>
      <c r="H1959" s="82">
        <v>1</v>
      </c>
      <c r="I1959" s="73">
        <f t="shared" si="460"/>
        <v>11</v>
      </c>
      <c r="J1959" s="73">
        <f t="shared" si="461"/>
        <v>114</v>
      </c>
      <c r="K1959" s="73">
        <f t="shared" ref="K1959:K1994" si="470">INT(MOD((C1959-24001),64)/8)+100+10*INT((C1959-24001)/64)</f>
        <v>114</v>
      </c>
      <c r="M1959" s="73">
        <f t="shared" si="462"/>
        <v>149</v>
      </c>
      <c r="N1959" s="73">
        <f t="shared" si="463"/>
        <v>2</v>
      </c>
      <c r="O1959" s="97">
        <f t="shared" si="457"/>
        <v>4</v>
      </c>
      <c r="P1959" s="82">
        <f t="shared" si="464"/>
        <v>5</v>
      </c>
      <c r="Q1959" s="90">
        <v>0</v>
      </c>
      <c r="R1959" s="98">
        <f t="shared" si="469"/>
        <v>9002</v>
      </c>
      <c r="S1959" s="100">
        <f t="shared" si="459"/>
        <v>339</v>
      </c>
      <c r="T1959" s="91" t="s">
        <v>460</v>
      </c>
      <c r="U1959" s="74" t="s">
        <v>399</v>
      </c>
      <c r="V1959" s="90"/>
      <c r="W1959" s="82"/>
      <c r="X1959" s="85">
        <f t="shared" si="465"/>
        <v>2045</v>
      </c>
      <c r="AE1959" s="92"/>
      <c r="AF1959" s="94"/>
      <c r="AG1959" s="95">
        <v>1000</v>
      </c>
    </row>
    <row r="1960" spans="2:33" x14ac:dyDescent="0.15">
      <c r="B1960" s="82">
        <v>1958</v>
      </c>
      <c r="C1960" s="73">
        <v>24098</v>
      </c>
      <c r="D1960" s="82">
        <v>281</v>
      </c>
      <c r="E1960" s="82">
        <v>6</v>
      </c>
      <c r="F1960" s="82">
        <v>43</v>
      </c>
      <c r="G1960" s="82">
        <f t="shared" si="468"/>
        <v>3</v>
      </c>
      <c r="H1960" s="82">
        <v>2</v>
      </c>
      <c r="I1960" s="73">
        <f t="shared" si="460"/>
        <v>11</v>
      </c>
      <c r="J1960" s="73">
        <f t="shared" si="461"/>
        <v>114</v>
      </c>
      <c r="K1960" s="73">
        <f t="shared" si="470"/>
        <v>114</v>
      </c>
      <c r="M1960" s="73">
        <f t="shared" si="462"/>
        <v>149</v>
      </c>
      <c r="N1960" s="73">
        <f t="shared" si="463"/>
        <v>2</v>
      </c>
      <c r="O1960" s="97">
        <f t="shared" ref="O1960:O1994" si="471">I1960-10+3</f>
        <v>4</v>
      </c>
      <c r="P1960" s="82">
        <f t="shared" si="464"/>
        <v>5</v>
      </c>
      <c r="Q1960" s="90">
        <v>1</v>
      </c>
      <c r="R1960" s="98">
        <f t="shared" si="469"/>
        <v>9101</v>
      </c>
      <c r="S1960" s="100">
        <f t="shared" si="459"/>
        <v>342</v>
      </c>
      <c r="T1960" s="91" t="s">
        <v>460</v>
      </c>
      <c r="U1960" s="74" t="s">
        <v>399</v>
      </c>
      <c r="V1960" s="90"/>
      <c r="W1960" s="82"/>
      <c r="X1960" s="85">
        <f t="shared" si="465"/>
        <v>2045</v>
      </c>
      <c r="AE1960" s="92"/>
      <c r="AF1960" s="94"/>
      <c r="AG1960" s="95">
        <v>1000</v>
      </c>
    </row>
    <row r="1961" spans="2:33" x14ac:dyDescent="0.15">
      <c r="B1961" s="82">
        <v>1959</v>
      </c>
      <c r="C1961" s="73">
        <v>24099</v>
      </c>
      <c r="D1961" s="82">
        <v>281</v>
      </c>
      <c r="E1961" s="82">
        <v>7</v>
      </c>
      <c r="F1961" s="82">
        <v>43</v>
      </c>
      <c r="G1961" s="82">
        <f t="shared" si="468"/>
        <v>3</v>
      </c>
      <c r="H1961" s="82">
        <v>3</v>
      </c>
      <c r="I1961" s="73">
        <f t="shared" si="460"/>
        <v>11</v>
      </c>
      <c r="J1961" s="73">
        <f t="shared" si="461"/>
        <v>114</v>
      </c>
      <c r="K1961" s="73">
        <f t="shared" si="470"/>
        <v>114</v>
      </c>
      <c r="M1961" s="73">
        <f t="shared" si="462"/>
        <v>149</v>
      </c>
      <c r="N1961" s="73">
        <f t="shared" si="463"/>
        <v>2</v>
      </c>
      <c r="O1961" s="97">
        <f t="shared" si="471"/>
        <v>4</v>
      </c>
      <c r="P1961" s="82">
        <f t="shared" si="464"/>
        <v>5</v>
      </c>
      <c r="Q1961" s="90">
        <v>2</v>
      </c>
      <c r="R1961" s="98">
        <f t="shared" si="469"/>
        <v>9200</v>
      </c>
      <c r="S1961" s="100">
        <f t="shared" si="459"/>
        <v>345</v>
      </c>
      <c r="T1961" s="91" t="s">
        <v>460</v>
      </c>
      <c r="U1961" s="74" t="s">
        <v>399</v>
      </c>
      <c r="V1961" s="90"/>
      <c r="W1961" s="82"/>
      <c r="X1961" s="85">
        <f t="shared" si="465"/>
        <v>2045</v>
      </c>
      <c r="AE1961" s="92"/>
      <c r="AF1961" s="94"/>
      <c r="AG1961" s="95">
        <v>1000</v>
      </c>
    </row>
    <row r="1962" spans="2:33" x14ac:dyDescent="0.15">
      <c r="B1962" s="82">
        <v>1960</v>
      </c>
      <c r="C1962" s="73">
        <v>24100</v>
      </c>
      <c r="D1962" s="82">
        <v>281</v>
      </c>
      <c r="E1962" s="82">
        <v>8</v>
      </c>
      <c r="F1962" s="82">
        <v>43</v>
      </c>
      <c r="G1962" s="82">
        <f t="shared" si="468"/>
        <v>3</v>
      </c>
      <c r="H1962" s="82">
        <v>4</v>
      </c>
      <c r="I1962" s="73">
        <f t="shared" si="460"/>
        <v>11</v>
      </c>
      <c r="J1962" s="73">
        <f t="shared" si="461"/>
        <v>114</v>
      </c>
      <c r="K1962" s="73">
        <f t="shared" si="470"/>
        <v>114</v>
      </c>
      <c r="M1962" s="73">
        <f t="shared" si="462"/>
        <v>149</v>
      </c>
      <c r="N1962" s="73">
        <f t="shared" si="463"/>
        <v>2</v>
      </c>
      <c r="O1962" s="97">
        <f t="shared" si="471"/>
        <v>4</v>
      </c>
      <c r="P1962" s="82">
        <f t="shared" si="464"/>
        <v>5</v>
      </c>
      <c r="Q1962" s="90">
        <v>3</v>
      </c>
      <c r="R1962" s="98">
        <f t="shared" si="469"/>
        <v>9299</v>
      </c>
      <c r="S1962" s="100">
        <f t="shared" si="459"/>
        <v>348</v>
      </c>
      <c r="T1962" s="91" t="s">
        <v>460</v>
      </c>
      <c r="U1962" s="74" t="s">
        <v>399</v>
      </c>
      <c r="V1962" s="90"/>
      <c r="W1962" s="82"/>
      <c r="X1962" s="85">
        <f t="shared" si="465"/>
        <v>2045</v>
      </c>
      <c r="AE1962" s="92"/>
      <c r="AF1962" s="94"/>
      <c r="AG1962" s="95">
        <v>1000</v>
      </c>
    </row>
    <row r="1963" spans="2:33" x14ac:dyDescent="0.15">
      <c r="B1963" s="82">
        <v>1961</v>
      </c>
      <c r="C1963" s="73">
        <v>24101</v>
      </c>
      <c r="D1963" s="73">
        <v>291</v>
      </c>
      <c r="E1963" s="82">
        <v>5</v>
      </c>
      <c r="F1963" s="82">
        <v>43</v>
      </c>
      <c r="G1963" s="82">
        <f t="shared" si="468"/>
        <v>3</v>
      </c>
      <c r="H1963" s="82">
        <v>5</v>
      </c>
      <c r="I1963" s="73">
        <f t="shared" si="460"/>
        <v>11</v>
      </c>
      <c r="J1963" s="73">
        <f t="shared" si="461"/>
        <v>114</v>
      </c>
      <c r="K1963" s="73">
        <f t="shared" si="470"/>
        <v>114</v>
      </c>
      <c r="M1963" s="73">
        <f t="shared" si="462"/>
        <v>149</v>
      </c>
      <c r="N1963" s="73">
        <f t="shared" si="463"/>
        <v>2</v>
      </c>
      <c r="O1963" s="97">
        <f t="shared" si="471"/>
        <v>4</v>
      </c>
      <c r="P1963" s="82">
        <f t="shared" si="464"/>
        <v>5</v>
      </c>
      <c r="Q1963" s="90">
        <v>4</v>
      </c>
      <c r="R1963" s="98">
        <f t="shared" si="469"/>
        <v>9398</v>
      </c>
      <c r="S1963" s="100">
        <f t="shared" si="459"/>
        <v>351</v>
      </c>
      <c r="T1963" s="91" t="s">
        <v>460</v>
      </c>
      <c r="U1963" s="74" t="s">
        <v>399</v>
      </c>
      <c r="V1963" s="90"/>
      <c r="W1963" s="82"/>
      <c r="X1963" s="85">
        <f t="shared" si="465"/>
        <v>2045</v>
      </c>
      <c r="AE1963" s="92"/>
      <c r="AG1963" s="95">
        <v>1000</v>
      </c>
    </row>
    <row r="1964" spans="2:33" x14ac:dyDescent="0.15">
      <c r="B1964" s="82">
        <v>1962</v>
      </c>
      <c r="C1964" s="73">
        <v>24102</v>
      </c>
      <c r="D1964" s="82">
        <v>291</v>
      </c>
      <c r="E1964" s="82">
        <v>6</v>
      </c>
      <c r="F1964" s="82">
        <v>43</v>
      </c>
      <c r="G1964" s="82">
        <f t="shared" si="468"/>
        <v>3</v>
      </c>
      <c r="H1964" s="82">
        <v>6</v>
      </c>
      <c r="I1964" s="73">
        <f t="shared" si="460"/>
        <v>11</v>
      </c>
      <c r="J1964" s="73">
        <f t="shared" si="461"/>
        <v>114</v>
      </c>
      <c r="K1964" s="73">
        <f t="shared" si="470"/>
        <v>114</v>
      </c>
      <c r="M1964" s="73">
        <f t="shared" si="462"/>
        <v>149</v>
      </c>
      <c r="N1964" s="73">
        <f t="shared" si="463"/>
        <v>2</v>
      </c>
      <c r="O1964" s="97">
        <f t="shared" si="471"/>
        <v>4</v>
      </c>
      <c r="P1964" s="82">
        <f t="shared" si="464"/>
        <v>5</v>
      </c>
      <c r="Q1964" s="90">
        <v>5</v>
      </c>
      <c r="R1964" s="98">
        <f t="shared" si="469"/>
        <v>9497</v>
      </c>
      <c r="S1964" s="100">
        <f t="shared" si="459"/>
        <v>354</v>
      </c>
      <c r="T1964" s="91" t="s">
        <v>460</v>
      </c>
      <c r="U1964" s="74" t="s">
        <v>399</v>
      </c>
      <c r="V1964" s="90"/>
      <c r="W1964" s="82"/>
      <c r="X1964" s="85">
        <f t="shared" si="465"/>
        <v>2045</v>
      </c>
      <c r="AE1964" s="92"/>
      <c r="AG1964" s="95">
        <v>1000</v>
      </c>
    </row>
    <row r="1965" spans="2:33" x14ac:dyDescent="0.15">
      <c r="B1965" s="82">
        <v>1963</v>
      </c>
      <c r="C1965" s="73">
        <v>24103</v>
      </c>
      <c r="D1965" s="82">
        <v>291</v>
      </c>
      <c r="E1965" s="82">
        <v>7</v>
      </c>
      <c r="F1965" s="82">
        <v>43</v>
      </c>
      <c r="G1965" s="82">
        <f t="shared" si="468"/>
        <v>3</v>
      </c>
      <c r="H1965" s="82">
        <v>7</v>
      </c>
      <c r="I1965" s="73">
        <f t="shared" si="460"/>
        <v>11</v>
      </c>
      <c r="J1965" s="73">
        <f t="shared" si="461"/>
        <v>114</v>
      </c>
      <c r="K1965" s="73">
        <f t="shared" si="470"/>
        <v>114</v>
      </c>
      <c r="M1965" s="73">
        <f t="shared" si="462"/>
        <v>149</v>
      </c>
      <c r="N1965" s="73">
        <f t="shared" si="463"/>
        <v>2</v>
      </c>
      <c r="O1965" s="97">
        <f t="shared" si="471"/>
        <v>4</v>
      </c>
      <c r="P1965" s="82">
        <f t="shared" si="464"/>
        <v>5</v>
      </c>
      <c r="Q1965" s="90">
        <v>6</v>
      </c>
      <c r="R1965" s="98">
        <f t="shared" si="469"/>
        <v>9596</v>
      </c>
      <c r="S1965" s="100">
        <f t="shared" si="459"/>
        <v>357</v>
      </c>
      <c r="T1965" s="91" t="s">
        <v>460</v>
      </c>
      <c r="U1965" s="74" t="s">
        <v>399</v>
      </c>
      <c r="V1965" s="90"/>
      <c r="W1965" s="82"/>
      <c r="X1965" s="85">
        <f t="shared" si="465"/>
        <v>2045</v>
      </c>
      <c r="AE1965" s="92"/>
      <c r="AG1965" s="95">
        <v>1000</v>
      </c>
    </row>
    <row r="1966" spans="2:33" x14ac:dyDescent="0.15">
      <c r="B1966" s="82">
        <v>1964</v>
      </c>
      <c r="C1966" s="73">
        <v>24104</v>
      </c>
      <c r="D1966" s="82">
        <v>291</v>
      </c>
      <c r="E1966" s="82">
        <v>8</v>
      </c>
      <c r="F1966" s="82">
        <v>43</v>
      </c>
      <c r="G1966" s="82">
        <f t="shared" si="468"/>
        <v>3</v>
      </c>
      <c r="H1966" s="82">
        <v>8</v>
      </c>
      <c r="I1966" s="73">
        <f t="shared" si="460"/>
        <v>11</v>
      </c>
      <c r="J1966" s="73">
        <f t="shared" si="461"/>
        <v>114</v>
      </c>
      <c r="K1966" s="73">
        <f t="shared" si="470"/>
        <v>114</v>
      </c>
      <c r="M1966" s="73">
        <f t="shared" si="462"/>
        <v>149</v>
      </c>
      <c r="N1966" s="73">
        <f t="shared" si="463"/>
        <v>2</v>
      </c>
      <c r="O1966" s="97">
        <f t="shared" si="471"/>
        <v>4</v>
      </c>
      <c r="P1966" s="82">
        <f t="shared" si="464"/>
        <v>5</v>
      </c>
      <c r="Q1966" s="90">
        <v>7</v>
      </c>
      <c r="R1966" s="98">
        <f t="shared" si="469"/>
        <v>9695</v>
      </c>
      <c r="S1966" s="100">
        <f t="shared" si="459"/>
        <v>360</v>
      </c>
      <c r="T1966" s="91" t="s">
        <v>460</v>
      </c>
      <c r="U1966" s="74" t="s">
        <v>399</v>
      </c>
      <c r="V1966" s="90"/>
      <c r="W1966" s="82"/>
      <c r="X1966" s="85">
        <f t="shared" si="465"/>
        <v>2045</v>
      </c>
      <c r="AE1966" s="92"/>
      <c r="AG1966" s="95">
        <v>1000</v>
      </c>
    </row>
    <row r="1967" spans="2:33" x14ac:dyDescent="0.15">
      <c r="B1967" s="82">
        <v>1965</v>
      </c>
      <c r="C1967" s="73">
        <v>24105</v>
      </c>
      <c r="D1967" s="73">
        <v>301</v>
      </c>
      <c r="E1967" s="82">
        <v>1</v>
      </c>
      <c r="F1967" s="82">
        <v>43</v>
      </c>
      <c r="G1967" s="82">
        <f t="shared" si="468"/>
        <v>4</v>
      </c>
      <c r="H1967" s="82">
        <v>1</v>
      </c>
      <c r="I1967" s="73">
        <f t="shared" si="460"/>
        <v>11</v>
      </c>
      <c r="J1967" s="73">
        <f t="shared" si="461"/>
        <v>115</v>
      </c>
      <c r="K1967" s="73">
        <f t="shared" si="470"/>
        <v>115</v>
      </c>
      <c r="M1967" s="73">
        <f t="shared" si="462"/>
        <v>149</v>
      </c>
      <c r="N1967" s="73">
        <f t="shared" si="463"/>
        <v>2</v>
      </c>
      <c r="O1967" s="97">
        <f t="shared" si="471"/>
        <v>4</v>
      </c>
      <c r="P1967" s="82">
        <f t="shared" si="464"/>
        <v>6</v>
      </c>
      <c r="Q1967" s="90">
        <v>0</v>
      </c>
      <c r="R1967" s="98">
        <f t="shared" si="469"/>
        <v>9794</v>
      </c>
      <c r="S1967" s="100">
        <f t="shared" si="459"/>
        <v>363</v>
      </c>
      <c r="T1967" s="91" t="s">
        <v>460</v>
      </c>
      <c r="U1967" s="74" t="s">
        <v>399</v>
      </c>
      <c r="V1967" s="90"/>
      <c r="W1967" s="82"/>
      <c r="X1967" s="85">
        <f t="shared" si="465"/>
        <v>2046</v>
      </c>
      <c r="AE1967" s="92"/>
      <c r="AG1967" s="95">
        <v>1000</v>
      </c>
    </row>
    <row r="1968" spans="2:33" x14ac:dyDescent="0.15">
      <c r="B1968" s="82">
        <v>1966</v>
      </c>
      <c r="C1968" s="73">
        <v>24106</v>
      </c>
      <c r="D1968" s="82">
        <v>301</v>
      </c>
      <c r="E1968" s="82">
        <v>2</v>
      </c>
      <c r="F1968" s="82">
        <v>43</v>
      </c>
      <c r="G1968" s="82">
        <f t="shared" si="468"/>
        <v>4</v>
      </c>
      <c r="H1968" s="82">
        <v>2</v>
      </c>
      <c r="I1968" s="73">
        <f t="shared" si="460"/>
        <v>11</v>
      </c>
      <c r="J1968" s="73">
        <f t="shared" si="461"/>
        <v>115</v>
      </c>
      <c r="K1968" s="73">
        <f t="shared" si="470"/>
        <v>115</v>
      </c>
      <c r="M1968" s="73">
        <f t="shared" si="462"/>
        <v>149</v>
      </c>
      <c r="N1968" s="73">
        <f t="shared" si="463"/>
        <v>2</v>
      </c>
      <c r="O1968" s="97">
        <f t="shared" si="471"/>
        <v>4</v>
      </c>
      <c r="P1968" s="82">
        <f t="shared" si="464"/>
        <v>6</v>
      </c>
      <c r="Q1968" s="90">
        <v>1</v>
      </c>
      <c r="R1968" s="98">
        <f t="shared" si="469"/>
        <v>9893</v>
      </c>
      <c r="S1968" s="100">
        <f t="shared" si="459"/>
        <v>366</v>
      </c>
      <c r="T1968" s="91" t="s">
        <v>460</v>
      </c>
      <c r="U1968" s="74" t="s">
        <v>399</v>
      </c>
      <c r="V1968" s="90"/>
      <c r="W1968" s="82"/>
      <c r="X1968" s="85">
        <f t="shared" si="465"/>
        <v>2046</v>
      </c>
      <c r="AE1968" s="92"/>
      <c r="AG1968" s="95">
        <v>1000</v>
      </c>
    </row>
    <row r="1969" spans="2:33" x14ac:dyDescent="0.15">
      <c r="B1969" s="82">
        <v>1967</v>
      </c>
      <c r="C1969" s="73">
        <v>24107</v>
      </c>
      <c r="D1969" s="82">
        <v>301</v>
      </c>
      <c r="E1969" s="82">
        <v>3</v>
      </c>
      <c r="F1969" s="82">
        <v>43</v>
      </c>
      <c r="G1969" s="82">
        <f t="shared" si="468"/>
        <v>4</v>
      </c>
      <c r="H1969" s="82">
        <v>3</v>
      </c>
      <c r="I1969" s="73">
        <f t="shared" si="460"/>
        <v>11</v>
      </c>
      <c r="J1969" s="73">
        <f t="shared" si="461"/>
        <v>115</v>
      </c>
      <c r="K1969" s="73">
        <f t="shared" si="470"/>
        <v>115</v>
      </c>
      <c r="M1969" s="73">
        <f t="shared" si="462"/>
        <v>149</v>
      </c>
      <c r="N1969" s="73">
        <f t="shared" si="463"/>
        <v>2</v>
      </c>
      <c r="O1969" s="97">
        <f t="shared" si="471"/>
        <v>4</v>
      </c>
      <c r="P1969" s="82">
        <f t="shared" si="464"/>
        <v>6</v>
      </c>
      <c r="Q1969" s="90">
        <v>2</v>
      </c>
      <c r="R1969" s="98">
        <f t="shared" si="469"/>
        <v>9992</v>
      </c>
      <c r="S1969" s="100">
        <f t="shared" si="459"/>
        <v>369</v>
      </c>
      <c r="T1969" s="91" t="s">
        <v>460</v>
      </c>
      <c r="U1969" s="74" t="s">
        <v>399</v>
      </c>
      <c r="V1969" s="90"/>
      <c r="W1969" s="82"/>
      <c r="X1969" s="85">
        <f t="shared" si="465"/>
        <v>2046</v>
      </c>
      <c r="AE1969" s="92"/>
      <c r="AG1969" s="95">
        <v>1000</v>
      </c>
    </row>
    <row r="1970" spans="2:33" x14ac:dyDescent="0.15">
      <c r="B1970" s="82">
        <v>1968</v>
      </c>
      <c r="C1970" s="73">
        <v>24108</v>
      </c>
      <c r="D1970" s="82">
        <v>301</v>
      </c>
      <c r="E1970" s="82">
        <v>4</v>
      </c>
      <c r="F1970" s="82">
        <v>43</v>
      </c>
      <c r="G1970" s="82">
        <f t="shared" si="468"/>
        <v>4</v>
      </c>
      <c r="H1970" s="82">
        <v>4</v>
      </c>
      <c r="I1970" s="73">
        <f t="shared" si="460"/>
        <v>11</v>
      </c>
      <c r="J1970" s="73">
        <f t="shared" si="461"/>
        <v>115</v>
      </c>
      <c r="K1970" s="73">
        <f t="shared" si="470"/>
        <v>115</v>
      </c>
      <c r="M1970" s="73">
        <f t="shared" si="462"/>
        <v>149</v>
      </c>
      <c r="N1970" s="73">
        <f t="shared" si="463"/>
        <v>2</v>
      </c>
      <c r="O1970" s="97">
        <f t="shared" si="471"/>
        <v>4</v>
      </c>
      <c r="P1970" s="82">
        <f t="shared" si="464"/>
        <v>6</v>
      </c>
      <c r="Q1970" s="90">
        <v>3</v>
      </c>
      <c r="R1970" s="98">
        <f t="shared" si="469"/>
        <v>10091</v>
      </c>
      <c r="S1970" s="100">
        <f t="shared" si="459"/>
        <v>372</v>
      </c>
      <c r="T1970" s="91" t="s">
        <v>460</v>
      </c>
      <c r="U1970" s="74" t="s">
        <v>399</v>
      </c>
      <c r="V1970" s="90"/>
      <c r="W1970" s="82"/>
      <c r="X1970" s="85">
        <f t="shared" si="465"/>
        <v>2046</v>
      </c>
      <c r="AE1970" s="92"/>
      <c r="AG1970" s="95">
        <v>1000</v>
      </c>
    </row>
    <row r="1971" spans="2:33" x14ac:dyDescent="0.15">
      <c r="B1971" s="82">
        <v>1969</v>
      </c>
      <c r="C1971" s="73">
        <v>24109</v>
      </c>
      <c r="D1971" s="82">
        <v>301</v>
      </c>
      <c r="E1971" s="82">
        <v>5</v>
      </c>
      <c r="F1971" s="82">
        <v>43</v>
      </c>
      <c r="G1971" s="82">
        <f t="shared" si="468"/>
        <v>4</v>
      </c>
      <c r="H1971" s="82">
        <v>5</v>
      </c>
      <c r="I1971" s="73">
        <f t="shared" si="460"/>
        <v>11</v>
      </c>
      <c r="J1971" s="73">
        <f t="shared" si="461"/>
        <v>115</v>
      </c>
      <c r="K1971" s="73">
        <f t="shared" si="470"/>
        <v>115</v>
      </c>
      <c r="M1971" s="73">
        <f t="shared" si="462"/>
        <v>149</v>
      </c>
      <c r="N1971" s="73">
        <f t="shared" si="463"/>
        <v>2</v>
      </c>
      <c r="O1971" s="97">
        <f t="shared" si="471"/>
        <v>4</v>
      </c>
      <c r="P1971" s="82">
        <f t="shared" si="464"/>
        <v>6</v>
      </c>
      <c r="Q1971" s="90">
        <v>4</v>
      </c>
      <c r="R1971" s="98">
        <f t="shared" si="469"/>
        <v>10190</v>
      </c>
      <c r="S1971" s="100">
        <f t="shared" si="459"/>
        <v>375</v>
      </c>
      <c r="T1971" s="91" t="s">
        <v>460</v>
      </c>
      <c r="U1971" s="74" t="s">
        <v>399</v>
      </c>
      <c r="V1971" s="90"/>
      <c r="W1971" s="82"/>
      <c r="X1971" s="85">
        <f t="shared" si="465"/>
        <v>2046</v>
      </c>
      <c r="AE1971" s="92"/>
      <c r="AG1971" s="95">
        <v>1000</v>
      </c>
    </row>
    <row r="1972" spans="2:33" x14ac:dyDescent="0.15">
      <c r="B1972" s="82">
        <v>1970</v>
      </c>
      <c r="C1972" s="73">
        <v>24110</v>
      </c>
      <c r="D1972" s="82">
        <v>301</v>
      </c>
      <c r="E1972" s="82">
        <v>6</v>
      </c>
      <c r="F1972" s="82">
        <v>43</v>
      </c>
      <c r="G1972" s="82">
        <f t="shared" si="468"/>
        <v>4</v>
      </c>
      <c r="H1972" s="82">
        <v>6</v>
      </c>
      <c r="I1972" s="73">
        <f t="shared" si="460"/>
        <v>11</v>
      </c>
      <c r="J1972" s="73">
        <f t="shared" si="461"/>
        <v>115</v>
      </c>
      <c r="K1972" s="73">
        <f t="shared" si="470"/>
        <v>115</v>
      </c>
      <c r="M1972" s="73">
        <f t="shared" si="462"/>
        <v>149</v>
      </c>
      <c r="N1972" s="73">
        <f t="shared" si="463"/>
        <v>2</v>
      </c>
      <c r="O1972" s="97">
        <f t="shared" si="471"/>
        <v>4</v>
      </c>
      <c r="P1972" s="82">
        <f t="shared" si="464"/>
        <v>6</v>
      </c>
      <c r="Q1972" s="90">
        <v>5</v>
      </c>
      <c r="R1972" s="98">
        <f t="shared" si="469"/>
        <v>10289</v>
      </c>
      <c r="S1972" s="100">
        <f t="shared" si="459"/>
        <v>378</v>
      </c>
      <c r="T1972" s="91" t="s">
        <v>460</v>
      </c>
      <c r="U1972" s="74" t="s">
        <v>399</v>
      </c>
      <c r="V1972" s="90"/>
      <c r="W1972" s="82"/>
      <c r="X1972" s="85">
        <f t="shared" si="465"/>
        <v>2046</v>
      </c>
      <c r="AE1972" s="92"/>
      <c r="AG1972" s="95">
        <v>1000</v>
      </c>
    </row>
    <row r="1973" spans="2:33" x14ac:dyDescent="0.15">
      <c r="B1973" s="82">
        <v>1971</v>
      </c>
      <c r="C1973" s="73">
        <v>24111</v>
      </c>
      <c r="D1973" s="73">
        <v>311</v>
      </c>
      <c r="E1973" s="82">
        <v>5</v>
      </c>
      <c r="F1973" s="82">
        <v>43</v>
      </c>
      <c r="G1973" s="82">
        <f t="shared" si="468"/>
        <v>4</v>
      </c>
      <c r="H1973" s="82">
        <v>7</v>
      </c>
      <c r="I1973" s="73">
        <f t="shared" si="460"/>
        <v>11</v>
      </c>
      <c r="J1973" s="73">
        <f t="shared" si="461"/>
        <v>115</v>
      </c>
      <c r="K1973" s="73">
        <f t="shared" si="470"/>
        <v>115</v>
      </c>
      <c r="M1973" s="73">
        <f t="shared" si="462"/>
        <v>149</v>
      </c>
      <c r="N1973" s="73">
        <f t="shared" si="463"/>
        <v>2</v>
      </c>
      <c r="O1973" s="97">
        <f t="shared" si="471"/>
        <v>4</v>
      </c>
      <c r="P1973" s="82">
        <f t="shared" si="464"/>
        <v>6</v>
      </c>
      <c r="Q1973" s="90">
        <v>6</v>
      </c>
      <c r="R1973" s="98">
        <f t="shared" si="469"/>
        <v>10388</v>
      </c>
      <c r="S1973" s="100">
        <f t="shared" si="459"/>
        <v>381</v>
      </c>
      <c r="T1973" s="91" t="s">
        <v>460</v>
      </c>
      <c r="U1973" s="74" t="s">
        <v>399</v>
      </c>
      <c r="V1973" s="90"/>
      <c r="W1973" s="82"/>
      <c r="X1973" s="85">
        <f t="shared" si="465"/>
        <v>2046</v>
      </c>
      <c r="AE1973" s="92"/>
      <c r="AG1973" s="95">
        <v>1000</v>
      </c>
    </row>
    <row r="1974" spans="2:33" x14ac:dyDescent="0.15">
      <c r="B1974" s="82">
        <v>1972</v>
      </c>
      <c r="C1974" s="73">
        <v>24112</v>
      </c>
      <c r="D1974" s="82">
        <v>311</v>
      </c>
      <c r="E1974" s="82">
        <v>6</v>
      </c>
      <c r="F1974" s="82">
        <v>43</v>
      </c>
      <c r="G1974" s="82">
        <f t="shared" si="468"/>
        <v>4</v>
      </c>
      <c r="H1974" s="82">
        <v>8</v>
      </c>
      <c r="I1974" s="73">
        <f t="shared" si="460"/>
        <v>11</v>
      </c>
      <c r="J1974" s="73">
        <f t="shared" si="461"/>
        <v>115</v>
      </c>
      <c r="K1974" s="73">
        <f t="shared" si="470"/>
        <v>115</v>
      </c>
      <c r="M1974" s="73">
        <f t="shared" si="462"/>
        <v>149</v>
      </c>
      <c r="N1974" s="73">
        <f t="shared" si="463"/>
        <v>2</v>
      </c>
      <c r="O1974" s="97">
        <f t="shared" si="471"/>
        <v>4</v>
      </c>
      <c r="P1974" s="82">
        <f t="shared" si="464"/>
        <v>6</v>
      </c>
      <c r="Q1974" s="90">
        <v>7</v>
      </c>
      <c r="R1974" s="98">
        <f t="shared" si="469"/>
        <v>10487</v>
      </c>
      <c r="S1974" s="100">
        <f t="shared" si="459"/>
        <v>384</v>
      </c>
      <c r="T1974" s="91" t="s">
        <v>460</v>
      </c>
      <c r="U1974" s="74" t="s">
        <v>399</v>
      </c>
      <c r="V1974" s="90"/>
      <c r="W1974" s="82"/>
      <c r="X1974" s="85">
        <f t="shared" si="465"/>
        <v>2046</v>
      </c>
      <c r="AE1974" s="92"/>
      <c r="AG1974" s="95">
        <v>1000</v>
      </c>
    </row>
    <row r="1975" spans="2:33" x14ac:dyDescent="0.15">
      <c r="B1975" s="82">
        <v>1973</v>
      </c>
      <c r="C1975" s="73">
        <v>24113</v>
      </c>
      <c r="D1975" s="82">
        <v>311</v>
      </c>
      <c r="E1975" s="82">
        <v>7</v>
      </c>
      <c r="F1975" s="82">
        <v>43</v>
      </c>
      <c r="G1975" s="82">
        <f t="shared" ref="G1975:G1994" si="472">MOD((INT((C1975-14001)/8)+1),10)</f>
        <v>5</v>
      </c>
      <c r="H1975" s="82">
        <v>1</v>
      </c>
      <c r="I1975" s="73">
        <f t="shared" si="460"/>
        <v>11</v>
      </c>
      <c r="J1975" s="73">
        <f t="shared" si="461"/>
        <v>116</v>
      </c>
      <c r="K1975" s="73">
        <f t="shared" si="470"/>
        <v>116</v>
      </c>
      <c r="M1975" s="73">
        <f t="shared" si="462"/>
        <v>149</v>
      </c>
      <c r="N1975" s="73">
        <f t="shared" si="463"/>
        <v>2</v>
      </c>
      <c r="O1975" s="97">
        <f t="shared" si="471"/>
        <v>4</v>
      </c>
      <c r="P1975" s="82">
        <f t="shared" si="464"/>
        <v>7</v>
      </c>
      <c r="Q1975" s="90">
        <v>0</v>
      </c>
      <c r="R1975" s="98">
        <f t="shared" si="469"/>
        <v>10586</v>
      </c>
      <c r="S1975" s="100">
        <f t="shared" si="459"/>
        <v>387</v>
      </c>
      <c r="T1975" s="91" t="s">
        <v>460</v>
      </c>
      <c r="U1975" s="74" t="s">
        <v>399</v>
      </c>
      <c r="V1975" s="90"/>
      <c r="W1975" s="82"/>
      <c r="X1975" s="85">
        <f t="shared" si="465"/>
        <v>2047</v>
      </c>
      <c r="AE1975" s="92"/>
      <c r="AG1975" s="95">
        <v>1000</v>
      </c>
    </row>
    <row r="1976" spans="2:33" x14ac:dyDescent="0.15">
      <c r="B1976" s="82">
        <v>1974</v>
      </c>
      <c r="C1976" s="73">
        <v>24114</v>
      </c>
      <c r="D1976" s="82">
        <v>311</v>
      </c>
      <c r="E1976" s="82">
        <v>8</v>
      </c>
      <c r="F1976" s="82">
        <v>43</v>
      </c>
      <c r="G1976" s="82">
        <f t="shared" si="472"/>
        <v>5</v>
      </c>
      <c r="H1976" s="82">
        <v>2</v>
      </c>
      <c r="I1976" s="73">
        <f t="shared" si="460"/>
        <v>11</v>
      </c>
      <c r="J1976" s="73">
        <f t="shared" si="461"/>
        <v>116</v>
      </c>
      <c r="K1976" s="73">
        <f t="shared" si="470"/>
        <v>116</v>
      </c>
      <c r="M1976" s="73">
        <f t="shared" si="462"/>
        <v>149</v>
      </c>
      <c r="N1976" s="73">
        <f t="shared" si="463"/>
        <v>2</v>
      </c>
      <c r="O1976" s="97">
        <f t="shared" si="471"/>
        <v>4</v>
      </c>
      <c r="P1976" s="82">
        <f t="shared" si="464"/>
        <v>7</v>
      </c>
      <c r="Q1976" s="90">
        <v>1</v>
      </c>
      <c r="R1976" s="98">
        <f t="shared" si="469"/>
        <v>10685</v>
      </c>
      <c r="S1976" s="100">
        <f t="shared" si="459"/>
        <v>390</v>
      </c>
      <c r="T1976" s="91" t="s">
        <v>460</v>
      </c>
      <c r="U1976" s="74" t="s">
        <v>399</v>
      </c>
      <c r="V1976" s="90"/>
      <c r="W1976" s="82"/>
      <c r="X1976" s="85">
        <f t="shared" si="465"/>
        <v>2047</v>
      </c>
      <c r="AE1976" s="92"/>
      <c r="AG1976" s="95">
        <v>1000</v>
      </c>
    </row>
    <row r="1977" spans="2:33" x14ac:dyDescent="0.15">
      <c r="B1977" s="82">
        <v>1975</v>
      </c>
      <c r="C1977" s="73">
        <v>24115</v>
      </c>
      <c r="D1977" s="73">
        <v>321</v>
      </c>
      <c r="E1977" s="82">
        <v>5</v>
      </c>
      <c r="F1977" s="82">
        <v>43</v>
      </c>
      <c r="G1977" s="82">
        <f t="shared" si="472"/>
        <v>5</v>
      </c>
      <c r="H1977" s="82">
        <v>3</v>
      </c>
      <c r="I1977" s="73">
        <f t="shared" si="460"/>
        <v>11</v>
      </c>
      <c r="J1977" s="73">
        <f t="shared" si="461"/>
        <v>116</v>
      </c>
      <c r="K1977" s="73">
        <f t="shared" si="470"/>
        <v>116</v>
      </c>
      <c r="M1977" s="73">
        <f t="shared" si="462"/>
        <v>149</v>
      </c>
      <c r="N1977" s="73">
        <f t="shared" si="463"/>
        <v>2</v>
      </c>
      <c r="O1977" s="97">
        <f t="shared" si="471"/>
        <v>4</v>
      </c>
      <c r="P1977" s="82">
        <f t="shared" si="464"/>
        <v>7</v>
      </c>
      <c r="Q1977" s="90">
        <v>2</v>
      </c>
      <c r="R1977" s="98">
        <f t="shared" si="469"/>
        <v>10784</v>
      </c>
      <c r="S1977" s="100">
        <f t="shared" si="459"/>
        <v>393</v>
      </c>
      <c r="T1977" s="91" t="s">
        <v>460</v>
      </c>
      <c r="U1977" s="74" t="s">
        <v>399</v>
      </c>
      <c r="V1977" s="90"/>
      <c r="W1977" s="82"/>
      <c r="X1977" s="85">
        <f t="shared" si="465"/>
        <v>2047</v>
      </c>
      <c r="AE1977" s="92"/>
      <c r="AG1977" s="95">
        <v>1000</v>
      </c>
    </row>
    <row r="1978" spans="2:33" x14ac:dyDescent="0.15">
      <c r="B1978" s="82">
        <v>1976</v>
      </c>
      <c r="C1978" s="73">
        <v>24116</v>
      </c>
      <c r="D1978" s="82">
        <v>321</v>
      </c>
      <c r="E1978" s="82">
        <v>6</v>
      </c>
      <c r="F1978" s="82">
        <v>43</v>
      </c>
      <c r="G1978" s="82">
        <f t="shared" si="472"/>
        <v>5</v>
      </c>
      <c r="H1978" s="82">
        <v>4</v>
      </c>
      <c r="I1978" s="73">
        <f t="shared" si="460"/>
        <v>11</v>
      </c>
      <c r="J1978" s="73">
        <f t="shared" si="461"/>
        <v>116</v>
      </c>
      <c r="K1978" s="73">
        <f t="shared" si="470"/>
        <v>116</v>
      </c>
      <c r="M1978" s="73">
        <f t="shared" si="462"/>
        <v>149</v>
      </c>
      <c r="N1978" s="73">
        <f t="shared" si="463"/>
        <v>2</v>
      </c>
      <c r="O1978" s="97">
        <f t="shared" si="471"/>
        <v>4</v>
      </c>
      <c r="P1978" s="82">
        <f t="shared" si="464"/>
        <v>7</v>
      </c>
      <c r="Q1978" s="90">
        <v>3</v>
      </c>
      <c r="R1978" s="98">
        <f t="shared" si="469"/>
        <v>10883</v>
      </c>
      <c r="S1978" s="100">
        <f t="shared" si="459"/>
        <v>396</v>
      </c>
      <c r="T1978" s="91" t="s">
        <v>460</v>
      </c>
      <c r="U1978" s="74" t="s">
        <v>399</v>
      </c>
      <c r="V1978" s="90"/>
      <c r="W1978" s="82"/>
      <c r="X1978" s="85">
        <f t="shared" si="465"/>
        <v>2047</v>
      </c>
      <c r="AE1978" s="92"/>
      <c r="AG1978" s="95">
        <v>1000</v>
      </c>
    </row>
    <row r="1979" spans="2:33" x14ac:dyDescent="0.15">
      <c r="B1979" s="82">
        <v>1977</v>
      </c>
      <c r="C1979" s="73">
        <v>24117</v>
      </c>
      <c r="D1979" s="82">
        <v>321</v>
      </c>
      <c r="E1979" s="82">
        <v>7</v>
      </c>
      <c r="F1979" s="82">
        <v>43</v>
      </c>
      <c r="G1979" s="82">
        <f t="shared" si="472"/>
        <v>5</v>
      </c>
      <c r="H1979" s="82">
        <v>5</v>
      </c>
      <c r="I1979" s="73">
        <f t="shared" si="460"/>
        <v>11</v>
      </c>
      <c r="J1979" s="73">
        <f t="shared" si="461"/>
        <v>116</v>
      </c>
      <c r="K1979" s="73">
        <f t="shared" si="470"/>
        <v>116</v>
      </c>
      <c r="M1979" s="73">
        <f t="shared" si="462"/>
        <v>149</v>
      </c>
      <c r="N1979" s="73">
        <f t="shared" si="463"/>
        <v>2</v>
      </c>
      <c r="O1979" s="97">
        <f t="shared" si="471"/>
        <v>4</v>
      </c>
      <c r="P1979" s="82">
        <f t="shared" si="464"/>
        <v>7</v>
      </c>
      <c r="Q1979" s="90">
        <v>4</v>
      </c>
      <c r="R1979" s="98">
        <f t="shared" si="469"/>
        <v>10982</v>
      </c>
      <c r="S1979" s="100">
        <f t="shared" ref="S1979:S1994" si="473">S1978+3</f>
        <v>399</v>
      </c>
      <c r="T1979" s="91" t="s">
        <v>460</v>
      </c>
      <c r="U1979" s="74" t="s">
        <v>399</v>
      </c>
      <c r="V1979" s="90"/>
      <c r="W1979" s="82"/>
      <c r="X1979" s="85">
        <f t="shared" si="465"/>
        <v>2047</v>
      </c>
      <c r="AE1979" s="92"/>
      <c r="AG1979" s="95">
        <v>1000</v>
      </c>
    </row>
    <row r="1980" spans="2:33" x14ac:dyDescent="0.15">
      <c r="B1980" s="82">
        <v>1978</v>
      </c>
      <c r="C1980" s="73">
        <v>24118</v>
      </c>
      <c r="D1980" s="82">
        <v>321</v>
      </c>
      <c r="E1980" s="82">
        <v>8</v>
      </c>
      <c r="F1980" s="82">
        <v>43</v>
      </c>
      <c r="G1980" s="82">
        <f t="shared" si="472"/>
        <v>5</v>
      </c>
      <c r="H1980" s="82">
        <v>6</v>
      </c>
      <c r="I1980" s="73">
        <f t="shared" si="460"/>
        <v>11</v>
      </c>
      <c r="J1980" s="73">
        <f t="shared" si="461"/>
        <v>116</v>
      </c>
      <c r="K1980" s="73">
        <f t="shared" si="470"/>
        <v>116</v>
      </c>
      <c r="M1980" s="73">
        <f t="shared" si="462"/>
        <v>149</v>
      </c>
      <c r="N1980" s="73">
        <f t="shared" si="463"/>
        <v>2</v>
      </c>
      <c r="O1980" s="97">
        <f t="shared" si="471"/>
        <v>4</v>
      </c>
      <c r="P1980" s="82">
        <f t="shared" si="464"/>
        <v>7</v>
      </c>
      <c r="Q1980" s="90">
        <v>5</v>
      </c>
      <c r="R1980" s="98">
        <f t="shared" si="469"/>
        <v>11081</v>
      </c>
      <c r="S1980" s="100">
        <f t="shared" si="473"/>
        <v>402</v>
      </c>
      <c r="T1980" s="91" t="s">
        <v>460</v>
      </c>
      <c r="U1980" s="74" t="s">
        <v>399</v>
      </c>
      <c r="V1980" s="90"/>
      <c r="W1980" s="82"/>
      <c r="X1980" s="85">
        <f t="shared" si="465"/>
        <v>2047</v>
      </c>
      <c r="AE1980" s="92"/>
      <c r="AG1980" s="95">
        <v>1000</v>
      </c>
    </row>
    <row r="1981" spans="2:33" x14ac:dyDescent="0.15">
      <c r="B1981" s="82">
        <v>1979</v>
      </c>
      <c r="C1981" s="73">
        <v>24119</v>
      </c>
      <c r="D1981" s="73">
        <v>331</v>
      </c>
      <c r="E1981" s="82">
        <v>1</v>
      </c>
      <c r="F1981" s="82">
        <v>43</v>
      </c>
      <c r="G1981" s="82">
        <f t="shared" si="472"/>
        <v>5</v>
      </c>
      <c r="H1981" s="82">
        <v>7</v>
      </c>
      <c r="I1981" s="73">
        <f t="shared" si="460"/>
        <v>11</v>
      </c>
      <c r="J1981" s="73">
        <f t="shared" si="461"/>
        <v>116</v>
      </c>
      <c r="K1981" s="73">
        <f t="shared" si="470"/>
        <v>116</v>
      </c>
      <c r="M1981" s="73">
        <f t="shared" si="462"/>
        <v>149</v>
      </c>
      <c r="N1981" s="73">
        <f t="shared" si="463"/>
        <v>2</v>
      </c>
      <c r="O1981" s="97">
        <f t="shared" si="471"/>
        <v>4</v>
      </c>
      <c r="P1981" s="82">
        <f t="shared" si="464"/>
        <v>7</v>
      </c>
      <c r="Q1981" s="90">
        <v>6</v>
      </c>
      <c r="R1981" s="98">
        <f t="shared" si="469"/>
        <v>11180</v>
      </c>
      <c r="S1981" s="100">
        <f t="shared" si="473"/>
        <v>405</v>
      </c>
      <c r="T1981" s="91" t="s">
        <v>460</v>
      </c>
      <c r="U1981" s="74" t="s">
        <v>399</v>
      </c>
      <c r="V1981" s="90"/>
      <c r="W1981" s="82"/>
      <c r="X1981" s="85">
        <f t="shared" si="465"/>
        <v>2047</v>
      </c>
      <c r="AE1981" s="92"/>
      <c r="AG1981" s="95">
        <v>1000</v>
      </c>
    </row>
    <row r="1982" spans="2:33" x14ac:dyDescent="0.15">
      <c r="B1982" s="82">
        <v>1980</v>
      </c>
      <c r="C1982" s="73">
        <v>24120</v>
      </c>
      <c r="D1982" s="82">
        <v>331</v>
      </c>
      <c r="E1982" s="82">
        <v>2</v>
      </c>
      <c r="F1982" s="82">
        <v>43</v>
      </c>
      <c r="G1982" s="82">
        <f t="shared" si="472"/>
        <v>5</v>
      </c>
      <c r="H1982" s="82">
        <v>8</v>
      </c>
      <c r="I1982" s="73">
        <f t="shared" si="460"/>
        <v>11</v>
      </c>
      <c r="J1982" s="73">
        <f t="shared" si="461"/>
        <v>116</v>
      </c>
      <c r="K1982" s="73">
        <f t="shared" si="470"/>
        <v>116</v>
      </c>
      <c r="M1982" s="73">
        <f t="shared" si="462"/>
        <v>149</v>
      </c>
      <c r="N1982" s="73">
        <f t="shared" si="463"/>
        <v>2</v>
      </c>
      <c r="O1982" s="97">
        <f t="shared" si="471"/>
        <v>4</v>
      </c>
      <c r="P1982" s="82">
        <f t="shared" si="464"/>
        <v>7</v>
      </c>
      <c r="Q1982" s="90">
        <v>7</v>
      </c>
      <c r="R1982" s="98">
        <f t="shared" si="469"/>
        <v>11279</v>
      </c>
      <c r="S1982" s="100">
        <f t="shared" si="473"/>
        <v>408</v>
      </c>
      <c r="T1982" s="91" t="s">
        <v>460</v>
      </c>
      <c r="U1982" s="74" t="s">
        <v>399</v>
      </c>
      <c r="V1982" s="90"/>
      <c r="W1982" s="82"/>
      <c r="X1982" s="85">
        <f t="shared" si="465"/>
        <v>2047</v>
      </c>
      <c r="AE1982" s="92"/>
      <c r="AG1982" s="95">
        <v>1000</v>
      </c>
    </row>
    <row r="1983" spans="2:33" x14ac:dyDescent="0.15">
      <c r="B1983" s="82">
        <v>1981</v>
      </c>
      <c r="C1983" s="73">
        <v>24121</v>
      </c>
      <c r="D1983" s="82">
        <v>331</v>
      </c>
      <c r="E1983" s="82">
        <v>3</v>
      </c>
      <c r="F1983" s="82">
        <v>43</v>
      </c>
      <c r="G1983" s="82">
        <f t="shared" si="472"/>
        <v>6</v>
      </c>
      <c r="H1983" s="82">
        <v>1</v>
      </c>
      <c r="I1983" s="73">
        <f t="shared" si="460"/>
        <v>11</v>
      </c>
      <c r="J1983" s="73">
        <f t="shared" si="461"/>
        <v>117</v>
      </c>
      <c r="K1983" s="73">
        <f t="shared" si="470"/>
        <v>117</v>
      </c>
      <c r="M1983" s="73">
        <f t="shared" si="462"/>
        <v>149</v>
      </c>
      <c r="N1983" s="73">
        <f t="shared" si="463"/>
        <v>2</v>
      </c>
      <c r="O1983" s="97">
        <f t="shared" si="471"/>
        <v>4</v>
      </c>
      <c r="P1983" s="82">
        <f t="shared" si="464"/>
        <v>8</v>
      </c>
      <c r="Q1983" s="90">
        <v>0</v>
      </c>
      <c r="R1983" s="98">
        <f t="shared" si="469"/>
        <v>11378</v>
      </c>
      <c r="S1983" s="100">
        <f t="shared" si="473"/>
        <v>411</v>
      </c>
      <c r="T1983" s="91" t="s">
        <v>460</v>
      </c>
      <c r="U1983" s="74" t="s">
        <v>399</v>
      </c>
      <c r="V1983" s="90"/>
      <c r="W1983" s="82"/>
      <c r="X1983" s="85">
        <f t="shared" si="465"/>
        <v>2048</v>
      </c>
      <c r="AE1983" s="92"/>
      <c r="AG1983" s="95">
        <v>1000</v>
      </c>
    </row>
    <row r="1984" spans="2:33" x14ac:dyDescent="0.15">
      <c r="B1984" s="82">
        <v>1982</v>
      </c>
      <c r="C1984" s="73">
        <v>24122</v>
      </c>
      <c r="D1984" s="82">
        <v>331</v>
      </c>
      <c r="E1984" s="82">
        <v>4</v>
      </c>
      <c r="F1984" s="82">
        <v>43</v>
      </c>
      <c r="G1984" s="82">
        <f t="shared" si="472"/>
        <v>6</v>
      </c>
      <c r="H1984" s="82">
        <v>2</v>
      </c>
      <c r="I1984" s="73">
        <f t="shared" si="460"/>
        <v>11</v>
      </c>
      <c r="J1984" s="73">
        <f t="shared" si="461"/>
        <v>117</v>
      </c>
      <c r="K1984" s="73">
        <f t="shared" si="470"/>
        <v>117</v>
      </c>
      <c r="M1984" s="73">
        <f t="shared" si="462"/>
        <v>149</v>
      </c>
      <c r="N1984" s="73">
        <f t="shared" si="463"/>
        <v>2</v>
      </c>
      <c r="O1984" s="97">
        <f t="shared" si="471"/>
        <v>4</v>
      </c>
      <c r="P1984" s="82">
        <f t="shared" si="464"/>
        <v>8</v>
      </c>
      <c r="Q1984" s="90">
        <v>1</v>
      </c>
      <c r="R1984" s="98">
        <f t="shared" si="469"/>
        <v>11477</v>
      </c>
      <c r="S1984" s="100">
        <f t="shared" si="473"/>
        <v>414</v>
      </c>
      <c r="T1984" s="91" t="s">
        <v>460</v>
      </c>
      <c r="U1984" s="74" t="s">
        <v>399</v>
      </c>
      <c r="V1984" s="90"/>
      <c r="W1984" s="82"/>
      <c r="X1984" s="85">
        <f t="shared" si="465"/>
        <v>2048</v>
      </c>
      <c r="AE1984" s="92"/>
      <c r="AG1984" s="95">
        <v>1000</v>
      </c>
    </row>
    <row r="1985" spans="2:33" x14ac:dyDescent="0.15">
      <c r="B1985" s="82">
        <v>1983</v>
      </c>
      <c r="C1985" s="73">
        <v>24123</v>
      </c>
      <c r="D1985" s="82">
        <v>331</v>
      </c>
      <c r="E1985" s="82">
        <v>5</v>
      </c>
      <c r="F1985" s="82">
        <v>43</v>
      </c>
      <c r="G1985" s="82">
        <f t="shared" si="472"/>
        <v>6</v>
      </c>
      <c r="H1985" s="82">
        <v>3</v>
      </c>
      <c r="I1985" s="73">
        <f t="shared" si="460"/>
        <v>11</v>
      </c>
      <c r="J1985" s="73">
        <f t="shared" si="461"/>
        <v>117</v>
      </c>
      <c r="K1985" s="73">
        <f t="shared" si="470"/>
        <v>117</v>
      </c>
      <c r="M1985" s="73">
        <f t="shared" si="462"/>
        <v>149</v>
      </c>
      <c r="N1985" s="73">
        <f t="shared" si="463"/>
        <v>2</v>
      </c>
      <c r="O1985" s="97">
        <f t="shared" si="471"/>
        <v>4</v>
      </c>
      <c r="P1985" s="82">
        <f t="shared" si="464"/>
        <v>8</v>
      </c>
      <c r="Q1985" s="90">
        <v>2</v>
      </c>
      <c r="R1985" s="98">
        <f t="shared" si="469"/>
        <v>11576</v>
      </c>
      <c r="S1985" s="100">
        <f t="shared" si="473"/>
        <v>417</v>
      </c>
      <c r="T1985" s="91" t="s">
        <v>460</v>
      </c>
      <c r="U1985" s="74" t="s">
        <v>399</v>
      </c>
      <c r="V1985" s="90"/>
      <c r="W1985" s="82"/>
      <c r="X1985" s="85">
        <f t="shared" si="465"/>
        <v>2048</v>
      </c>
      <c r="AE1985" s="92"/>
      <c r="AG1985" s="95">
        <v>1000</v>
      </c>
    </row>
    <row r="1986" spans="2:33" x14ac:dyDescent="0.15">
      <c r="B1986" s="82">
        <v>1984</v>
      </c>
      <c r="C1986" s="73">
        <v>24124</v>
      </c>
      <c r="D1986" s="82">
        <v>331</v>
      </c>
      <c r="E1986" s="82">
        <v>6</v>
      </c>
      <c r="F1986" s="82">
        <v>43</v>
      </c>
      <c r="G1986" s="82">
        <f t="shared" si="472"/>
        <v>6</v>
      </c>
      <c r="H1986" s="82">
        <v>4</v>
      </c>
      <c r="I1986" s="73">
        <f t="shared" si="460"/>
        <v>11</v>
      </c>
      <c r="J1986" s="73">
        <f t="shared" si="461"/>
        <v>117</v>
      </c>
      <c r="K1986" s="73">
        <f t="shared" si="470"/>
        <v>117</v>
      </c>
      <c r="M1986" s="73">
        <f t="shared" si="462"/>
        <v>149</v>
      </c>
      <c r="N1986" s="73">
        <f t="shared" si="463"/>
        <v>2</v>
      </c>
      <c r="O1986" s="97">
        <f t="shared" si="471"/>
        <v>4</v>
      </c>
      <c r="P1986" s="82">
        <f t="shared" si="464"/>
        <v>8</v>
      </c>
      <c r="Q1986" s="90">
        <v>3</v>
      </c>
      <c r="R1986" s="98">
        <f t="shared" si="469"/>
        <v>11675</v>
      </c>
      <c r="S1986" s="100">
        <f t="shared" si="473"/>
        <v>420</v>
      </c>
      <c r="T1986" s="91" t="s">
        <v>460</v>
      </c>
      <c r="U1986" s="74" t="s">
        <v>399</v>
      </c>
      <c r="V1986" s="90"/>
      <c r="W1986" s="82"/>
      <c r="X1986" s="85">
        <f t="shared" si="465"/>
        <v>2048</v>
      </c>
      <c r="AE1986" s="92"/>
      <c r="AG1986" s="95">
        <v>1000</v>
      </c>
    </row>
    <row r="1987" spans="2:33" x14ac:dyDescent="0.15">
      <c r="B1987" s="82">
        <v>1985</v>
      </c>
      <c r="C1987" s="73">
        <v>24125</v>
      </c>
      <c r="D1987" s="73">
        <v>341</v>
      </c>
      <c r="E1987" s="82">
        <v>5</v>
      </c>
      <c r="F1987" s="82">
        <v>43</v>
      </c>
      <c r="G1987" s="82">
        <f t="shared" si="472"/>
        <v>6</v>
      </c>
      <c r="H1987" s="82">
        <v>5</v>
      </c>
      <c r="I1987" s="73">
        <f t="shared" ref="I1987:I1994" si="474">INT(K1987/10)</f>
        <v>11</v>
      </c>
      <c r="J1987" s="73">
        <f t="shared" ref="J1987:J1994" si="475">K1987</f>
        <v>117</v>
      </c>
      <c r="K1987" s="73">
        <f t="shared" si="470"/>
        <v>117</v>
      </c>
      <c r="M1987" s="73">
        <f t="shared" ref="M1987:M1994" si="476">(N1987-1)*60+89</f>
        <v>149</v>
      </c>
      <c r="N1987" s="73">
        <f t="shared" ref="N1987:N1994" si="477">INT(C1987/10000)</f>
        <v>2</v>
      </c>
      <c r="O1987" s="97">
        <f t="shared" si="471"/>
        <v>4</v>
      </c>
      <c r="P1987" s="82">
        <f t="shared" ref="P1987:P1994" si="478">MOD(J1987,10)+1</f>
        <v>8</v>
      </c>
      <c r="Q1987" s="90">
        <v>4</v>
      </c>
      <c r="R1987" s="98">
        <f t="shared" si="469"/>
        <v>11774</v>
      </c>
      <c r="S1987" s="100">
        <f t="shared" si="473"/>
        <v>423</v>
      </c>
      <c r="T1987" s="91" t="s">
        <v>460</v>
      </c>
      <c r="U1987" s="74" t="s">
        <v>399</v>
      </c>
      <c r="V1987" s="90"/>
      <c r="W1987" s="82"/>
      <c r="X1987" s="85">
        <f t="shared" si="465"/>
        <v>2048</v>
      </c>
      <c r="AE1987" s="92"/>
      <c r="AG1987" s="95">
        <v>1000</v>
      </c>
    </row>
    <row r="1988" spans="2:33" x14ac:dyDescent="0.15">
      <c r="B1988" s="82">
        <v>1986</v>
      </c>
      <c r="C1988" s="73">
        <v>24126</v>
      </c>
      <c r="D1988" s="82">
        <v>341</v>
      </c>
      <c r="E1988" s="82">
        <v>6</v>
      </c>
      <c r="F1988" s="82">
        <v>43</v>
      </c>
      <c r="G1988" s="82">
        <f t="shared" si="472"/>
        <v>6</v>
      </c>
      <c r="H1988" s="82">
        <v>6</v>
      </c>
      <c r="I1988" s="73">
        <f t="shared" si="474"/>
        <v>11</v>
      </c>
      <c r="J1988" s="73">
        <f t="shared" si="475"/>
        <v>117</v>
      </c>
      <c r="K1988" s="73">
        <f t="shared" si="470"/>
        <v>117</v>
      </c>
      <c r="M1988" s="73">
        <f t="shared" si="476"/>
        <v>149</v>
      </c>
      <c r="N1988" s="73">
        <f t="shared" si="477"/>
        <v>2</v>
      </c>
      <c r="O1988" s="97">
        <f t="shared" si="471"/>
        <v>4</v>
      </c>
      <c r="P1988" s="82">
        <f t="shared" si="478"/>
        <v>8</v>
      </c>
      <c r="Q1988" s="90">
        <v>5</v>
      </c>
      <c r="R1988" s="98">
        <f t="shared" si="469"/>
        <v>11873</v>
      </c>
      <c r="S1988" s="100">
        <f t="shared" si="473"/>
        <v>426</v>
      </c>
      <c r="T1988" s="91" t="s">
        <v>460</v>
      </c>
      <c r="U1988" s="74" t="s">
        <v>399</v>
      </c>
      <c r="V1988" s="90"/>
      <c r="W1988" s="82"/>
      <c r="X1988" s="85">
        <f t="shared" ref="X1988:X1994" si="479">N1988*1000+O1988*10+P1988</f>
        <v>2048</v>
      </c>
      <c r="AE1988" s="92"/>
      <c r="AG1988" s="95">
        <v>1000</v>
      </c>
    </row>
    <row r="1989" spans="2:33" x14ac:dyDescent="0.15">
      <c r="B1989" s="82">
        <v>1987</v>
      </c>
      <c r="C1989" s="73">
        <v>24127</v>
      </c>
      <c r="D1989" s="82">
        <v>341</v>
      </c>
      <c r="E1989" s="82">
        <v>7</v>
      </c>
      <c r="F1989" s="82">
        <v>43</v>
      </c>
      <c r="G1989" s="82">
        <f t="shared" si="472"/>
        <v>6</v>
      </c>
      <c r="H1989" s="82">
        <v>7</v>
      </c>
      <c r="I1989" s="73">
        <f t="shared" si="474"/>
        <v>11</v>
      </c>
      <c r="J1989" s="73">
        <f t="shared" si="475"/>
        <v>117</v>
      </c>
      <c r="K1989" s="73">
        <f t="shared" si="470"/>
        <v>117</v>
      </c>
      <c r="M1989" s="73">
        <f t="shared" si="476"/>
        <v>149</v>
      </c>
      <c r="N1989" s="73">
        <f t="shared" si="477"/>
        <v>2</v>
      </c>
      <c r="O1989" s="97">
        <f t="shared" si="471"/>
        <v>4</v>
      </c>
      <c r="P1989" s="82">
        <f t="shared" si="478"/>
        <v>8</v>
      </c>
      <c r="Q1989" s="90">
        <v>6</v>
      </c>
      <c r="R1989" s="98">
        <f t="shared" si="469"/>
        <v>11972</v>
      </c>
      <c r="S1989" s="100">
        <f t="shared" si="473"/>
        <v>429</v>
      </c>
      <c r="T1989" s="91" t="s">
        <v>460</v>
      </c>
      <c r="U1989" s="74" t="s">
        <v>399</v>
      </c>
      <c r="V1989" s="90"/>
      <c r="W1989" s="82"/>
      <c r="X1989" s="85">
        <f t="shared" si="479"/>
        <v>2048</v>
      </c>
      <c r="AE1989" s="92"/>
      <c r="AG1989" s="95">
        <v>1000</v>
      </c>
    </row>
    <row r="1990" spans="2:33" x14ac:dyDescent="0.15">
      <c r="B1990" s="82">
        <v>1988</v>
      </c>
      <c r="C1990" s="73">
        <v>24128</v>
      </c>
      <c r="D1990" s="82">
        <v>341</v>
      </c>
      <c r="E1990" s="82">
        <v>8</v>
      </c>
      <c r="F1990" s="82">
        <v>43</v>
      </c>
      <c r="G1990" s="82">
        <f t="shared" si="472"/>
        <v>6</v>
      </c>
      <c r="H1990" s="82">
        <v>8</v>
      </c>
      <c r="I1990" s="73">
        <f t="shared" si="474"/>
        <v>11</v>
      </c>
      <c r="J1990" s="73">
        <f t="shared" si="475"/>
        <v>117</v>
      </c>
      <c r="K1990" s="73">
        <f t="shared" si="470"/>
        <v>117</v>
      </c>
      <c r="M1990" s="73">
        <f t="shared" si="476"/>
        <v>149</v>
      </c>
      <c r="N1990" s="73">
        <f t="shared" si="477"/>
        <v>2</v>
      </c>
      <c r="O1990" s="97">
        <f t="shared" si="471"/>
        <v>4</v>
      </c>
      <c r="P1990" s="82">
        <f t="shared" si="478"/>
        <v>8</v>
      </c>
      <c r="Q1990" s="90">
        <v>7</v>
      </c>
      <c r="R1990" s="98">
        <f t="shared" si="469"/>
        <v>12071</v>
      </c>
      <c r="S1990" s="100">
        <f t="shared" si="473"/>
        <v>432</v>
      </c>
      <c r="T1990" s="91" t="s">
        <v>460</v>
      </c>
      <c r="U1990" s="74" t="s">
        <v>399</v>
      </c>
      <c r="V1990" s="90"/>
      <c r="W1990" s="82"/>
      <c r="X1990" s="85">
        <f t="shared" si="479"/>
        <v>2048</v>
      </c>
      <c r="AE1990" s="92"/>
      <c r="AG1990" s="95">
        <v>1000</v>
      </c>
    </row>
    <row r="1991" spans="2:33" x14ac:dyDescent="0.15">
      <c r="B1991" s="82">
        <v>1989</v>
      </c>
      <c r="C1991" s="73">
        <v>24129</v>
      </c>
      <c r="D1991" s="73">
        <v>351</v>
      </c>
      <c r="E1991" s="82">
        <v>5</v>
      </c>
      <c r="F1991" s="82">
        <v>43</v>
      </c>
      <c r="G1991" s="82">
        <f t="shared" si="472"/>
        <v>7</v>
      </c>
      <c r="H1991" s="82">
        <v>1</v>
      </c>
      <c r="I1991" s="73">
        <f t="shared" si="474"/>
        <v>12</v>
      </c>
      <c r="J1991" s="73">
        <f t="shared" si="475"/>
        <v>120</v>
      </c>
      <c r="K1991" s="73">
        <f t="shared" si="470"/>
        <v>120</v>
      </c>
      <c r="M1991" s="73">
        <f t="shared" si="476"/>
        <v>149</v>
      </c>
      <c r="N1991" s="73">
        <f t="shared" si="477"/>
        <v>2</v>
      </c>
      <c r="O1991" s="97">
        <f t="shared" si="471"/>
        <v>5</v>
      </c>
      <c r="P1991" s="82">
        <f t="shared" si="478"/>
        <v>1</v>
      </c>
      <c r="Q1991" s="90">
        <v>0</v>
      </c>
      <c r="R1991" s="98">
        <f t="shared" si="469"/>
        <v>12170</v>
      </c>
      <c r="S1991" s="100">
        <f t="shared" si="473"/>
        <v>435</v>
      </c>
      <c r="T1991" s="91" t="s">
        <v>460</v>
      </c>
      <c r="U1991" s="74" t="s">
        <v>399</v>
      </c>
      <c r="V1991" s="90"/>
      <c r="W1991" s="82"/>
      <c r="X1991" s="85">
        <f t="shared" si="479"/>
        <v>2051</v>
      </c>
      <c r="AE1991" s="92"/>
      <c r="AG1991" s="95">
        <v>1000</v>
      </c>
    </row>
    <row r="1992" spans="2:33" x14ac:dyDescent="0.15">
      <c r="B1992" s="82">
        <v>1990</v>
      </c>
      <c r="C1992" s="73">
        <v>24130</v>
      </c>
      <c r="D1992" s="82">
        <v>351</v>
      </c>
      <c r="E1992" s="82">
        <v>6</v>
      </c>
      <c r="F1992" s="82">
        <v>43</v>
      </c>
      <c r="G1992" s="82">
        <f t="shared" si="472"/>
        <v>7</v>
      </c>
      <c r="H1992" s="82">
        <v>2</v>
      </c>
      <c r="I1992" s="73">
        <f t="shared" si="474"/>
        <v>12</v>
      </c>
      <c r="J1992" s="73">
        <f t="shared" si="475"/>
        <v>120</v>
      </c>
      <c r="K1992" s="73">
        <f t="shared" si="470"/>
        <v>120</v>
      </c>
      <c r="M1992" s="73">
        <f t="shared" si="476"/>
        <v>149</v>
      </c>
      <c r="N1992" s="73">
        <f t="shared" si="477"/>
        <v>2</v>
      </c>
      <c r="O1992" s="97">
        <f t="shared" si="471"/>
        <v>5</v>
      </c>
      <c r="P1992" s="82">
        <f t="shared" si="478"/>
        <v>1</v>
      </c>
      <c r="Q1992" s="90">
        <v>1</v>
      </c>
      <c r="R1992" s="98">
        <f t="shared" si="469"/>
        <v>12269</v>
      </c>
      <c r="S1992" s="100">
        <f t="shared" si="473"/>
        <v>438</v>
      </c>
      <c r="T1992" s="91" t="s">
        <v>460</v>
      </c>
      <c r="U1992" s="74" t="s">
        <v>399</v>
      </c>
      <c r="V1992" s="90"/>
      <c r="W1992" s="82"/>
      <c r="X1992" s="85">
        <f t="shared" si="479"/>
        <v>2051</v>
      </c>
      <c r="AE1992" s="92"/>
      <c r="AG1992" s="95">
        <v>1000</v>
      </c>
    </row>
    <row r="1993" spans="2:33" x14ac:dyDescent="0.15">
      <c r="B1993" s="82">
        <v>1991</v>
      </c>
      <c r="C1993" s="73">
        <v>24131</v>
      </c>
      <c r="D1993" s="82">
        <v>351</v>
      </c>
      <c r="E1993" s="82">
        <v>7</v>
      </c>
      <c r="F1993" s="82">
        <v>43</v>
      </c>
      <c r="G1993" s="82">
        <f t="shared" si="472"/>
        <v>7</v>
      </c>
      <c r="H1993" s="82">
        <v>3</v>
      </c>
      <c r="I1993" s="73">
        <f t="shared" si="474"/>
        <v>12</v>
      </c>
      <c r="J1993" s="73">
        <f t="shared" si="475"/>
        <v>120</v>
      </c>
      <c r="K1993" s="73">
        <f t="shared" si="470"/>
        <v>120</v>
      </c>
      <c r="M1993" s="73">
        <f t="shared" si="476"/>
        <v>149</v>
      </c>
      <c r="N1993" s="73">
        <f t="shared" si="477"/>
        <v>2</v>
      </c>
      <c r="O1993" s="97">
        <f t="shared" si="471"/>
        <v>5</v>
      </c>
      <c r="P1993" s="82">
        <f t="shared" si="478"/>
        <v>1</v>
      </c>
      <c r="Q1993" s="90">
        <v>2</v>
      </c>
      <c r="R1993" s="98">
        <f t="shared" si="469"/>
        <v>12368</v>
      </c>
      <c r="S1993" s="100">
        <f t="shared" si="473"/>
        <v>441</v>
      </c>
      <c r="T1993" s="91" t="s">
        <v>460</v>
      </c>
      <c r="U1993" s="74" t="s">
        <v>399</v>
      </c>
      <c r="V1993" s="90"/>
      <c r="W1993" s="82"/>
      <c r="X1993" s="85">
        <f t="shared" si="479"/>
        <v>2051</v>
      </c>
      <c r="AE1993" s="92"/>
      <c r="AG1993" s="95">
        <v>1000</v>
      </c>
    </row>
    <row r="1994" spans="2:33" x14ac:dyDescent="0.15">
      <c r="B1994" s="82">
        <v>1992</v>
      </c>
      <c r="C1994" s="73">
        <v>24132</v>
      </c>
      <c r="D1994" s="82">
        <v>351</v>
      </c>
      <c r="E1994" s="82">
        <v>8</v>
      </c>
      <c r="F1994" s="82">
        <v>43</v>
      </c>
      <c r="G1994" s="82">
        <f t="shared" si="472"/>
        <v>7</v>
      </c>
      <c r="H1994" s="82">
        <v>4</v>
      </c>
      <c r="I1994" s="73">
        <f t="shared" si="474"/>
        <v>12</v>
      </c>
      <c r="J1994" s="73">
        <f t="shared" si="475"/>
        <v>120</v>
      </c>
      <c r="K1994" s="73">
        <f t="shared" si="470"/>
        <v>120</v>
      </c>
      <c r="M1994" s="73">
        <f t="shared" si="476"/>
        <v>149</v>
      </c>
      <c r="N1994" s="73">
        <f t="shared" si="477"/>
        <v>2</v>
      </c>
      <c r="O1994" s="97">
        <f t="shared" si="471"/>
        <v>5</v>
      </c>
      <c r="P1994" s="82">
        <f t="shared" si="478"/>
        <v>1</v>
      </c>
      <c r="Q1994" s="90">
        <v>3</v>
      </c>
      <c r="R1994" s="98">
        <f t="shared" si="469"/>
        <v>12467</v>
      </c>
      <c r="S1994" s="100">
        <f t="shared" si="473"/>
        <v>444</v>
      </c>
      <c r="T1994" s="91" t="s">
        <v>460</v>
      </c>
      <c r="U1994" s="74" t="s">
        <v>399</v>
      </c>
      <c r="V1994" s="90"/>
      <c r="W1994" s="82"/>
      <c r="X1994" s="85">
        <f t="shared" si="479"/>
        <v>2051</v>
      </c>
      <c r="AE1994" s="92"/>
      <c r="AG1994" s="95">
        <v>1000</v>
      </c>
    </row>
    <row r="1995" spans="2:33" x14ac:dyDescent="0.15">
      <c r="O1995"/>
    </row>
    <row r="1996" spans="2:33" x14ac:dyDescent="0.15">
      <c r="O1996"/>
    </row>
  </sheetData>
  <autoFilter ref="B2:V2">
    <sortState ref="B3:T1994">
      <sortCondition ref="C2"/>
    </sortState>
  </autoFilter>
  <phoneticPr fontId="3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013"/>
  <sheetViews>
    <sheetView topLeftCell="A37" zoomScale="70" zoomScaleNormal="70" workbookViewId="0">
      <selection activeCell="J45" sqref="J45:Q52"/>
    </sheetView>
  </sheetViews>
  <sheetFormatPr defaultColWidth="9" defaultRowHeight="14.25" x14ac:dyDescent="0.15"/>
  <cols>
    <col min="1" max="1" width="31.25" customWidth="1"/>
    <col min="2" max="19" width="11.625" customWidth="1"/>
    <col min="20" max="40" width="11.25" customWidth="1"/>
    <col min="41" max="43" width="14.625" customWidth="1"/>
    <col min="44" max="55" width="21.625" customWidth="1"/>
    <col min="56" max="59" width="16.625" customWidth="1"/>
    <col min="60" max="68" width="11.25"/>
  </cols>
  <sheetData>
    <row r="1" spans="1:56" ht="22.5" x14ac:dyDescent="0.15">
      <c r="A1" s="132" t="s">
        <v>41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</row>
    <row r="2" spans="1:56" ht="21.95" customHeight="1" x14ac:dyDescent="0.15">
      <c r="B2" s="104">
        <v>1</v>
      </c>
      <c r="C2" s="111"/>
      <c r="D2" s="104">
        <v>2</v>
      </c>
      <c r="E2" s="111"/>
      <c r="F2" s="104">
        <v>3</v>
      </c>
      <c r="G2" s="111"/>
      <c r="H2" s="104">
        <v>4</v>
      </c>
      <c r="I2" s="111"/>
      <c r="J2" s="104">
        <v>5</v>
      </c>
      <c r="K2" s="111"/>
      <c r="L2" s="104">
        <v>6</v>
      </c>
      <c r="M2" s="111"/>
      <c r="N2" s="104">
        <v>7</v>
      </c>
      <c r="O2" s="111"/>
      <c r="P2" s="104">
        <v>8</v>
      </c>
      <c r="Q2" s="111"/>
      <c r="R2" s="104">
        <v>9</v>
      </c>
      <c r="S2" s="111"/>
      <c r="T2" s="104">
        <v>10</v>
      </c>
      <c r="U2" s="111"/>
      <c r="V2" s="104">
        <v>11</v>
      </c>
      <c r="W2" s="111"/>
      <c r="X2" s="104">
        <v>12</v>
      </c>
      <c r="Y2" s="111"/>
    </row>
    <row r="3" spans="1:56" ht="21.95" customHeight="1" x14ac:dyDescent="0.15">
      <c r="B3" s="37">
        <v>10000</v>
      </c>
      <c r="C3" s="37">
        <v>10001</v>
      </c>
      <c r="D3" s="37">
        <v>10002</v>
      </c>
      <c r="E3" s="37">
        <v>10003</v>
      </c>
      <c r="F3" s="37">
        <v>10004</v>
      </c>
      <c r="G3" s="37">
        <v>10005</v>
      </c>
      <c r="H3" s="37">
        <v>10006</v>
      </c>
      <c r="I3" s="37">
        <v>10007</v>
      </c>
      <c r="J3" s="37">
        <v>10008</v>
      </c>
      <c r="K3" s="37">
        <v>10009</v>
      </c>
      <c r="L3" s="37">
        <v>10010</v>
      </c>
      <c r="M3" s="37">
        <v>10011</v>
      </c>
      <c r="N3" s="37">
        <v>10012</v>
      </c>
      <c r="O3" s="37">
        <v>10013</v>
      </c>
      <c r="P3" s="37">
        <v>10014</v>
      </c>
      <c r="Q3" s="37">
        <v>10015</v>
      </c>
      <c r="R3" s="37">
        <v>10016</v>
      </c>
      <c r="S3" s="37">
        <v>10017</v>
      </c>
      <c r="T3" s="37">
        <v>10018</v>
      </c>
      <c r="U3" s="37">
        <v>10019</v>
      </c>
      <c r="V3" s="37">
        <v>10020</v>
      </c>
      <c r="W3" s="37">
        <v>10021</v>
      </c>
      <c r="X3" s="37">
        <v>10022</v>
      </c>
      <c r="Y3" s="37">
        <v>10023</v>
      </c>
    </row>
    <row r="4" spans="1:56" ht="21.95" customHeight="1" x14ac:dyDescent="0.15">
      <c r="B4" s="37">
        <v>10096</v>
      </c>
      <c r="C4" s="37">
        <v>10097</v>
      </c>
      <c r="D4" s="37">
        <v>10098</v>
      </c>
      <c r="E4" s="37">
        <v>10099</v>
      </c>
      <c r="F4" s="37">
        <v>10100</v>
      </c>
      <c r="G4" s="37">
        <v>10101</v>
      </c>
      <c r="H4" s="37">
        <v>10102</v>
      </c>
      <c r="I4" s="37">
        <v>10103</v>
      </c>
      <c r="J4" s="37">
        <v>10104</v>
      </c>
      <c r="K4" s="37">
        <v>10105</v>
      </c>
      <c r="L4" s="37">
        <v>10106</v>
      </c>
      <c r="M4" s="37">
        <v>10107</v>
      </c>
      <c r="N4" s="37">
        <v>10108</v>
      </c>
      <c r="O4" s="37">
        <v>10109</v>
      </c>
      <c r="P4" s="37">
        <v>10110</v>
      </c>
      <c r="Q4" s="37">
        <v>10111</v>
      </c>
      <c r="R4" s="37">
        <v>10112</v>
      </c>
      <c r="S4" s="37">
        <v>10113</v>
      </c>
      <c r="T4" s="37">
        <v>10114</v>
      </c>
      <c r="U4" s="37">
        <v>10115</v>
      </c>
      <c r="V4" s="37">
        <v>10116</v>
      </c>
      <c r="W4" s="37">
        <v>10117</v>
      </c>
      <c r="X4" s="37">
        <v>10118</v>
      </c>
      <c r="Y4" s="37">
        <v>10119</v>
      </c>
    </row>
    <row r="5" spans="1:56" ht="21.95" customHeight="1" x14ac:dyDescent="0.15">
      <c r="B5" s="104">
        <v>13</v>
      </c>
      <c r="C5" s="111"/>
      <c r="D5" s="104">
        <v>14</v>
      </c>
      <c r="E5" s="111"/>
      <c r="F5" s="104">
        <v>15</v>
      </c>
      <c r="G5" s="111"/>
      <c r="H5" s="104">
        <v>16</v>
      </c>
      <c r="I5" s="111"/>
      <c r="J5" s="104">
        <v>17</v>
      </c>
      <c r="K5" s="111"/>
      <c r="L5" s="104">
        <v>18</v>
      </c>
      <c r="M5" s="111"/>
      <c r="N5" s="104">
        <v>19</v>
      </c>
      <c r="O5" s="111"/>
      <c r="P5" s="104">
        <v>20</v>
      </c>
      <c r="Q5" s="111"/>
      <c r="R5" s="104">
        <v>21</v>
      </c>
      <c r="S5" s="111"/>
      <c r="T5" s="104">
        <v>22</v>
      </c>
      <c r="U5" s="111"/>
      <c r="V5" s="104">
        <v>23</v>
      </c>
      <c r="W5" s="111"/>
      <c r="X5" s="104">
        <v>24</v>
      </c>
      <c r="Y5" s="111"/>
    </row>
    <row r="6" spans="1:56" ht="21.95" customHeight="1" x14ac:dyDescent="0.15">
      <c r="B6" s="37">
        <v>10024</v>
      </c>
      <c r="C6" s="37">
        <v>10025</v>
      </c>
      <c r="D6" s="37">
        <v>10026</v>
      </c>
      <c r="E6" s="37">
        <v>10027</v>
      </c>
      <c r="F6" s="37">
        <v>10028</v>
      </c>
      <c r="G6" s="37">
        <v>10029</v>
      </c>
      <c r="H6" s="37">
        <v>10030</v>
      </c>
      <c r="I6" s="37">
        <v>10031</v>
      </c>
      <c r="J6" s="37">
        <v>10032</v>
      </c>
      <c r="K6" s="37">
        <v>10033</v>
      </c>
      <c r="L6" s="37">
        <v>10034</v>
      </c>
      <c r="M6" s="37">
        <v>10035</v>
      </c>
      <c r="N6" s="37">
        <v>10036</v>
      </c>
      <c r="O6" s="37">
        <v>10037</v>
      </c>
      <c r="P6" s="37">
        <v>10038</v>
      </c>
      <c r="Q6" s="37">
        <v>10039</v>
      </c>
      <c r="R6" s="37">
        <v>10040</v>
      </c>
      <c r="S6" s="37">
        <v>10041</v>
      </c>
      <c r="T6" s="37">
        <v>10042</v>
      </c>
      <c r="U6" s="37">
        <v>10043</v>
      </c>
      <c r="V6" s="37">
        <v>10044</v>
      </c>
      <c r="W6" s="37">
        <v>10045</v>
      </c>
      <c r="X6" s="37">
        <v>10046</v>
      </c>
      <c r="Y6" s="37">
        <v>10047</v>
      </c>
    </row>
    <row r="7" spans="1:56" ht="21.95" customHeight="1" x14ac:dyDescent="0.15">
      <c r="B7" s="37">
        <f>B6+96</f>
        <v>10120</v>
      </c>
      <c r="C7" s="37">
        <f t="shared" ref="C7:Y7" si="0">C6+96</f>
        <v>10121</v>
      </c>
      <c r="D7" s="37">
        <f t="shared" si="0"/>
        <v>10122</v>
      </c>
      <c r="E7" s="37">
        <f t="shared" si="0"/>
        <v>10123</v>
      </c>
      <c r="F7" s="37">
        <f t="shared" si="0"/>
        <v>10124</v>
      </c>
      <c r="G7" s="37">
        <f t="shared" si="0"/>
        <v>10125</v>
      </c>
      <c r="H7" s="37">
        <f t="shared" si="0"/>
        <v>10126</v>
      </c>
      <c r="I7" s="37">
        <f t="shared" si="0"/>
        <v>10127</v>
      </c>
      <c r="J7" s="37">
        <f t="shared" si="0"/>
        <v>10128</v>
      </c>
      <c r="K7" s="37">
        <f t="shared" si="0"/>
        <v>10129</v>
      </c>
      <c r="L7" s="37">
        <f t="shared" si="0"/>
        <v>10130</v>
      </c>
      <c r="M7" s="37">
        <f t="shared" si="0"/>
        <v>10131</v>
      </c>
      <c r="N7" s="37">
        <f t="shared" si="0"/>
        <v>10132</v>
      </c>
      <c r="O7" s="37">
        <f t="shared" si="0"/>
        <v>10133</v>
      </c>
      <c r="P7" s="37">
        <f t="shared" si="0"/>
        <v>10134</v>
      </c>
      <c r="Q7" s="37">
        <f t="shared" si="0"/>
        <v>10135</v>
      </c>
      <c r="R7" s="37">
        <f t="shared" si="0"/>
        <v>10136</v>
      </c>
      <c r="S7" s="37">
        <f t="shared" si="0"/>
        <v>10137</v>
      </c>
      <c r="T7" s="37">
        <f t="shared" si="0"/>
        <v>10138</v>
      </c>
      <c r="U7" s="37">
        <f t="shared" si="0"/>
        <v>10139</v>
      </c>
      <c r="V7" s="37">
        <f t="shared" si="0"/>
        <v>10140</v>
      </c>
      <c r="W7" s="37">
        <f t="shared" si="0"/>
        <v>10141</v>
      </c>
      <c r="X7" s="37">
        <f t="shared" si="0"/>
        <v>10142</v>
      </c>
      <c r="Y7" s="37">
        <f t="shared" si="0"/>
        <v>10143</v>
      </c>
    </row>
    <row r="8" spans="1:56" ht="21.95" customHeight="1" x14ac:dyDescent="0.15">
      <c r="B8" s="104">
        <v>24</v>
      </c>
      <c r="C8" s="111"/>
      <c r="D8" s="104">
        <v>25</v>
      </c>
      <c r="E8" s="111"/>
      <c r="F8" s="104">
        <v>26</v>
      </c>
      <c r="G8" s="111"/>
      <c r="H8" s="104">
        <v>27</v>
      </c>
      <c r="I8" s="111"/>
      <c r="J8" s="104">
        <v>28</v>
      </c>
      <c r="K8" s="111"/>
      <c r="L8" s="104">
        <v>29</v>
      </c>
      <c r="M8" s="111"/>
      <c r="N8" s="104">
        <v>30</v>
      </c>
      <c r="O8" s="111"/>
      <c r="P8" s="104">
        <v>31</v>
      </c>
      <c r="Q8" s="111"/>
      <c r="R8" s="104">
        <v>32</v>
      </c>
      <c r="S8" s="111"/>
      <c r="T8" s="104">
        <v>33</v>
      </c>
      <c r="U8" s="111"/>
      <c r="V8" s="104">
        <v>34</v>
      </c>
      <c r="W8" s="111"/>
      <c r="X8" s="104">
        <v>35</v>
      </c>
      <c r="Y8" s="111"/>
    </row>
    <row r="9" spans="1:56" ht="21.95" customHeight="1" x14ac:dyDescent="0.15">
      <c r="B9" s="37">
        <v>10048</v>
      </c>
      <c r="C9" s="37">
        <v>10049</v>
      </c>
      <c r="D9" s="37">
        <v>10050</v>
      </c>
      <c r="E9" s="37">
        <v>10051</v>
      </c>
      <c r="F9" s="37">
        <v>10052</v>
      </c>
      <c r="G9" s="37">
        <v>10053</v>
      </c>
      <c r="H9" s="37">
        <v>10054</v>
      </c>
      <c r="I9" s="37">
        <v>10055</v>
      </c>
      <c r="J9" s="37">
        <v>10056</v>
      </c>
      <c r="K9" s="37">
        <v>10057</v>
      </c>
      <c r="L9" s="37">
        <v>10058</v>
      </c>
      <c r="M9" s="37">
        <v>10059</v>
      </c>
      <c r="N9" s="37">
        <v>10060</v>
      </c>
      <c r="O9" s="37">
        <v>10061</v>
      </c>
      <c r="P9" s="37">
        <v>10062</v>
      </c>
      <c r="Q9" s="37">
        <v>10063</v>
      </c>
      <c r="R9" s="37">
        <v>10064</v>
      </c>
      <c r="S9" s="37">
        <v>10065</v>
      </c>
      <c r="T9" s="37">
        <v>10066</v>
      </c>
      <c r="U9" s="37">
        <v>10067</v>
      </c>
      <c r="V9" s="37">
        <v>10068</v>
      </c>
      <c r="W9" s="37">
        <v>10069</v>
      </c>
      <c r="X9" s="37">
        <v>10070</v>
      </c>
      <c r="Y9" s="37">
        <v>10071</v>
      </c>
    </row>
    <row r="10" spans="1:56" ht="21.95" customHeight="1" x14ac:dyDescent="0.15">
      <c r="B10" s="37">
        <f>B9+96</f>
        <v>10144</v>
      </c>
      <c r="C10" s="37">
        <f t="shared" ref="C10:Y10" si="1">C9+96</f>
        <v>10145</v>
      </c>
      <c r="D10" s="37">
        <f t="shared" si="1"/>
        <v>10146</v>
      </c>
      <c r="E10" s="37">
        <f t="shared" si="1"/>
        <v>10147</v>
      </c>
      <c r="F10" s="37">
        <f t="shared" si="1"/>
        <v>10148</v>
      </c>
      <c r="G10" s="37">
        <f t="shared" si="1"/>
        <v>10149</v>
      </c>
      <c r="H10" s="37">
        <f t="shared" si="1"/>
        <v>10150</v>
      </c>
      <c r="I10" s="37">
        <f t="shared" si="1"/>
        <v>10151</v>
      </c>
      <c r="J10" s="37">
        <f t="shared" si="1"/>
        <v>10152</v>
      </c>
      <c r="K10" s="37">
        <f t="shared" si="1"/>
        <v>10153</v>
      </c>
      <c r="L10" s="37">
        <f t="shared" si="1"/>
        <v>10154</v>
      </c>
      <c r="M10" s="37">
        <f t="shared" si="1"/>
        <v>10155</v>
      </c>
      <c r="N10" s="37">
        <f t="shared" si="1"/>
        <v>10156</v>
      </c>
      <c r="O10" s="37">
        <f t="shared" si="1"/>
        <v>10157</v>
      </c>
      <c r="P10" s="37">
        <f t="shared" si="1"/>
        <v>10158</v>
      </c>
      <c r="Q10" s="37">
        <f t="shared" si="1"/>
        <v>10159</v>
      </c>
      <c r="R10" s="37">
        <f t="shared" si="1"/>
        <v>10160</v>
      </c>
      <c r="S10" s="37">
        <f t="shared" si="1"/>
        <v>10161</v>
      </c>
      <c r="T10" s="37">
        <f t="shared" si="1"/>
        <v>10162</v>
      </c>
      <c r="U10" s="37">
        <f t="shared" si="1"/>
        <v>10163</v>
      </c>
      <c r="V10" s="37">
        <f t="shared" si="1"/>
        <v>10164</v>
      </c>
      <c r="W10" s="37">
        <f t="shared" si="1"/>
        <v>10165</v>
      </c>
      <c r="X10" s="37">
        <f t="shared" si="1"/>
        <v>10166</v>
      </c>
      <c r="Y10" s="37">
        <f t="shared" si="1"/>
        <v>10167</v>
      </c>
    </row>
    <row r="11" spans="1:56" ht="21.95" customHeight="1" x14ac:dyDescent="0.15">
      <c r="B11" s="104">
        <v>37</v>
      </c>
      <c r="C11" s="111"/>
      <c r="D11" s="104">
        <v>38</v>
      </c>
      <c r="E11" s="111"/>
      <c r="F11" s="104">
        <v>39</v>
      </c>
      <c r="G11" s="111"/>
      <c r="H11" s="104">
        <v>40</v>
      </c>
      <c r="I11" s="111"/>
      <c r="J11" s="104">
        <v>41</v>
      </c>
      <c r="K11" s="111"/>
      <c r="L11" s="104">
        <v>42</v>
      </c>
      <c r="M11" s="111"/>
      <c r="N11" s="104">
        <v>43</v>
      </c>
      <c r="O11" s="111"/>
      <c r="P11" s="104">
        <v>44</v>
      </c>
      <c r="Q11" s="111"/>
      <c r="R11" s="104">
        <v>45</v>
      </c>
      <c r="S11" s="111"/>
      <c r="T11" s="104">
        <v>46</v>
      </c>
      <c r="U11" s="111"/>
      <c r="V11" s="104">
        <v>47</v>
      </c>
      <c r="W11" s="111"/>
      <c r="X11" s="104">
        <v>48</v>
      </c>
      <c r="Y11" s="111"/>
    </row>
    <row r="12" spans="1:56" ht="21.95" customHeight="1" x14ac:dyDescent="0.15">
      <c r="B12" s="37">
        <v>10072</v>
      </c>
      <c r="C12" s="37">
        <v>10073</v>
      </c>
      <c r="D12" s="37">
        <v>10074</v>
      </c>
      <c r="E12" s="37">
        <v>10075</v>
      </c>
      <c r="F12" s="37">
        <v>10076</v>
      </c>
      <c r="G12" s="37">
        <v>10077</v>
      </c>
      <c r="H12" s="37">
        <v>10078</v>
      </c>
      <c r="I12" s="37">
        <v>10079</v>
      </c>
      <c r="J12" s="37">
        <v>10080</v>
      </c>
      <c r="K12" s="37">
        <v>10081</v>
      </c>
      <c r="L12" s="37">
        <v>10082</v>
      </c>
      <c r="M12" s="37">
        <v>10083</v>
      </c>
      <c r="N12" s="37">
        <v>10084</v>
      </c>
      <c r="O12" s="37">
        <v>10085</v>
      </c>
      <c r="P12" s="37">
        <v>10086</v>
      </c>
      <c r="Q12" s="37">
        <v>10087</v>
      </c>
      <c r="R12" s="37">
        <v>10088</v>
      </c>
      <c r="S12" s="37">
        <v>10089</v>
      </c>
      <c r="T12" s="37">
        <v>10090</v>
      </c>
      <c r="U12" s="37">
        <v>10091</v>
      </c>
      <c r="V12" s="37">
        <v>10092</v>
      </c>
      <c r="W12" s="37">
        <v>10093</v>
      </c>
      <c r="X12" s="37">
        <v>10094</v>
      </c>
      <c r="Y12" s="37">
        <v>10095</v>
      </c>
    </row>
    <row r="13" spans="1:56" ht="21.95" customHeight="1" x14ac:dyDescent="0.15">
      <c r="B13" s="37">
        <f>B12+96</f>
        <v>10168</v>
      </c>
      <c r="C13" s="37">
        <f t="shared" ref="C13:Y13" si="2">C12+96</f>
        <v>10169</v>
      </c>
      <c r="D13" s="37">
        <f t="shared" si="2"/>
        <v>10170</v>
      </c>
      <c r="E13" s="37">
        <f t="shared" si="2"/>
        <v>10171</v>
      </c>
      <c r="F13" s="37">
        <f t="shared" si="2"/>
        <v>10172</v>
      </c>
      <c r="G13" s="37">
        <f t="shared" si="2"/>
        <v>10173</v>
      </c>
      <c r="H13" s="37">
        <f t="shared" si="2"/>
        <v>10174</v>
      </c>
      <c r="I13" s="37">
        <f t="shared" si="2"/>
        <v>10175</v>
      </c>
      <c r="J13" s="37">
        <f t="shared" si="2"/>
        <v>10176</v>
      </c>
      <c r="K13" s="37">
        <f t="shared" si="2"/>
        <v>10177</v>
      </c>
      <c r="L13" s="37">
        <f t="shared" si="2"/>
        <v>10178</v>
      </c>
      <c r="M13" s="37">
        <f t="shared" si="2"/>
        <v>10179</v>
      </c>
      <c r="N13" s="37">
        <f t="shared" si="2"/>
        <v>10180</v>
      </c>
      <c r="O13" s="37">
        <f t="shared" si="2"/>
        <v>10181</v>
      </c>
      <c r="P13" s="37">
        <f t="shared" si="2"/>
        <v>10182</v>
      </c>
      <c r="Q13" s="37">
        <f t="shared" si="2"/>
        <v>10183</v>
      </c>
      <c r="R13" s="37">
        <f t="shared" si="2"/>
        <v>10184</v>
      </c>
      <c r="S13" s="37">
        <f t="shared" si="2"/>
        <v>10185</v>
      </c>
      <c r="T13" s="37">
        <f t="shared" si="2"/>
        <v>10186</v>
      </c>
      <c r="U13" s="37">
        <f t="shared" si="2"/>
        <v>10187</v>
      </c>
      <c r="V13" s="37">
        <f t="shared" si="2"/>
        <v>10188</v>
      </c>
      <c r="W13" s="37">
        <f t="shared" si="2"/>
        <v>10189</v>
      </c>
      <c r="X13" s="37">
        <f t="shared" si="2"/>
        <v>10190</v>
      </c>
      <c r="Y13" s="37">
        <f t="shared" si="2"/>
        <v>10191</v>
      </c>
    </row>
    <row r="21" spans="1:56" ht="22.5" x14ac:dyDescent="0.15">
      <c r="A21" s="38" t="s">
        <v>42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</row>
    <row r="22" spans="1:56" ht="21.95" customHeight="1" x14ac:dyDescent="0.15">
      <c r="B22" s="104">
        <v>1</v>
      </c>
      <c r="C22" s="105"/>
      <c r="D22" s="105"/>
      <c r="E22" s="105"/>
      <c r="F22" s="104">
        <v>2</v>
      </c>
      <c r="G22" s="105"/>
      <c r="H22" s="105"/>
      <c r="I22" s="105"/>
      <c r="J22" s="104">
        <v>3</v>
      </c>
      <c r="K22" s="105"/>
      <c r="L22" s="105"/>
      <c r="M22" s="105"/>
      <c r="N22" s="104">
        <v>4</v>
      </c>
      <c r="O22" s="105"/>
      <c r="P22" s="105"/>
      <c r="Q22" s="105"/>
      <c r="R22" s="104">
        <v>5</v>
      </c>
      <c r="S22" s="105"/>
      <c r="T22" s="105"/>
      <c r="U22" s="105"/>
      <c r="V22" s="104">
        <v>6</v>
      </c>
      <c r="W22" s="105"/>
      <c r="X22" s="105"/>
      <c r="Y22" s="105"/>
    </row>
    <row r="23" spans="1:56" ht="21.95" customHeight="1" x14ac:dyDescent="0.15">
      <c r="B23" s="39">
        <v>11000</v>
      </c>
      <c r="C23" s="39">
        <v>11001</v>
      </c>
      <c r="D23" s="39">
        <v>11002</v>
      </c>
      <c r="E23" s="37">
        <v>11003</v>
      </c>
      <c r="F23" s="37">
        <v>11004</v>
      </c>
      <c r="G23" s="37">
        <v>11005</v>
      </c>
      <c r="H23" s="37">
        <v>11006</v>
      </c>
      <c r="I23" s="37">
        <v>11007</v>
      </c>
      <c r="J23" s="37">
        <v>11008</v>
      </c>
      <c r="K23" s="37">
        <v>11009</v>
      </c>
      <c r="L23" s="37">
        <v>11010</v>
      </c>
      <c r="M23" s="37">
        <v>11011</v>
      </c>
      <c r="N23" s="37">
        <v>11012</v>
      </c>
      <c r="O23" s="37">
        <v>11013</v>
      </c>
      <c r="P23" s="37">
        <v>11014</v>
      </c>
      <c r="Q23" s="37">
        <v>11015</v>
      </c>
      <c r="R23" s="37">
        <v>11016</v>
      </c>
      <c r="S23" s="37">
        <v>11017</v>
      </c>
      <c r="T23" s="37">
        <v>11018</v>
      </c>
      <c r="U23" s="37">
        <v>11019</v>
      </c>
      <c r="V23" s="37">
        <v>11020</v>
      </c>
      <c r="W23" s="37">
        <v>11021</v>
      </c>
      <c r="X23" s="37">
        <v>11022</v>
      </c>
      <c r="Y23" s="37">
        <v>11023</v>
      </c>
    </row>
    <row r="24" spans="1:56" ht="21.95" customHeight="1" x14ac:dyDescent="0.15">
      <c r="B24" s="104">
        <v>7</v>
      </c>
      <c r="C24" s="105"/>
      <c r="D24" s="105"/>
      <c r="E24" s="105"/>
      <c r="F24" s="104">
        <v>8</v>
      </c>
      <c r="G24" s="105"/>
      <c r="H24" s="105"/>
      <c r="I24" s="105"/>
      <c r="J24" s="104">
        <v>9</v>
      </c>
      <c r="K24" s="105"/>
      <c r="L24" s="105"/>
      <c r="M24" s="105"/>
      <c r="N24" s="104">
        <v>10</v>
      </c>
      <c r="O24" s="105"/>
      <c r="P24" s="105"/>
      <c r="Q24" s="105"/>
      <c r="R24" s="104">
        <v>11</v>
      </c>
      <c r="S24" s="105"/>
      <c r="T24" s="105"/>
      <c r="U24" s="105"/>
      <c r="V24" s="104">
        <v>12</v>
      </c>
      <c r="W24" s="105"/>
      <c r="X24" s="105"/>
      <c r="Y24" s="105"/>
    </row>
    <row r="25" spans="1:56" ht="21.95" customHeight="1" x14ac:dyDescent="0.15">
      <c r="B25" s="37">
        <v>11024</v>
      </c>
      <c r="C25" s="37">
        <v>11025</v>
      </c>
      <c r="D25" s="37">
        <v>11026</v>
      </c>
      <c r="E25" s="37">
        <v>11027</v>
      </c>
      <c r="F25" s="37">
        <v>11028</v>
      </c>
      <c r="G25" s="37">
        <v>11029</v>
      </c>
      <c r="H25" s="37">
        <v>11030</v>
      </c>
      <c r="I25" s="37">
        <v>11031</v>
      </c>
      <c r="J25" s="37">
        <v>11032</v>
      </c>
      <c r="K25" s="37">
        <v>11033</v>
      </c>
      <c r="L25" s="37">
        <v>11034</v>
      </c>
      <c r="M25" s="37">
        <v>11035</v>
      </c>
      <c r="N25" s="37">
        <v>11036</v>
      </c>
      <c r="O25" s="37">
        <v>11037</v>
      </c>
      <c r="P25" s="37">
        <v>11038</v>
      </c>
      <c r="Q25" s="37">
        <v>11039</v>
      </c>
      <c r="R25" s="37">
        <v>11040</v>
      </c>
      <c r="S25" s="37">
        <v>11041</v>
      </c>
      <c r="T25" s="37">
        <v>11042</v>
      </c>
      <c r="U25" s="37">
        <v>11043</v>
      </c>
      <c r="V25" s="37">
        <v>11044</v>
      </c>
      <c r="W25" s="37">
        <v>11045</v>
      </c>
      <c r="X25" s="37">
        <v>11046</v>
      </c>
      <c r="Y25" s="37">
        <v>11047</v>
      </c>
    </row>
    <row r="26" spans="1:56" ht="21.95" customHeight="1" x14ac:dyDescent="0.15">
      <c r="B26" s="104">
        <v>13</v>
      </c>
      <c r="C26" s="105"/>
      <c r="D26" s="105"/>
      <c r="E26" s="105"/>
      <c r="F26" s="104">
        <v>14</v>
      </c>
      <c r="G26" s="105"/>
      <c r="H26" s="105"/>
      <c r="I26" s="105"/>
      <c r="J26" s="104">
        <v>15</v>
      </c>
      <c r="K26" s="105"/>
      <c r="L26" s="105"/>
      <c r="M26" s="105"/>
      <c r="N26" s="104">
        <v>16</v>
      </c>
      <c r="O26" s="105"/>
      <c r="P26" s="105"/>
      <c r="Q26" s="105"/>
      <c r="R26" s="104">
        <v>17</v>
      </c>
      <c r="S26" s="105"/>
      <c r="T26" s="105"/>
      <c r="U26" s="105"/>
      <c r="V26" s="104">
        <v>18</v>
      </c>
      <c r="W26" s="105"/>
      <c r="X26" s="105"/>
      <c r="Y26" s="105"/>
    </row>
    <row r="27" spans="1:56" ht="21.95" customHeight="1" x14ac:dyDescent="0.15">
      <c r="B27" s="37">
        <v>11048</v>
      </c>
      <c r="C27" s="37">
        <v>11049</v>
      </c>
      <c r="D27" s="37">
        <v>11050</v>
      </c>
      <c r="E27" s="37">
        <v>11051</v>
      </c>
      <c r="F27" s="37">
        <v>11052</v>
      </c>
      <c r="G27" s="37">
        <v>11053</v>
      </c>
      <c r="H27" s="37">
        <v>11054</v>
      </c>
      <c r="I27" s="37">
        <v>11055</v>
      </c>
      <c r="J27" s="37">
        <v>11056</v>
      </c>
      <c r="K27" s="37">
        <v>11057</v>
      </c>
      <c r="L27" s="37">
        <v>11058</v>
      </c>
      <c r="M27" s="37">
        <v>11059</v>
      </c>
      <c r="N27" s="37">
        <v>11060</v>
      </c>
      <c r="O27" s="37">
        <v>11061</v>
      </c>
      <c r="P27" s="37">
        <v>11062</v>
      </c>
      <c r="Q27" s="37">
        <v>11063</v>
      </c>
      <c r="R27" s="37">
        <v>11064</v>
      </c>
      <c r="S27" s="37">
        <v>11065</v>
      </c>
      <c r="T27" s="37">
        <v>11066</v>
      </c>
      <c r="U27" s="37">
        <v>11067</v>
      </c>
      <c r="V27" s="37">
        <v>11068</v>
      </c>
      <c r="W27" s="37">
        <v>11069</v>
      </c>
      <c r="X27" s="37">
        <v>11070</v>
      </c>
      <c r="Y27" s="37">
        <v>11071</v>
      </c>
    </row>
    <row r="28" spans="1:56" ht="21.95" customHeight="1" x14ac:dyDescent="0.15">
      <c r="B28" s="104">
        <v>19</v>
      </c>
      <c r="C28" s="105"/>
      <c r="D28" s="105"/>
      <c r="E28" s="105"/>
      <c r="F28" s="104">
        <v>20</v>
      </c>
      <c r="G28" s="105"/>
      <c r="H28" s="105"/>
      <c r="I28" s="105"/>
      <c r="J28" s="104">
        <v>21</v>
      </c>
      <c r="K28" s="105"/>
      <c r="L28" s="105"/>
      <c r="M28" s="105"/>
      <c r="N28" s="104">
        <v>22</v>
      </c>
      <c r="O28" s="105"/>
      <c r="P28" s="105"/>
      <c r="Q28" s="105"/>
      <c r="R28" s="104">
        <v>23</v>
      </c>
      <c r="S28" s="105"/>
      <c r="T28" s="105"/>
      <c r="U28" s="105"/>
      <c r="V28" s="104">
        <v>24</v>
      </c>
      <c r="W28" s="105"/>
      <c r="X28" s="105"/>
      <c r="Y28" s="105"/>
    </row>
    <row r="29" spans="1:56" ht="21.95" customHeight="1" x14ac:dyDescent="0.15">
      <c r="B29" s="37">
        <v>11072</v>
      </c>
      <c r="C29" s="37">
        <v>11073</v>
      </c>
      <c r="D29" s="37">
        <v>11074</v>
      </c>
      <c r="E29" s="37">
        <v>11075</v>
      </c>
      <c r="F29" s="37">
        <v>11076</v>
      </c>
      <c r="G29" s="37">
        <v>11077</v>
      </c>
      <c r="H29" s="37">
        <v>11078</v>
      </c>
      <c r="I29" s="37">
        <v>11079</v>
      </c>
      <c r="J29" s="37">
        <v>11080</v>
      </c>
      <c r="K29" s="37">
        <v>11081</v>
      </c>
      <c r="L29" s="37">
        <v>11082</v>
      </c>
      <c r="M29" s="37">
        <v>11083</v>
      </c>
      <c r="N29" s="37">
        <v>11084</v>
      </c>
      <c r="O29" s="37">
        <v>11085</v>
      </c>
      <c r="P29" s="37">
        <v>11086</v>
      </c>
      <c r="Q29" s="37">
        <v>11087</v>
      </c>
      <c r="R29" s="37">
        <v>11088</v>
      </c>
      <c r="S29" s="37">
        <v>11089</v>
      </c>
      <c r="T29" s="37">
        <v>11090</v>
      </c>
      <c r="U29" s="37">
        <v>11091</v>
      </c>
      <c r="V29" s="37">
        <v>11092</v>
      </c>
      <c r="W29" s="37">
        <v>11093</v>
      </c>
      <c r="X29" s="37">
        <v>11094</v>
      </c>
      <c r="Y29" s="37">
        <v>11095</v>
      </c>
    </row>
    <row r="30" spans="1:56" ht="21.95" customHeight="1" x14ac:dyDescent="0.15">
      <c r="B30" s="104">
        <v>25</v>
      </c>
      <c r="C30" s="105"/>
      <c r="D30" s="105"/>
      <c r="E30" s="105"/>
      <c r="F30" s="104">
        <f t="shared" ref="F30:F32" si="3">B30+1</f>
        <v>26</v>
      </c>
      <c r="G30" s="105"/>
      <c r="H30" s="105"/>
      <c r="I30" s="105"/>
      <c r="J30" s="104">
        <f t="shared" ref="J30:J32" si="4">F30+1</f>
        <v>27</v>
      </c>
      <c r="K30" s="105"/>
      <c r="L30" s="105"/>
      <c r="M30" s="105"/>
      <c r="N30" s="104">
        <f t="shared" ref="N30:N32" si="5">J30+1</f>
        <v>28</v>
      </c>
      <c r="O30" s="105"/>
      <c r="P30" s="105"/>
      <c r="Q30" s="105"/>
      <c r="R30" s="104">
        <f t="shared" ref="R30:R32" si="6">N30+1</f>
        <v>29</v>
      </c>
      <c r="S30" s="105"/>
      <c r="T30" s="105"/>
      <c r="U30" s="105"/>
      <c r="V30" s="104">
        <f t="shared" ref="V30:V32" si="7">R30+1</f>
        <v>30</v>
      </c>
      <c r="W30" s="105"/>
      <c r="X30" s="105"/>
      <c r="Y30" s="105"/>
    </row>
    <row r="31" spans="1:56" ht="21.95" customHeight="1" x14ac:dyDescent="0.15">
      <c r="B31" s="39">
        <v>11096</v>
      </c>
      <c r="C31" s="39">
        <f>B31+1</f>
        <v>11097</v>
      </c>
      <c r="D31" s="39">
        <f t="shared" ref="D31:Y31" si="8">C31+1</f>
        <v>11098</v>
      </c>
      <c r="E31" s="39">
        <f t="shared" si="8"/>
        <v>11099</v>
      </c>
      <c r="F31" s="39">
        <f t="shared" si="8"/>
        <v>11100</v>
      </c>
      <c r="G31" s="39">
        <f t="shared" si="8"/>
        <v>11101</v>
      </c>
      <c r="H31" s="39">
        <f t="shared" si="8"/>
        <v>11102</v>
      </c>
      <c r="I31" s="39">
        <f t="shared" si="8"/>
        <v>11103</v>
      </c>
      <c r="J31" s="39">
        <f t="shared" si="8"/>
        <v>11104</v>
      </c>
      <c r="K31" s="39">
        <f t="shared" si="8"/>
        <v>11105</v>
      </c>
      <c r="L31" s="39">
        <f t="shared" si="8"/>
        <v>11106</v>
      </c>
      <c r="M31" s="39">
        <f t="shared" si="8"/>
        <v>11107</v>
      </c>
      <c r="N31" s="39">
        <f t="shared" si="8"/>
        <v>11108</v>
      </c>
      <c r="O31" s="39">
        <f t="shared" si="8"/>
        <v>11109</v>
      </c>
      <c r="P31" s="39">
        <f t="shared" si="8"/>
        <v>11110</v>
      </c>
      <c r="Q31" s="39">
        <f t="shared" si="8"/>
        <v>11111</v>
      </c>
      <c r="R31" s="39">
        <f t="shared" si="8"/>
        <v>11112</v>
      </c>
      <c r="S31" s="39">
        <f t="shared" si="8"/>
        <v>11113</v>
      </c>
      <c r="T31" s="39">
        <f t="shared" si="8"/>
        <v>11114</v>
      </c>
      <c r="U31" s="39">
        <f t="shared" si="8"/>
        <v>11115</v>
      </c>
      <c r="V31" s="39">
        <f t="shared" si="8"/>
        <v>11116</v>
      </c>
      <c r="W31" s="39">
        <f t="shared" si="8"/>
        <v>11117</v>
      </c>
      <c r="X31" s="39">
        <f t="shared" si="8"/>
        <v>11118</v>
      </c>
      <c r="Y31" s="39">
        <f t="shared" si="8"/>
        <v>11119</v>
      </c>
    </row>
    <row r="32" spans="1:56" ht="21.95" customHeight="1" x14ac:dyDescent="0.15">
      <c r="B32" s="104">
        <f t="shared" ref="B32:B36" si="9">B30+6</f>
        <v>31</v>
      </c>
      <c r="C32" s="105"/>
      <c r="D32" s="105"/>
      <c r="E32" s="105"/>
      <c r="F32" s="104">
        <f t="shared" si="3"/>
        <v>32</v>
      </c>
      <c r="G32" s="105"/>
      <c r="H32" s="105"/>
      <c r="I32" s="105"/>
      <c r="J32" s="104">
        <f t="shared" si="4"/>
        <v>33</v>
      </c>
      <c r="K32" s="105"/>
      <c r="L32" s="105"/>
      <c r="M32" s="105"/>
      <c r="N32" s="104">
        <f t="shared" si="5"/>
        <v>34</v>
      </c>
      <c r="O32" s="105"/>
      <c r="P32" s="105"/>
      <c r="Q32" s="105"/>
      <c r="R32" s="104">
        <f t="shared" si="6"/>
        <v>35</v>
      </c>
      <c r="S32" s="105"/>
      <c r="T32" s="105"/>
      <c r="U32" s="105"/>
      <c r="V32" s="104">
        <f t="shared" si="7"/>
        <v>36</v>
      </c>
      <c r="W32" s="105"/>
      <c r="X32" s="105"/>
      <c r="Y32" s="105"/>
    </row>
    <row r="33" spans="1:26" ht="21.95" customHeight="1" x14ac:dyDescent="0.15">
      <c r="B33" s="39">
        <f t="shared" ref="B33:B37" si="10">B31+24</f>
        <v>11120</v>
      </c>
      <c r="C33" s="39">
        <f t="shared" ref="C33:Y33" si="11">B33+1</f>
        <v>11121</v>
      </c>
      <c r="D33" s="39">
        <f t="shared" si="11"/>
        <v>11122</v>
      </c>
      <c r="E33" s="39">
        <f t="shared" si="11"/>
        <v>11123</v>
      </c>
      <c r="F33" s="39">
        <f t="shared" si="11"/>
        <v>11124</v>
      </c>
      <c r="G33" s="39">
        <f t="shared" si="11"/>
        <v>11125</v>
      </c>
      <c r="H33" s="39">
        <f t="shared" si="11"/>
        <v>11126</v>
      </c>
      <c r="I33" s="39">
        <f t="shared" si="11"/>
        <v>11127</v>
      </c>
      <c r="J33" s="39">
        <f t="shared" si="11"/>
        <v>11128</v>
      </c>
      <c r="K33" s="39">
        <f t="shared" si="11"/>
        <v>11129</v>
      </c>
      <c r="L33" s="39">
        <f t="shared" si="11"/>
        <v>11130</v>
      </c>
      <c r="M33" s="39">
        <f t="shared" si="11"/>
        <v>11131</v>
      </c>
      <c r="N33" s="39">
        <f t="shared" si="11"/>
        <v>11132</v>
      </c>
      <c r="O33" s="39">
        <f t="shared" si="11"/>
        <v>11133</v>
      </c>
      <c r="P33" s="39">
        <f t="shared" si="11"/>
        <v>11134</v>
      </c>
      <c r="Q33" s="39">
        <f t="shared" si="11"/>
        <v>11135</v>
      </c>
      <c r="R33" s="39">
        <f t="shared" si="11"/>
        <v>11136</v>
      </c>
      <c r="S33" s="39">
        <f t="shared" si="11"/>
        <v>11137</v>
      </c>
      <c r="T33" s="39">
        <f t="shared" si="11"/>
        <v>11138</v>
      </c>
      <c r="U33" s="39">
        <f t="shared" si="11"/>
        <v>11139</v>
      </c>
      <c r="V33" s="39">
        <f t="shared" si="11"/>
        <v>11140</v>
      </c>
      <c r="W33" s="39">
        <f t="shared" si="11"/>
        <v>11141</v>
      </c>
      <c r="X33" s="39">
        <f t="shared" si="11"/>
        <v>11142</v>
      </c>
      <c r="Y33" s="39">
        <f t="shared" si="11"/>
        <v>11143</v>
      </c>
    </row>
    <row r="34" spans="1:26" ht="21.95" customHeight="1" x14ac:dyDescent="0.15">
      <c r="B34" s="104">
        <f t="shared" si="9"/>
        <v>37</v>
      </c>
      <c r="C34" s="105"/>
      <c r="D34" s="105"/>
      <c r="E34" s="105"/>
      <c r="F34" s="104">
        <f>B34+1</f>
        <v>38</v>
      </c>
      <c r="G34" s="105"/>
      <c r="H34" s="105"/>
      <c r="I34" s="105"/>
      <c r="J34" s="104">
        <f>F34+1</f>
        <v>39</v>
      </c>
      <c r="K34" s="105"/>
      <c r="L34" s="105"/>
      <c r="M34" s="105"/>
      <c r="N34" s="104">
        <f>J34+1</f>
        <v>40</v>
      </c>
      <c r="O34" s="105"/>
      <c r="P34" s="105"/>
      <c r="Q34" s="105"/>
      <c r="R34" s="104">
        <f>N34+1</f>
        <v>41</v>
      </c>
      <c r="S34" s="105"/>
      <c r="T34" s="105"/>
      <c r="U34" s="105"/>
      <c r="V34" s="104">
        <f>R34+1</f>
        <v>42</v>
      </c>
      <c r="W34" s="105"/>
      <c r="X34" s="105"/>
      <c r="Y34" s="105"/>
      <c r="Z34" s="1"/>
    </row>
    <row r="35" spans="1:26" ht="21.95" customHeight="1" x14ac:dyDescent="0.15">
      <c r="B35" s="39">
        <f t="shared" si="10"/>
        <v>11144</v>
      </c>
      <c r="C35" s="39">
        <f t="shared" ref="C35:Y35" si="12">B35+1</f>
        <v>11145</v>
      </c>
      <c r="D35" s="39">
        <f t="shared" si="12"/>
        <v>11146</v>
      </c>
      <c r="E35" s="39">
        <f t="shared" si="12"/>
        <v>11147</v>
      </c>
      <c r="F35" s="39">
        <f t="shared" si="12"/>
        <v>11148</v>
      </c>
      <c r="G35" s="39">
        <f t="shared" si="12"/>
        <v>11149</v>
      </c>
      <c r="H35" s="39">
        <f t="shared" si="12"/>
        <v>11150</v>
      </c>
      <c r="I35" s="39">
        <f t="shared" si="12"/>
        <v>11151</v>
      </c>
      <c r="J35" s="39">
        <f t="shared" si="12"/>
        <v>11152</v>
      </c>
      <c r="K35" s="39">
        <f t="shared" si="12"/>
        <v>11153</v>
      </c>
      <c r="L35" s="39">
        <f t="shared" si="12"/>
        <v>11154</v>
      </c>
      <c r="M35" s="39">
        <f t="shared" si="12"/>
        <v>11155</v>
      </c>
      <c r="N35" s="39">
        <f t="shared" si="12"/>
        <v>11156</v>
      </c>
      <c r="O35" s="39">
        <f t="shared" si="12"/>
        <v>11157</v>
      </c>
      <c r="P35" s="39">
        <f t="shared" si="12"/>
        <v>11158</v>
      </c>
      <c r="Q35" s="39">
        <f t="shared" si="12"/>
        <v>11159</v>
      </c>
      <c r="R35" s="39">
        <f t="shared" si="12"/>
        <v>11160</v>
      </c>
      <c r="S35" s="39">
        <f t="shared" si="12"/>
        <v>11161</v>
      </c>
      <c r="T35" s="39">
        <f t="shared" si="12"/>
        <v>11162</v>
      </c>
      <c r="U35" s="39">
        <f t="shared" si="12"/>
        <v>11163</v>
      </c>
      <c r="V35" s="39">
        <f t="shared" si="12"/>
        <v>11164</v>
      </c>
      <c r="W35" s="39">
        <f t="shared" si="12"/>
        <v>11165</v>
      </c>
      <c r="X35" s="39">
        <f t="shared" si="12"/>
        <v>11166</v>
      </c>
      <c r="Y35" s="39">
        <f t="shared" si="12"/>
        <v>11167</v>
      </c>
      <c r="Z35" s="1"/>
    </row>
    <row r="36" spans="1:26" ht="21.95" customHeight="1" x14ac:dyDescent="0.15">
      <c r="B36" s="104">
        <f t="shared" si="9"/>
        <v>43</v>
      </c>
      <c r="C36" s="105"/>
      <c r="D36" s="105"/>
      <c r="E36" s="105"/>
      <c r="F36" s="104">
        <f>B36+1</f>
        <v>44</v>
      </c>
      <c r="G36" s="105"/>
      <c r="H36" s="105"/>
      <c r="I36" s="105"/>
      <c r="J36" s="104">
        <f>F36+1</f>
        <v>45</v>
      </c>
      <c r="K36" s="105"/>
      <c r="L36" s="105"/>
      <c r="M36" s="105"/>
      <c r="N36" s="104">
        <f>J36+1</f>
        <v>46</v>
      </c>
      <c r="O36" s="105"/>
      <c r="P36" s="105"/>
      <c r="Q36" s="105"/>
      <c r="R36" s="104">
        <f>N36+1</f>
        <v>47</v>
      </c>
      <c r="S36" s="105"/>
      <c r="T36" s="105"/>
      <c r="U36" s="105"/>
      <c r="V36" s="104">
        <f>R36+1</f>
        <v>48</v>
      </c>
      <c r="W36" s="105"/>
      <c r="X36" s="105"/>
      <c r="Y36" s="105"/>
      <c r="Z36" s="1"/>
    </row>
    <row r="37" spans="1:26" ht="21.95" customHeight="1" x14ac:dyDescent="0.15">
      <c r="B37" s="39">
        <f t="shared" si="10"/>
        <v>11168</v>
      </c>
      <c r="C37" s="39">
        <f t="shared" ref="C37:Y37" si="13">B37+1</f>
        <v>11169</v>
      </c>
      <c r="D37" s="39">
        <f t="shared" si="13"/>
        <v>11170</v>
      </c>
      <c r="E37" s="39">
        <f t="shared" si="13"/>
        <v>11171</v>
      </c>
      <c r="F37" s="39">
        <f t="shared" si="13"/>
        <v>11172</v>
      </c>
      <c r="G37" s="39">
        <f t="shared" si="13"/>
        <v>11173</v>
      </c>
      <c r="H37" s="39">
        <f t="shared" si="13"/>
        <v>11174</v>
      </c>
      <c r="I37" s="39">
        <f t="shared" si="13"/>
        <v>11175</v>
      </c>
      <c r="J37" s="39">
        <f t="shared" si="13"/>
        <v>11176</v>
      </c>
      <c r="K37" s="39">
        <f t="shared" si="13"/>
        <v>11177</v>
      </c>
      <c r="L37" s="39">
        <f t="shared" si="13"/>
        <v>11178</v>
      </c>
      <c r="M37" s="39">
        <f t="shared" si="13"/>
        <v>11179</v>
      </c>
      <c r="N37" s="39">
        <f t="shared" si="13"/>
        <v>11180</v>
      </c>
      <c r="O37" s="39">
        <f t="shared" si="13"/>
        <v>11181</v>
      </c>
      <c r="P37" s="39">
        <f t="shared" si="13"/>
        <v>11182</v>
      </c>
      <c r="Q37" s="39">
        <f t="shared" si="13"/>
        <v>11183</v>
      </c>
      <c r="R37" s="39">
        <f t="shared" si="13"/>
        <v>11184</v>
      </c>
      <c r="S37" s="39">
        <f t="shared" si="13"/>
        <v>11185</v>
      </c>
      <c r="T37" s="39">
        <f t="shared" si="13"/>
        <v>11186</v>
      </c>
      <c r="U37" s="39">
        <f t="shared" si="13"/>
        <v>11187</v>
      </c>
      <c r="V37" s="39">
        <f t="shared" si="13"/>
        <v>11188</v>
      </c>
      <c r="W37" s="39">
        <f t="shared" si="13"/>
        <v>11189</v>
      </c>
      <c r="X37" s="39">
        <f t="shared" si="13"/>
        <v>11190</v>
      </c>
      <c r="Y37" s="39">
        <f t="shared" si="13"/>
        <v>11191</v>
      </c>
      <c r="Z37" s="1"/>
    </row>
    <row r="38" spans="1:26" ht="21.95" customHeight="1" x14ac:dyDescent="0.15">
      <c r="V38" s="1"/>
      <c r="W38" s="1"/>
      <c r="X38" s="1"/>
      <c r="Y38" s="1"/>
      <c r="Z38" s="1"/>
    </row>
    <row r="39" spans="1:26" ht="21.95" customHeight="1" x14ac:dyDescent="0.15"/>
    <row r="40" spans="1:26" ht="21.95" customHeight="1" x14ac:dyDescent="0.15"/>
    <row r="41" spans="1:26" ht="21.9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6" ht="21.9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6" ht="24" customHeight="1" x14ac:dyDescent="0.15">
      <c r="A43" s="124" t="s">
        <v>43</v>
      </c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6"/>
    </row>
    <row r="44" spans="1:26" ht="21.95" customHeight="1" x14ac:dyDescent="0.15">
      <c r="A44" s="40" t="s">
        <v>0</v>
      </c>
      <c r="B44" s="127" t="s">
        <v>325</v>
      </c>
      <c r="C44" s="128"/>
      <c r="D44" s="129" t="s">
        <v>326</v>
      </c>
      <c r="E44" s="130"/>
      <c r="F44" s="129" t="s">
        <v>327</v>
      </c>
      <c r="G44" s="130"/>
      <c r="H44" s="129" t="s">
        <v>328</v>
      </c>
      <c r="I44" s="130"/>
      <c r="J44" s="129" t="s">
        <v>330</v>
      </c>
      <c r="K44" s="130"/>
      <c r="L44" s="129" t="s">
        <v>331</v>
      </c>
      <c r="M44" s="130"/>
      <c r="N44" s="129" t="s">
        <v>332</v>
      </c>
      <c r="O44" s="130"/>
      <c r="P44" s="129" t="s">
        <v>333</v>
      </c>
      <c r="Q44" s="130"/>
      <c r="R44" s="129" t="s">
        <v>329</v>
      </c>
      <c r="S44" s="130"/>
      <c r="T44" s="129" t="s">
        <v>335</v>
      </c>
      <c r="U44" s="130"/>
    </row>
    <row r="45" spans="1:26" ht="21.95" customHeight="1" x14ac:dyDescent="0.15">
      <c r="A45" s="41" t="s">
        <v>1</v>
      </c>
      <c r="B45" s="42">
        <v>10000</v>
      </c>
      <c r="C45" s="43">
        <f>B45+2</f>
        <v>10002</v>
      </c>
      <c r="D45" s="42">
        <f>B45+1</f>
        <v>10001</v>
      </c>
      <c r="E45" s="43">
        <f>C45+1</f>
        <v>10003</v>
      </c>
      <c r="F45" s="42">
        <f>B45+整体接线表!F1021193</f>
        <v>10000</v>
      </c>
      <c r="G45" s="43">
        <f t="shared" ref="G45:I45" si="14">F45+2</f>
        <v>10002</v>
      </c>
      <c r="H45" s="42">
        <f t="shared" ref="H45:M45" si="15">F45+1</f>
        <v>10001</v>
      </c>
      <c r="I45" s="43">
        <f t="shared" si="14"/>
        <v>10003</v>
      </c>
      <c r="J45" s="42">
        <v>11000</v>
      </c>
      <c r="K45" s="43">
        <f>J45+4</f>
        <v>11004</v>
      </c>
      <c r="L45" s="42">
        <f t="shared" si="15"/>
        <v>11001</v>
      </c>
      <c r="M45" s="43">
        <f t="shared" si="15"/>
        <v>11005</v>
      </c>
      <c r="N45" s="42">
        <f>J45+2</f>
        <v>11002</v>
      </c>
      <c r="O45" s="43">
        <f>J45+6</f>
        <v>11006</v>
      </c>
      <c r="P45" s="42">
        <f>N45+1</f>
        <v>11003</v>
      </c>
      <c r="Q45" s="43">
        <f>J45+7</f>
        <v>11007</v>
      </c>
      <c r="R45" s="42">
        <v>10032</v>
      </c>
      <c r="S45" s="43">
        <f>R45+2</f>
        <v>10034</v>
      </c>
      <c r="T45" s="42">
        <f t="shared" ref="T45:U52" si="16">R45+1</f>
        <v>10033</v>
      </c>
      <c r="U45" s="43">
        <f t="shared" si="16"/>
        <v>10035</v>
      </c>
    </row>
    <row r="46" spans="1:26" ht="21.95" customHeight="1" x14ac:dyDescent="0.15">
      <c r="A46" s="41" t="s">
        <v>1</v>
      </c>
      <c r="B46" s="42">
        <f>B45+4</f>
        <v>10004</v>
      </c>
      <c r="C46" s="43">
        <f>B46+2</f>
        <v>10006</v>
      </c>
      <c r="D46" s="42">
        <f>B46+1</f>
        <v>10005</v>
      </c>
      <c r="E46" s="43">
        <f>C46+1</f>
        <v>10007</v>
      </c>
      <c r="F46" s="42">
        <f t="shared" ref="F46:F52" si="17">B46+96</f>
        <v>10100</v>
      </c>
      <c r="G46" s="43">
        <f t="shared" ref="G46:G52" si="18">F46+2</f>
        <v>10102</v>
      </c>
      <c r="H46" s="42">
        <f t="shared" ref="H46:H52" si="19">F46+1</f>
        <v>10101</v>
      </c>
      <c r="I46" s="43">
        <f t="shared" ref="I46:I52" si="20">H46+2</f>
        <v>10103</v>
      </c>
      <c r="J46" s="42">
        <f>J45+8</f>
        <v>11008</v>
      </c>
      <c r="K46" s="43">
        <f>J46+4</f>
        <v>11012</v>
      </c>
      <c r="L46" s="42">
        <f t="shared" ref="L46:P46" si="21">J46+1</f>
        <v>11009</v>
      </c>
      <c r="M46" s="43">
        <f t="shared" si="21"/>
        <v>11013</v>
      </c>
      <c r="N46" s="42">
        <f>J46+2</f>
        <v>11010</v>
      </c>
      <c r="O46" s="43">
        <f>J46+6</f>
        <v>11014</v>
      </c>
      <c r="P46" s="42">
        <f t="shared" si="21"/>
        <v>11011</v>
      </c>
      <c r="Q46" s="43">
        <f>J46+7</f>
        <v>11015</v>
      </c>
      <c r="R46" s="42">
        <f>R45+4</f>
        <v>10036</v>
      </c>
      <c r="S46" s="43">
        <f t="shared" ref="S46:S52" si="22">R46+2</f>
        <v>10038</v>
      </c>
      <c r="T46" s="42">
        <f t="shared" si="16"/>
        <v>10037</v>
      </c>
      <c r="U46" s="43">
        <f t="shared" si="16"/>
        <v>10039</v>
      </c>
    </row>
    <row r="47" spans="1:26" ht="21.95" customHeight="1" x14ac:dyDescent="0.15">
      <c r="A47" s="41" t="s">
        <v>1</v>
      </c>
      <c r="B47" s="42">
        <f t="shared" ref="B47:B52" si="23">B46+4</f>
        <v>10008</v>
      </c>
      <c r="C47" s="43">
        <f t="shared" ref="C47:C52" si="24">B47+2</f>
        <v>10010</v>
      </c>
      <c r="D47" s="42">
        <f t="shared" ref="D47:D52" si="25">B47+1</f>
        <v>10009</v>
      </c>
      <c r="E47" s="43">
        <f t="shared" ref="E47:E52" si="26">C47+1</f>
        <v>10011</v>
      </c>
      <c r="F47" s="42">
        <f t="shared" si="17"/>
        <v>10104</v>
      </c>
      <c r="G47" s="43">
        <f t="shared" si="18"/>
        <v>10106</v>
      </c>
      <c r="H47" s="42">
        <f t="shared" si="19"/>
        <v>10105</v>
      </c>
      <c r="I47" s="43">
        <f t="shared" si="20"/>
        <v>10107</v>
      </c>
      <c r="J47" s="42">
        <f t="shared" ref="J47:J52" si="27">J46+8</f>
        <v>11016</v>
      </c>
      <c r="K47" s="43">
        <f t="shared" ref="K47:K52" si="28">J47+4</f>
        <v>11020</v>
      </c>
      <c r="L47" s="42">
        <f t="shared" ref="L47:L52" si="29">J47+1</f>
        <v>11017</v>
      </c>
      <c r="M47" s="43">
        <f t="shared" ref="M47:M52" si="30">K47+1</f>
        <v>11021</v>
      </c>
      <c r="N47" s="42">
        <f t="shared" ref="N47:N52" si="31">J47+2</f>
        <v>11018</v>
      </c>
      <c r="O47" s="43">
        <f t="shared" ref="O47:O52" si="32">J47+6</f>
        <v>11022</v>
      </c>
      <c r="P47" s="42">
        <f t="shared" ref="P47:P52" si="33">N47+1</f>
        <v>11019</v>
      </c>
      <c r="Q47" s="43">
        <f t="shared" ref="Q47:Q52" si="34">J47+7</f>
        <v>11023</v>
      </c>
      <c r="R47" s="42">
        <f t="shared" ref="R47:R52" si="35">R46+4</f>
        <v>10040</v>
      </c>
      <c r="S47" s="43">
        <f t="shared" si="22"/>
        <v>10042</v>
      </c>
      <c r="T47" s="42">
        <f t="shared" si="16"/>
        <v>10041</v>
      </c>
      <c r="U47" s="43">
        <f t="shared" si="16"/>
        <v>10043</v>
      </c>
    </row>
    <row r="48" spans="1:26" ht="21.95" customHeight="1" x14ac:dyDescent="0.15">
      <c r="A48" s="41" t="s">
        <v>1</v>
      </c>
      <c r="B48" s="42">
        <f t="shared" si="23"/>
        <v>10012</v>
      </c>
      <c r="C48" s="43">
        <f t="shared" si="24"/>
        <v>10014</v>
      </c>
      <c r="D48" s="42">
        <f t="shared" si="25"/>
        <v>10013</v>
      </c>
      <c r="E48" s="43">
        <f t="shared" si="26"/>
        <v>10015</v>
      </c>
      <c r="F48" s="42">
        <f t="shared" si="17"/>
        <v>10108</v>
      </c>
      <c r="G48" s="43">
        <f t="shared" si="18"/>
        <v>10110</v>
      </c>
      <c r="H48" s="42">
        <f t="shared" si="19"/>
        <v>10109</v>
      </c>
      <c r="I48" s="43">
        <f t="shared" si="20"/>
        <v>10111</v>
      </c>
      <c r="J48" s="42">
        <f t="shared" si="27"/>
        <v>11024</v>
      </c>
      <c r="K48" s="43">
        <f t="shared" si="28"/>
        <v>11028</v>
      </c>
      <c r="L48" s="42">
        <f t="shared" si="29"/>
        <v>11025</v>
      </c>
      <c r="M48" s="43">
        <f t="shared" si="30"/>
        <v>11029</v>
      </c>
      <c r="N48" s="42">
        <f t="shared" si="31"/>
        <v>11026</v>
      </c>
      <c r="O48" s="43">
        <f t="shared" si="32"/>
        <v>11030</v>
      </c>
      <c r="P48" s="42">
        <f t="shared" si="33"/>
        <v>11027</v>
      </c>
      <c r="Q48" s="43">
        <f t="shared" si="34"/>
        <v>11031</v>
      </c>
      <c r="R48" s="42">
        <f t="shared" si="35"/>
        <v>10044</v>
      </c>
      <c r="S48" s="43">
        <f t="shared" si="22"/>
        <v>10046</v>
      </c>
      <c r="T48" s="42">
        <f t="shared" si="16"/>
        <v>10045</v>
      </c>
      <c r="U48" s="43">
        <f t="shared" si="16"/>
        <v>10047</v>
      </c>
    </row>
    <row r="49" spans="1:26" ht="21.95" customHeight="1" x14ac:dyDescent="0.15">
      <c r="A49" s="41" t="s">
        <v>1</v>
      </c>
      <c r="B49" s="42">
        <f t="shared" si="23"/>
        <v>10016</v>
      </c>
      <c r="C49" s="43">
        <f t="shared" si="24"/>
        <v>10018</v>
      </c>
      <c r="D49" s="42">
        <f t="shared" si="25"/>
        <v>10017</v>
      </c>
      <c r="E49" s="43">
        <f t="shared" si="26"/>
        <v>10019</v>
      </c>
      <c r="F49" s="42">
        <f t="shared" si="17"/>
        <v>10112</v>
      </c>
      <c r="G49" s="43">
        <f t="shared" si="18"/>
        <v>10114</v>
      </c>
      <c r="H49" s="42">
        <f t="shared" si="19"/>
        <v>10113</v>
      </c>
      <c r="I49" s="43">
        <f t="shared" si="20"/>
        <v>10115</v>
      </c>
      <c r="J49" s="42">
        <f t="shared" si="27"/>
        <v>11032</v>
      </c>
      <c r="K49" s="43">
        <f t="shared" si="28"/>
        <v>11036</v>
      </c>
      <c r="L49" s="42">
        <f t="shared" si="29"/>
        <v>11033</v>
      </c>
      <c r="M49" s="43">
        <f t="shared" si="30"/>
        <v>11037</v>
      </c>
      <c r="N49" s="42">
        <f t="shared" si="31"/>
        <v>11034</v>
      </c>
      <c r="O49" s="43">
        <f t="shared" si="32"/>
        <v>11038</v>
      </c>
      <c r="P49" s="42">
        <f t="shared" si="33"/>
        <v>11035</v>
      </c>
      <c r="Q49" s="43">
        <f t="shared" si="34"/>
        <v>11039</v>
      </c>
      <c r="R49" s="42">
        <f t="shared" si="35"/>
        <v>10048</v>
      </c>
      <c r="S49" s="43">
        <f t="shared" si="22"/>
        <v>10050</v>
      </c>
      <c r="T49" s="42">
        <f t="shared" si="16"/>
        <v>10049</v>
      </c>
      <c r="U49" s="43">
        <f t="shared" si="16"/>
        <v>10051</v>
      </c>
      <c r="V49" s="1"/>
      <c r="W49" s="1"/>
      <c r="X49" s="1"/>
      <c r="Y49" s="1"/>
      <c r="Z49" s="1"/>
    </row>
    <row r="50" spans="1:26" ht="21.95" customHeight="1" x14ac:dyDescent="0.15">
      <c r="A50" s="41" t="s">
        <v>1</v>
      </c>
      <c r="B50" s="42">
        <f t="shared" si="23"/>
        <v>10020</v>
      </c>
      <c r="C50" s="43">
        <f t="shared" si="24"/>
        <v>10022</v>
      </c>
      <c r="D50" s="42">
        <f t="shared" si="25"/>
        <v>10021</v>
      </c>
      <c r="E50" s="43">
        <f t="shared" si="26"/>
        <v>10023</v>
      </c>
      <c r="F50" s="42">
        <f t="shared" si="17"/>
        <v>10116</v>
      </c>
      <c r="G50" s="43">
        <f t="shared" si="18"/>
        <v>10118</v>
      </c>
      <c r="H50" s="42">
        <f t="shared" si="19"/>
        <v>10117</v>
      </c>
      <c r="I50" s="43">
        <f t="shared" si="20"/>
        <v>10119</v>
      </c>
      <c r="J50" s="42">
        <f t="shared" si="27"/>
        <v>11040</v>
      </c>
      <c r="K50" s="43">
        <f t="shared" si="28"/>
        <v>11044</v>
      </c>
      <c r="L50" s="42">
        <f t="shared" si="29"/>
        <v>11041</v>
      </c>
      <c r="M50" s="43">
        <f t="shared" si="30"/>
        <v>11045</v>
      </c>
      <c r="N50" s="42">
        <f t="shared" si="31"/>
        <v>11042</v>
      </c>
      <c r="O50" s="43">
        <f t="shared" si="32"/>
        <v>11046</v>
      </c>
      <c r="P50" s="42">
        <f t="shared" si="33"/>
        <v>11043</v>
      </c>
      <c r="Q50" s="43">
        <f t="shared" si="34"/>
        <v>11047</v>
      </c>
      <c r="R50" s="42">
        <f t="shared" si="35"/>
        <v>10052</v>
      </c>
      <c r="S50" s="43">
        <f t="shared" si="22"/>
        <v>10054</v>
      </c>
      <c r="T50" s="42">
        <f t="shared" si="16"/>
        <v>10053</v>
      </c>
      <c r="U50" s="43">
        <f t="shared" si="16"/>
        <v>10055</v>
      </c>
    </row>
    <row r="51" spans="1:26" ht="21.95" customHeight="1" x14ac:dyDescent="0.15">
      <c r="A51" s="41" t="s">
        <v>1</v>
      </c>
      <c r="B51" s="42">
        <f t="shared" si="23"/>
        <v>10024</v>
      </c>
      <c r="C51" s="43">
        <f t="shared" si="24"/>
        <v>10026</v>
      </c>
      <c r="D51" s="42">
        <f t="shared" si="25"/>
        <v>10025</v>
      </c>
      <c r="E51" s="43">
        <f t="shared" si="26"/>
        <v>10027</v>
      </c>
      <c r="F51" s="42">
        <f t="shared" si="17"/>
        <v>10120</v>
      </c>
      <c r="G51" s="43">
        <f t="shared" si="18"/>
        <v>10122</v>
      </c>
      <c r="H51" s="42">
        <f t="shared" si="19"/>
        <v>10121</v>
      </c>
      <c r="I51" s="43">
        <f t="shared" si="20"/>
        <v>10123</v>
      </c>
      <c r="J51" s="42">
        <f t="shared" si="27"/>
        <v>11048</v>
      </c>
      <c r="K51" s="43">
        <f t="shared" si="28"/>
        <v>11052</v>
      </c>
      <c r="L51" s="42">
        <f t="shared" si="29"/>
        <v>11049</v>
      </c>
      <c r="M51" s="43">
        <f t="shared" si="30"/>
        <v>11053</v>
      </c>
      <c r="N51" s="42">
        <f t="shared" si="31"/>
        <v>11050</v>
      </c>
      <c r="O51" s="43">
        <f t="shared" si="32"/>
        <v>11054</v>
      </c>
      <c r="P51" s="42">
        <f t="shared" si="33"/>
        <v>11051</v>
      </c>
      <c r="Q51" s="43">
        <f t="shared" si="34"/>
        <v>11055</v>
      </c>
      <c r="R51" s="42">
        <f t="shared" si="35"/>
        <v>10056</v>
      </c>
      <c r="S51" s="43">
        <f t="shared" si="22"/>
        <v>10058</v>
      </c>
      <c r="T51" s="42">
        <f t="shared" si="16"/>
        <v>10057</v>
      </c>
      <c r="U51" s="43">
        <f t="shared" si="16"/>
        <v>10059</v>
      </c>
    </row>
    <row r="52" spans="1:26" ht="21.95" customHeight="1" x14ac:dyDescent="0.15">
      <c r="A52" s="41" t="s">
        <v>1</v>
      </c>
      <c r="B52" s="42">
        <f t="shared" si="23"/>
        <v>10028</v>
      </c>
      <c r="C52" s="43">
        <f t="shared" si="24"/>
        <v>10030</v>
      </c>
      <c r="D52" s="42">
        <f t="shared" si="25"/>
        <v>10029</v>
      </c>
      <c r="E52" s="43">
        <f t="shared" si="26"/>
        <v>10031</v>
      </c>
      <c r="F52" s="42">
        <f t="shared" si="17"/>
        <v>10124</v>
      </c>
      <c r="G52" s="43">
        <f t="shared" si="18"/>
        <v>10126</v>
      </c>
      <c r="H52" s="42">
        <f t="shared" si="19"/>
        <v>10125</v>
      </c>
      <c r="I52" s="43">
        <f t="shared" si="20"/>
        <v>10127</v>
      </c>
      <c r="J52" s="42">
        <f t="shared" si="27"/>
        <v>11056</v>
      </c>
      <c r="K52" s="43">
        <f t="shared" si="28"/>
        <v>11060</v>
      </c>
      <c r="L52" s="42">
        <f t="shared" si="29"/>
        <v>11057</v>
      </c>
      <c r="M52" s="43">
        <f t="shared" si="30"/>
        <v>11061</v>
      </c>
      <c r="N52" s="42">
        <f t="shared" si="31"/>
        <v>11058</v>
      </c>
      <c r="O52" s="43">
        <f t="shared" si="32"/>
        <v>11062</v>
      </c>
      <c r="P52" s="42">
        <f t="shared" si="33"/>
        <v>11059</v>
      </c>
      <c r="Q52" s="43">
        <f t="shared" si="34"/>
        <v>11063</v>
      </c>
      <c r="R52" s="42">
        <f t="shared" si="35"/>
        <v>10060</v>
      </c>
      <c r="S52" s="43">
        <f t="shared" si="22"/>
        <v>10062</v>
      </c>
      <c r="T52" s="42">
        <f t="shared" si="16"/>
        <v>10061</v>
      </c>
      <c r="U52" s="43">
        <f t="shared" si="16"/>
        <v>10063</v>
      </c>
    </row>
    <row r="53" spans="1:26" ht="21.95" customHeight="1" x14ac:dyDescent="0.15">
      <c r="A53" s="40" t="s">
        <v>2</v>
      </c>
      <c r="B53" s="122" t="s">
        <v>44</v>
      </c>
      <c r="C53" s="123"/>
      <c r="D53" s="122" t="s">
        <v>45</v>
      </c>
      <c r="E53" s="123"/>
      <c r="F53" s="122" t="s">
        <v>46</v>
      </c>
      <c r="G53" s="123"/>
      <c r="H53" s="122" t="s">
        <v>47</v>
      </c>
      <c r="I53" s="123"/>
      <c r="J53" s="122" t="s">
        <v>48</v>
      </c>
      <c r="K53" s="123"/>
      <c r="L53" s="122" t="s">
        <v>49</v>
      </c>
      <c r="M53" s="123"/>
      <c r="N53" s="122" t="s">
        <v>50</v>
      </c>
      <c r="O53" s="123"/>
      <c r="P53" s="122" t="s">
        <v>51</v>
      </c>
      <c r="Q53" s="123"/>
      <c r="R53" s="122" t="s">
        <v>70</v>
      </c>
      <c r="S53" s="123"/>
      <c r="T53" s="122" t="s">
        <v>71</v>
      </c>
      <c r="U53" s="123"/>
    </row>
    <row r="54" spans="1:26" ht="21.95" customHeight="1" x14ac:dyDescent="0.15">
      <c r="A54" s="40" t="s">
        <v>13</v>
      </c>
      <c r="B54" s="122" t="s">
        <v>52</v>
      </c>
      <c r="C54" s="123"/>
      <c r="D54" s="122" t="s">
        <v>53</v>
      </c>
      <c r="E54" s="123"/>
      <c r="F54" s="122" t="s">
        <v>54</v>
      </c>
      <c r="G54" s="123"/>
      <c r="H54" s="122" t="s">
        <v>55</v>
      </c>
      <c r="I54" s="123"/>
      <c r="J54" s="122" t="s">
        <v>56</v>
      </c>
      <c r="K54" s="123"/>
      <c r="L54" s="122" t="s">
        <v>57</v>
      </c>
      <c r="M54" s="123"/>
      <c r="N54" s="122" t="s">
        <v>58</v>
      </c>
      <c r="O54" s="123"/>
      <c r="P54" s="122" t="s">
        <v>59</v>
      </c>
      <c r="Q54" s="123"/>
      <c r="R54" s="122" t="s">
        <v>78</v>
      </c>
      <c r="S54" s="123"/>
      <c r="T54" s="122" t="s">
        <v>79</v>
      </c>
      <c r="U54" s="123"/>
    </row>
    <row r="55" spans="1:26" ht="21.95" customHeight="1" x14ac:dyDescent="0.15">
      <c r="A55" s="40" t="s">
        <v>24</v>
      </c>
      <c r="B55" s="114" t="s">
        <v>60</v>
      </c>
      <c r="C55" s="115"/>
      <c r="D55" s="112"/>
      <c r="E55" s="113"/>
      <c r="F55" s="116"/>
      <c r="G55" s="117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9"/>
      <c r="S55" s="113"/>
      <c r="T55" s="112"/>
      <c r="U55" s="113"/>
    </row>
    <row r="56" spans="1:26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6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6" ht="22.5" x14ac:dyDescent="0.15">
      <c r="A58" s="124" t="s">
        <v>61</v>
      </c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6"/>
    </row>
    <row r="59" spans="1:26" ht="20.25" x14ac:dyDescent="0.15">
      <c r="A59" s="40" t="s">
        <v>0</v>
      </c>
      <c r="B59" s="127" t="s">
        <v>336</v>
      </c>
      <c r="C59" s="128"/>
      <c r="D59" s="129" t="s">
        <v>337</v>
      </c>
      <c r="E59" s="130"/>
      <c r="F59" s="129" t="s">
        <v>338</v>
      </c>
      <c r="G59" s="130"/>
      <c r="H59" s="129" t="s">
        <v>339</v>
      </c>
      <c r="I59" s="130"/>
      <c r="J59" s="129" t="s">
        <v>340</v>
      </c>
      <c r="K59" s="130"/>
      <c r="L59" s="129" t="s">
        <v>341</v>
      </c>
      <c r="M59" s="130"/>
      <c r="N59" s="129" t="s">
        <v>342</v>
      </c>
      <c r="O59" s="130"/>
      <c r="P59" s="129" t="s">
        <v>343</v>
      </c>
      <c r="Q59" s="130"/>
      <c r="R59" s="129" t="s">
        <v>344</v>
      </c>
      <c r="S59" s="130"/>
      <c r="T59" s="129" t="s">
        <v>345</v>
      </c>
      <c r="U59" s="130"/>
    </row>
    <row r="60" spans="1:26" ht="20.25" x14ac:dyDescent="0.15">
      <c r="A60" s="41" t="s">
        <v>1</v>
      </c>
      <c r="B60" s="42">
        <f t="shared" ref="B60:B67" si="36">R45+96</f>
        <v>10128</v>
      </c>
      <c r="C60" s="43">
        <f t="shared" ref="C60:C67" si="37">B60+2</f>
        <v>10130</v>
      </c>
      <c r="D60" s="42">
        <f t="shared" ref="D60:D67" si="38">B60+1</f>
        <v>10129</v>
      </c>
      <c r="E60" s="43">
        <f t="shared" ref="E60:E67" si="39">D60+2</f>
        <v>10131</v>
      </c>
      <c r="F60" s="42">
        <v>11064</v>
      </c>
      <c r="G60" s="43">
        <f t="shared" ref="G60:G67" si="40">F60+4</f>
        <v>11068</v>
      </c>
      <c r="H60" s="42">
        <f t="shared" ref="H60:I67" si="41">F60+1</f>
        <v>11065</v>
      </c>
      <c r="I60" s="43">
        <f t="shared" si="41"/>
        <v>11069</v>
      </c>
      <c r="J60" s="42">
        <f t="shared" ref="J60:J67" si="42">F60+2</f>
        <v>11066</v>
      </c>
      <c r="K60" s="43">
        <f t="shared" ref="K60:K67" si="43">F60+6</f>
        <v>11070</v>
      </c>
      <c r="L60" s="42">
        <f t="shared" ref="L60:L67" si="44">J60+1</f>
        <v>11067</v>
      </c>
      <c r="M60" s="43">
        <f t="shared" ref="M60:M67" si="45">F60+7</f>
        <v>11071</v>
      </c>
      <c r="N60" s="42">
        <v>10064</v>
      </c>
      <c r="O60" s="43">
        <f t="shared" ref="O60:O67" si="46">N60+2</f>
        <v>10066</v>
      </c>
      <c r="P60" s="42">
        <f t="shared" ref="P60:Q67" si="47">N60+1</f>
        <v>10065</v>
      </c>
      <c r="Q60" s="43">
        <f t="shared" si="47"/>
        <v>10067</v>
      </c>
      <c r="R60" s="42">
        <f t="shared" ref="R60:R67" si="48">N60+96</f>
        <v>10160</v>
      </c>
      <c r="S60" s="43">
        <f t="shared" ref="S60:S67" si="49">R60+2</f>
        <v>10162</v>
      </c>
      <c r="T60" s="42">
        <f t="shared" ref="T60:T67" si="50">R60+1</f>
        <v>10161</v>
      </c>
      <c r="U60" s="43">
        <f t="shared" ref="U60:U67" si="51">T60+2</f>
        <v>10163</v>
      </c>
    </row>
    <row r="61" spans="1:26" ht="20.25" x14ac:dyDescent="0.15">
      <c r="A61" s="41" t="s">
        <v>1</v>
      </c>
      <c r="B61" s="42">
        <f t="shared" si="36"/>
        <v>10132</v>
      </c>
      <c r="C61" s="43">
        <f t="shared" si="37"/>
        <v>10134</v>
      </c>
      <c r="D61" s="42">
        <f t="shared" si="38"/>
        <v>10133</v>
      </c>
      <c r="E61" s="43">
        <f t="shared" si="39"/>
        <v>10135</v>
      </c>
      <c r="F61" s="42">
        <f t="shared" ref="F61:F67" si="52">F60+8</f>
        <v>11072</v>
      </c>
      <c r="G61" s="43">
        <f t="shared" si="40"/>
        <v>11076</v>
      </c>
      <c r="H61" s="42">
        <f t="shared" si="41"/>
        <v>11073</v>
      </c>
      <c r="I61" s="43">
        <f t="shared" si="41"/>
        <v>11077</v>
      </c>
      <c r="J61" s="42">
        <f t="shared" si="42"/>
        <v>11074</v>
      </c>
      <c r="K61" s="43">
        <f t="shared" si="43"/>
        <v>11078</v>
      </c>
      <c r="L61" s="42">
        <f t="shared" si="44"/>
        <v>11075</v>
      </c>
      <c r="M61" s="43">
        <f t="shared" si="45"/>
        <v>11079</v>
      </c>
      <c r="N61" s="42">
        <f t="shared" ref="N61:N67" si="53">N60+4</f>
        <v>10068</v>
      </c>
      <c r="O61" s="43">
        <f>N61+2</f>
        <v>10070</v>
      </c>
      <c r="P61" s="42">
        <f t="shared" si="47"/>
        <v>10069</v>
      </c>
      <c r="Q61" s="43">
        <f t="shared" si="47"/>
        <v>10071</v>
      </c>
      <c r="R61" s="42">
        <f t="shared" si="48"/>
        <v>10164</v>
      </c>
      <c r="S61" s="43">
        <f t="shared" si="49"/>
        <v>10166</v>
      </c>
      <c r="T61" s="42">
        <f t="shared" si="50"/>
        <v>10165</v>
      </c>
      <c r="U61" s="43">
        <f t="shared" si="51"/>
        <v>10167</v>
      </c>
    </row>
    <row r="62" spans="1:26" ht="20.25" x14ac:dyDescent="0.15">
      <c r="A62" s="41" t="s">
        <v>1</v>
      </c>
      <c r="B62" s="42">
        <f t="shared" si="36"/>
        <v>10136</v>
      </c>
      <c r="C62" s="43">
        <f t="shared" si="37"/>
        <v>10138</v>
      </c>
      <c r="D62" s="42">
        <f t="shared" si="38"/>
        <v>10137</v>
      </c>
      <c r="E62" s="43">
        <f t="shared" si="39"/>
        <v>10139</v>
      </c>
      <c r="F62" s="42">
        <f t="shared" si="52"/>
        <v>11080</v>
      </c>
      <c r="G62" s="43">
        <f t="shared" si="40"/>
        <v>11084</v>
      </c>
      <c r="H62" s="42">
        <f t="shared" si="41"/>
        <v>11081</v>
      </c>
      <c r="I62" s="43">
        <f t="shared" si="41"/>
        <v>11085</v>
      </c>
      <c r="J62" s="42">
        <f t="shared" si="42"/>
        <v>11082</v>
      </c>
      <c r="K62" s="43">
        <f t="shared" si="43"/>
        <v>11086</v>
      </c>
      <c r="L62" s="42">
        <f t="shared" si="44"/>
        <v>11083</v>
      </c>
      <c r="M62" s="43">
        <f t="shared" si="45"/>
        <v>11087</v>
      </c>
      <c r="N62" s="42">
        <f t="shared" si="53"/>
        <v>10072</v>
      </c>
      <c r="O62" s="43">
        <f t="shared" si="46"/>
        <v>10074</v>
      </c>
      <c r="P62" s="42">
        <f t="shared" si="47"/>
        <v>10073</v>
      </c>
      <c r="Q62" s="43">
        <f t="shared" si="47"/>
        <v>10075</v>
      </c>
      <c r="R62" s="42">
        <f t="shared" si="48"/>
        <v>10168</v>
      </c>
      <c r="S62" s="43">
        <f t="shared" si="49"/>
        <v>10170</v>
      </c>
      <c r="T62" s="42">
        <f t="shared" si="50"/>
        <v>10169</v>
      </c>
      <c r="U62" s="43">
        <f t="shared" si="51"/>
        <v>10171</v>
      </c>
    </row>
    <row r="63" spans="1:26" ht="20.25" x14ac:dyDescent="0.15">
      <c r="A63" s="41" t="s">
        <v>1</v>
      </c>
      <c r="B63" s="42">
        <f t="shared" si="36"/>
        <v>10140</v>
      </c>
      <c r="C63" s="43">
        <f t="shared" si="37"/>
        <v>10142</v>
      </c>
      <c r="D63" s="42">
        <f t="shared" si="38"/>
        <v>10141</v>
      </c>
      <c r="E63" s="43">
        <f t="shared" si="39"/>
        <v>10143</v>
      </c>
      <c r="F63" s="42">
        <f t="shared" si="52"/>
        <v>11088</v>
      </c>
      <c r="G63" s="43">
        <f t="shared" si="40"/>
        <v>11092</v>
      </c>
      <c r="H63" s="42">
        <f t="shared" si="41"/>
        <v>11089</v>
      </c>
      <c r="I63" s="43">
        <f t="shared" si="41"/>
        <v>11093</v>
      </c>
      <c r="J63" s="42">
        <f t="shared" si="42"/>
        <v>11090</v>
      </c>
      <c r="K63" s="43">
        <f t="shared" si="43"/>
        <v>11094</v>
      </c>
      <c r="L63" s="42">
        <f t="shared" si="44"/>
        <v>11091</v>
      </c>
      <c r="M63" s="43">
        <f t="shared" si="45"/>
        <v>11095</v>
      </c>
      <c r="N63" s="42">
        <f t="shared" si="53"/>
        <v>10076</v>
      </c>
      <c r="O63" s="43">
        <f t="shared" si="46"/>
        <v>10078</v>
      </c>
      <c r="P63" s="42">
        <f t="shared" si="47"/>
        <v>10077</v>
      </c>
      <c r="Q63" s="43">
        <f t="shared" si="47"/>
        <v>10079</v>
      </c>
      <c r="R63" s="42">
        <f t="shared" si="48"/>
        <v>10172</v>
      </c>
      <c r="S63" s="43">
        <f t="shared" si="49"/>
        <v>10174</v>
      </c>
      <c r="T63" s="42">
        <f t="shared" si="50"/>
        <v>10173</v>
      </c>
      <c r="U63" s="43">
        <f t="shared" si="51"/>
        <v>10175</v>
      </c>
    </row>
    <row r="64" spans="1:26" ht="20.25" x14ac:dyDescent="0.15">
      <c r="A64" s="41" t="s">
        <v>1</v>
      </c>
      <c r="B64" s="42">
        <f t="shared" si="36"/>
        <v>10144</v>
      </c>
      <c r="C64" s="43">
        <f t="shared" si="37"/>
        <v>10146</v>
      </c>
      <c r="D64" s="42">
        <f t="shared" si="38"/>
        <v>10145</v>
      </c>
      <c r="E64" s="43">
        <f t="shared" si="39"/>
        <v>10147</v>
      </c>
      <c r="F64" s="42">
        <f t="shared" si="52"/>
        <v>11096</v>
      </c>
      <c r="G64" s="43">
        <f t="shared" si="40"/>
        <v>11100</v>
      </c>
      <c r="H64" s="42">
        <f t="shared" si="41"/>
        <v>11097</v>
      </c>
      <c r="I64" s="43">
        <f t="shared" si="41"/>
        <v>11101</v>
      </c>
      <c r="J64" s="42">
        <f t="shared" si="42"/>
        <v>11098</v>
      </c>
      <c r="K64" s="43">
        <f t="shared" si="43"/>
        <v>11102</v>
      </c>
      <c r="L64" s="42">
        <f t="shared" si="44"/>
        <v>11099</v>
      </c>
      <c r="M64" s="43">
        <f t="shared" si="45"/>
        <v>11103</v>
      </c>
      <c r="N64" s="42">
        <f t="shared" si="53"/>
        <v>10080</v>
      </c>
      <c r="O64" s="43">
        <f t="shared" si="46"/>
        <v>10082</v>
      </c>
      <c r="P64" s="42">
        <f t="shared" si="47"/>
        <v>10081</v>
      </c>
      <c r="Q64" s="43">
        <f t="shared" si="47"/>
        <v>10083</v>
      </c>
      <c r="R64" s="42">
        <f t="shared" si="48"/>
        <v>10176</v>
      </c>
      <c r="S64" s="43">
        <f t="shared" si="49"/>
        <v>10178</v>
      </c>
      <c r="T64" s="42">
        <f t="shared" si="50"/>
        <v>10177</v>
      </c>
      <c r="U64" s="43">
        <f t="shared" si="51"/>
        <v>10179</v>
      </c>
    </row>
    <row r="65" spans="1:21" ht="20.25" x14ac:dyDescent="0.15">
      <c r="A65" s="41" t="s">
        <v>1</v>
      </c>
      <c r="B65" s="42">
        <f t="shared" si="36"/>
        <v>10148</v>
      </c>
      <c r="C65" s="43">
        <f t="shared" si="37"/>
        <v>10150</v>
      </c>
      <c r="D65" s="42">
        <f t="shared" si="38"/>
        <v>10149</v>
      </c>
      <c r="E65" s="43">
        <f t="shared" si="39"/>
        <v>10151</v>
      </c>
      <c r="F65" s="42">
        <f t="shared" si="52"/>
        <v>11104</v>
      </c>
      <c r="G65" s="43">
        <f t="shared" si="40"/>
        <v>11108</v>
      </c>
      <c r="H65" s="42">
        <f t="shared" si="41"/>
        <v>11105</v>
      </c>
      <c r="I65" s="43">
        <f t="shared" si="41"/>
        <v>11109</v>
      </c>
      <c r="J65" s="42">
        <f t="shared" si="42"/>
        <v>11106</v>
      </c>
      <c r="K65" s="43">
        <f t="shared" si="43"/>
        <v>11110</v>
      </c>
      <c r="L65" s="42">
        <f t="shared" si="44"/>
        <v>11107</v>
      </c>
      <c r="M65" s="43">
        <f t="shared" si="45"/>
        <v>11111</v>
      </c>
      <c r="N65" s="42">
        <f t="shared" si="53"/>
        <v>10084</v>
      </c>
      <c r="O65" s="43">
        <f t="shared" si="46"/>
        <v>10086</v>
      </c>
      <c r="P65" s="42">
        <f t="shared" si="47"/>
        <v>10085</v>
      </c>
      <c r="Q65" s="43">
        <f t="shared" si="47"/>
        <v>10087</v>
      </c>
      <c r="R65" s="42">
        <f t="shared" si="48"/>
        <v>10180</v>
      </c>
      <c r="S65" s="43">
        <f t="shared" si="49"/>
        <v>10182</v>
      </c>
      <c r="T65" s="42">
        <f t="shared" si="50"/>
        <v>10181</v>
      </c>
      <c r="U65" s="43">
        <f t="shared" si="51"/>
        <v>10183</v>
      </c>
    </row>
    <row r="66" spans="1:21" ht="20.25" x14ac:dyDescent="0.15">
      <c r="A66" s="41" t="s">
        <v>1</v>
      </c>
      <c r="B66" s="42">
        <f t="shared" si="36"/>
        <v>10152</v>
      </c>
      <c r="C66" s="43">
        <f t="shared" si="37"/>
        <v>10154</v>
      </c>
      <c r="D66" s="42">
        <f t="shared" si="38"/>
        <v>10153</v>
      </c>
      <c r="E66" s="43">
        <f t="shared" si="39"/>
        <v>10155</v>
      </c>
      <c r="F66" s="42">
        <f t="shared" si="52"/>
        <v>11112</v>
      </c>
      <c r="G66" s="43">
        <f t="shared" si="40"/>
        <v>11116</v>
      </c>
      <c r="H66" s="42">
        <f t="shared" si="41"/>
        <v>11113</v>
      </c>
      <c r="I66" s="43">
        <f t="shared" si="41"/>
        <v>11117</v>
      </c>
      <c r="J66" s="42">
        <f t="shared" si="42"/>
        <v>11114</v>
      </c>
      <c r="K66" s="43">
        <f t="shared" si="43"/>
        <v>11118</v>
      </c>
      <c r="L66" s="42">
        <f t="shared" si="44"/>
        <v>11115</v>
      </c>
      <c r="M66" s="43">
        <f t="shared" si="45"/>
        <v>11119</v>
      </c>
      <c r="N66" s="42">
        <f t="shared" si="53"/>
        <v>10088</v>
      </c>
      <c r="O66" s="43">
        <f t="shared" si="46"/>
        <v>10090</v>
      </c>
      <c r="P66" s="42">
        <f t="shared" si="47"/>
        <v>10089</v>
      </c>
      <c r="Q66" s="43">
        <f t="shared" si="47"/>
        <v>10091</v>
      </c>
      <c r="R66" s="42">
        <f t="shared" si="48"/>
        <v>10184</v>
      </c>
      <c r="S66" s="43">
        <f t="shared" si="49"/>
        <v>10186</v>
      </c>
      <c r="T66" s="42">
        <f t="shared" si="50"/>
        <v>10185</v>
      </c>
      <c r="U66" s="43">
        <f t="shared" si="51"/>
        <v>10187</v>
      </c>
    </row>
    <row r="67" spans="1:21" ht="20.25" x14ac:dyDescent="0.15">
      <c r="A67" s="41" t="s">
        <v>1</v>
      </c>
      <c r="B67" s="42">
        <f t="shared" si="36"/>
        <v>10156</v>
      </c>
      <c r="C67" s="43">
        <f t="shared" si="37"/>
        <v>10158</v>
      </c>
      <c r="D67" s="42">
        <f t="shared" si="38"/>
        <v>10157</v>
      </c>
      <c r="E67" s="43">
        <f t="shared" si="39"/>
        <v>10159</v>
      </c>
      <c r="F67" s="42">
        <f t="shared" si="52"/>
        <v>11120</v>
      </c>
      <c r="G67" s="43">
        <f t="shared" si="40"/>
        <v>11124</v>
      </c>
      <c r="H67" s="42">
        <f t="shared" si="41"/>
        <v>11121</v>
      </c>
      <c r="I67" s="43">
        <f t="shared" si="41"/>
        <v>11125</v>
      </c>
      <c r="J67" s="42">
        <f t="shared" si="42"/>
        <v>11122</v>
      </c>
      <c r="K67" s="43">
        <f t="shared" si="43"/>
        <v>11126</v>
      </c>
      <c r="L67" s="42">
        <f t="shared" si="44"/>
        <v>11123</v>
      </c>
      <c r="M67" s="43">
        <f t="shared" si="45"/>
        <v>11127</v>
      </c>
      <c r="N67" s="42">
        <f t="shared" si="53"/>
        <v>10092</v>
      </c>
      <c r="O67" s="43">
        <f t="shared" si="46"/>
        <v>10094</v>
      </c>
      <c r="P67" s="42">
        <f t="shared" si="47"/>
        <v>10093</v>
      </c>
      <c r="Q67" s="43">
        <f t="shared" si="47"/>
        <v>10095</v>
      </c>
      <c r="R67" s="42">
        <f t="shared" si="48"/>
        <v>10188</v>
      </c>
      <c r="S67" s="43">
        <f t="shared" si="49"/>
        <v>10190</v>
      </c>
      <c r="T67" s="42">
        <f t="shared" si="50"/>
        <v>10189</v>
      </c>
      <c r="U67" s="43">
        <f t="shared" si="51"/>
        <v>10191</v>
      </c>
    </row>
    <row r="68" spans="1:21" ht="20.25" x14ac:dyDescent="0.15">
      <c r="A68" s="40" t="s">
        <v>2</v>
      </c>
      <c r="B68" s="122" t="s">
        <v>72</v>
      </c>
      <c r="C68" s="123"/>
      <c r="D68" s="122" t="s">
        <v>73</v>
      </c>
      <c r="E68" s="123"/>
      <c r="F68" s="122" t="s">
        <v>74</v>
      </c>
      <c r="G68" s="123"/>
      <c r="H68" s="122" t="s">
        <v>75</v>
      </c>
      <c r="I68" s="123"/>
      <c r="J68" s="122" t="s">
        <v>76</v>
      </c>
      <c r="K68" s="123"/>
      <c r="L68" s="122" t="s">
        <v>77</v>
      </c>
      <c r="M68" s="123"/>
      <c r="N68" s="122" t="s">
        <v>98</v>
      </c>
      <c r="O68" s="123"/>
      <c r="P68" s="122" t="s">
        <v>99</v>
      </c>
      <c r="Q68" s="123"/>
      <c r="R68" s="122" t="s">
        <v>100</v>
      </c>
      <c r="S68" s="123"/>
      <c r="T68" s="122" t="s">
        <v>101</v>
      </c>
      <c r="U68" s="123"/>
    </row>
    <row r="69" spans="1:21" ht="20.25" x14ac:dyDescent="0.15">
      <c r="A69" s="40" t="s">
        <v>13</v>
      </c>
      <c r="B69" s="122" t="s">
        <v>80</v>
      </c>
      <c r="C69" s="123"/>
      <c r="D69" s="122" t="s">
        <v>81</v>
      </c>
      <c r="E69" s="123"/>
      <c r="F69" s="122" t="s">
        <v>82</v>
      </c>
      <c r="G69" s="123"/>
      <c r="H69" s="122" t="s">
        <v>83</v>
      </c>
      <c r="I69" s="123"/>
      <c r="J69" s="122" t="s">
        <v>84</v>
      </c>
      <c r="K69" s="123"/>
      <c r="L69" s="122" t="s">
        <v>85</v>
      </c>
      <c r="M69" s="123"/>
      <c r="N69" s="122" t="s">
        <v>106</v>
      </c>
      <c r="O69" s="123"/>
      <c r="P69" s="122" t="s">
        <v>107</v>
      </c>
      <c r="Q69" s="123"/>
      <c r="R69" s="122" t="s">
        <v>108</v>
      </c>
      <c r="S69" s="123"/>
      <c r="T69" s="122" t="s">
        <v>109</v>
      </c>
      <c r="U69" s="123"/>
    </row>
    <row r="70" spans="1:21" ht="20.25" x14ac:dyDescent="0.15">
      <c r="A70" s="40" t="s">
        <v>24</v>
      </c>
      <c r="B70" s="114" t="s">
        <v>86</v>
      </c>
      <c r="C70" s="115"/>
      <c r="D70" s="112"/>
      <c r="E70" s="113"/>
      <c r="F70" s="116"/>
      <c r="G70" s="117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9"/>
      <c r="S70" s="113"/>
      <c r="T70" s="112"/>
      <c r="U70" s="113"/>
    </row>
    <row r="73" spans="1:21" ht="22.5" x14ac:dyDescent="0.15">
      <c r="A73" s="124" t="s">
        <v>87</v>
      </c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6"/>
    </row>
    <row r="74" spans="1:21" ht="20.25" x14ac:dyDescent="0.15">
      <c r="A74" s="40" t="s">
        <v>0</v>
      </c>
      <c r="B74" s="127" t="s">
        <v>346</v>
      </c>
      <c r="C74" s="128"/>
      <c r="D74" s="129" t="s">
        <v>347</v>
      </c>
      <c r="E74" s="130"/>
      <c r="F74" s="129" t="s">
        <v>348</v>
      </c>
      <c r="G74" s="130"/>
      <c r="H74" s="129" t="s">
        <v>349</v>
      </c>
      <c r="I74" s="130"/>
      <c r="J74" s="131" t="s">
        <v>92</v>
      </c>
      <c r="K74" s="130"/>
      <c r="L74" s="131" t="s">
        <v>93</v>
      </c>
      <c r="M74" s="130"/>
      <c r="N74" s="131" t="s">
        <v>94</v>
      </c>
      <c r="O74" s="130"/>
      <c r="P74" s="131" t="s">
        <v>95</v>
      </c>
      <c r="Q74" s="130"/>
      <c r="R74" s="131" t="s">
        <v>96</v>
      </c>
      <c r="S74" s="130"/>
      <c r="T74" s="131" t="s">
        <v>97</v>
      </c>
      <c r="U74" s="130"/>
    </row>
    <row r="75" spans="1:21" ht="20.25" x14ac:dyDescent="0.15">
      <c r="A75" s="41" t="s">
        <v>1</v>
      </c>
      <c r="B75" s="42">
        <v>11128</v>
      </c>
      <c r="C75" s="43">
        <f t="shared" ref="C75:C82" si="54">B75+4</f>
        <v>11132</v>
      </c>
      <c r="D75" s="42">
        <f t="shared" ref="D75:E82" si="55">B75+1</f>
        <v>11129</v>
      </c>
      <c r="E75" s="43">
        <f t="shared" si="55"/>
        <v>11133</v>
      </c>
      <c r="F75" s="42">
        <f t="shared" ref="F75:F82" si="56">B75+2</f>
        <v>11130</v>
      </c>
      <c r="G75" s="43">
        <f t="shared" ref="G75:G82" si="57">B75+6</f>
        <v>11134</v>
      </c>
      <c r="H75" s="42">
        <f t="shared" ref="H75:H82" si="58">F75+1</f>
        <v>11131</v>
      </c>
      <c r="I75" s="43">
        <f t="shared" ref="I75:I82" si="59">B75+7</f>
        <v>11135</v>
      </c>
      <c r="R75" s="44"/>
      <c r="S75" s="44"/>
      <c r="T75" s="44"/>
      <c r="U75" s="44"/>
    </row>
    <row r="76" spans="1:21" ht="20.25" x14ac:dyDescent="0.15">
      <c r="A76" s="41" t="s">
        <v>1</v>
      </c>
      <c r="B76" s="42">
        <f t="shared" ref="B76:B82" si="60">B75+8</f>
        <v>11136</v>
      </c>
      <c r="C76" s="43">
        <f t="shared" si="54"/>
        <v>11140</v>
      </c>
      <c r="D76" s="42">
        <f t="shared" si="55"/>
        <v>11137</v>
      </c>
      <c r="E76" s="43">
        <f t="shared" si="55"/>
        <v>11141</v>
      </c>
      <c r="F76" s="42">
        <f t="shared" si="56"/>
        <v>11138</v>
      </c>
      <c r="G76" s="43">
        <f t="shared" si="57"/>
        <v>11142</v>
      </c>
      <c r="H76" s="42">
        <f t="shared" si="58"/>
        <v>11139</v>
      </c>
      <c r="I76" s="43">
        <f t="shared" si="59"/>
        <v>11143</v>
      </c>
      <c r="R76" s="44"/>
      <c r="S76" s="44"/>
      <c r="T76" s="44"/>
      <c r="U76" s="44"/>
    </row>
    <row r="77" spans="1:21" ht="20.25" x14ac:dyDescent="0.15">
      <c r="A77" s="41" t="s">
        <v>1</v>
      </c>
      <c r="B77" s="42">
        <f t="shared" si="60"/>
        <v>11144</v>
      </c>
      <c r="C77" s="43">
        <f t="shared" si="54"/>
        <v>11148</v>
      </c>
      <c r="D77" s="42">
        <f t="shared" si="55"/>
        <v>11145</v>
      </c>
      <c r="E77" s="43">
        <f t="shared" si="55"/>
        <v>11149</v>
      </c>
      <c r="F77" s="42">
        <f t="shared" si="56"/>
        <v>11146</v>
      </c>
      <c r="G77" s="43">
        <f t="shared" si="57"/>
        <v>11150</v>
      </c>
      <c r="H77" s="42">
        <f t="shared" si="58"/>
        <v>11147</v>
      </c>
      <c r="I77" s="43">
        <f t="shared" si="59"/>
        <v>11151</v>
      </c>
      <c r="R77" s="44"/>
      <c r="S77" s="44"/>
      <c r="T77" s="44"/>
      <c r="U77" s="44"/>
    </row>
    <row r="78" spans="1:21" ht="20.25" x14ac:dyDescent="0.15">
      <c r="A78" s="41" t="s">
        <v>1</v>
      </c>
      <c r="B78" s="42">
        <f t="shared" si="60"/>
        <v>11152</v>
      </c>
      <c r="C78" s="43">
        <f t="shared" si="54"/>
        <v>11156</v>
      </c>
      <c r="D78" s="42">
        <f t="shared" si="55"/>
        <v>11153</v>
      </c>
      <c r="E78" s="43">
        <f t="shared" si="55"/>
        <v>11157</v>
      </c>
      <c r="F78" s="42">
        <f t="shared" si="56"/>
        <v>11154</v>
      </c>
      <c r="G78" s="43">
        <f t="shared" si="57"/>
        <v>11158</v>
      </c>
      <c r="H78" s="42">
        <f t="shared" si="58"/>
        <v>11155</v>
      </c>
      <c r="I78" s="43">
        <f t="shared" si="59"/>
        <v>11159</v>
      </c>
      <c r="R78" s="44"/>
      <c r="S78" s="44"/>
      <c r="T78" s="44"/>
      <c r="U78" s="44"/>
    </row>
    <row r="79" spans="1:21" ht="20.25" x14ac:dyDescent="0.15">
      <c r="A79" s="41" t="s">
        <v>1</v>
      </c>
      <c r="B79" s="42">
        <f t="shared" si="60"/>
        <v>11160</v>
      </c>
      <c r="C79" s="43">
        <f t="shared" si="54"/>
        <v>11164</v>
      </c>
      <c r="D79" s="42">
        <f t="shared" si="55"/>
        <v>11161</v>
      </c>
      <c r="E79" s="43">
        <f t="shared" si="55"/>
        <v>11165</v>
      </c>
      <c r="F79" s="42">
        <f t="shared" si="56"/>
        <v>11162</v>
      </c>
      <c r="G79" s="43">
        <f t="shared" si="57"/>
        <v>11166</v>
      </c>
      <c r="H79" s="42">
        <f t="shared" si="58"/>
        <v>11163</v>
      </c>
      <c r="I79" s="43">
        <f t="shared" si="59"/>
        <v>11167</v>
      </c>
      <c r="R79" s="44"/>
      <c r="S79" s="44"/>
      <c r="T79" s="44"/>
      <c r="U79" s="44"/>
    </row>
    <row r="80" spans="1:21" ht="20.25" x14ac:dyDescent="0.15">
      <c r="A80" s="41" t="s">
        <v>1</v>
      </c>
      <c r="B80" s="42">
        <f t="shared" si="60"/>
        <v>11168</v>
      </c>
      <c r="C80" s="43">
        <f t="shared" si="54"/>
        <v>11172</v>
      </c>
      <c r="D80" s="42">
        <f t="shared" si="55"/>
        <v>11169</v>
      </c>
      <c r="E80" s="43">
        <f t="shared" si="55"/>
        <v>11173</v>
      </c>
      <c r="F80" s="42">
        <f t="shared" si="56"/>
        <v>11170</v>
      </c>
      <c r="G80" s="43">
        <f t="shared" si="57"/>
        <v>11174</v>
      </c>
      <c r="H80" s="42">
        <f t="shared" si="58"/>
        <v>11171</v>
      </c>
      <c r="I80" s="43">
        <f t="shared" si="59"/>
        <v>11175</v>
      </c>
      <c r="R80" s="44"/>
      <c r="S80" s="44"/>
      <c r="T80" s="44"/>
      <c r="U80" s="44"/>
    </row>
    <row r="81" spans="1:21" ht="20.25" x14ac:dyDescent="0.15">
      <c r="A81" s="41" t="s">
        <v>1</v>
      </c>
      <c r="B81" s="42">
        <f t="shared" si="60"/>
        <v>11176</v>
      </c>
      <c r="C81" s="43">
        <f t="shared" si="54"/>
        <v>11180</v>
      </c>
      <c r="D81" s="42">
        <f t="shared" si="55"/>
        <v>11177</v>
      </c>
      <c r="E81" s="43">
        <f t="shared" si="55"/>
        <v>11181</v>
      </c>
      <c r="F81" s="42">
        <f t="shared" si="56"/>
        <v>11178</v>
      </c>
      <c r="G81" s="43">
        <f t="shared" si="57"/>
        <v>11182</v>
      </c>
      <c r="H81" s="42">
        <f t="shared" si="58"/>
        <v>11179</v>
      </c>
      <c r="I81" s="43">
        <f t="shared" si="59"/>
        <v>11183</v>
      </c>
      <c r="R81" s="44"/>
      <c r="S81" s="44"/>
      <c r="T81" s="44"/>
      <c r="U81" s="44"/>
    </row>
    <row r="82" spans="1:21" ht="20.25" x14ac:dyDescent="0.15">
      <c r="A82" s="41" t="s">
        <v>1</v>
      </c>
      <c r="B82" s="42">
        <f t="shared" si="60"/>
        <v>11184</v>
      </c>
      <c r="C82" s="43">
        <f t="shared" si="54"/>
        <v>11188</v>
      </c>
      <c r="D82" s="42">
        <f t="shared" si="55"/>
        <v>11185</v>
      </c>
      <c r="E82" s="43">
        <f t="shared" si="55"/>
        <v>11189</v>
      </c>
      <c r="F82" s="42">
        <f t="shared" si="56"/>
        <v>11186</v>
      </c>
      <c r="G82" s="43">
        <f t="shared" si="57"/>
        <v>11190</v>
      </c>
      <c r="H82" s="42">
        <f t="shared" si="58"/>
        <v>11187</v>
      </c>
      <c r="I82" s="43">
        <f t="shared" si="59"/>
        <v>11191</v>
      </c>
      <c r="R82" s="44"/>
      <c r="S82" s="44"/>
      <c r="T82" s="44"/>
      <c r="U82" s="44"/>
    </row>
    <row r="83" spans="1:21" ht="20.25" x14ac:dyDescent="0.15">
      <c r="A83" s="40" t="s">
        <v>2</v>
      </c>
      <c r="B83" s="122" t="s">
        <v>102</v>
      </c>
      <c r="C83" s="123"/>
      <c r="D83" s="122" t="s">
        <v>103</v>
      </c>
      <c r="E83" s="123"/>
      <c r="F83" s="122" t="s">
        <v>104</v>
      </c>
      <c r="G83" s="123"/>
      <c r="H83" s="122" t="s">
        <v>105</v>
      </c>
      <c r="I83" s="123"/>
      <c r="R83" s="120"/>
      <c r="S83" s="121"/>
      <c r="T83" s="120"/>
      <c r="U83" s="121"/>
    </row>
    <row r="84" spans="1:21" ht="20.25" x14ac:dyDescent="0.15">
      <c r="A84" s="40" t="s">
        <v>13</v>
      </c>
      <c r="B84" s="122" t="s">
        <v>110</v>
      </c>
      <c r="C84" s="123"/>
      <c r="D84" s="122" t="s">
        <v>111</v>
      </c>
      <c r="E84" s="123"/>
      <c r="F84" s="122" t="s">
        <v>112</v>
      </c>
      <c r="G84" s="123"/>
      <c r="H84" s="122" t="s">
        <v>113</v>
      </c>
      <c r="I84" s="123"/>
      <c r="R84" s="120"/>
      <c r="S84" s="121"/>
      <c r="T84" s="120"/>
      <c r="U84" s="121"/>
    </row>
    <row r="85" spans="1:21" ht="20.25" x14ac:dyDescent="0.15">
      <c r="A85" s="40" t="s">
        <v>24</v>
      </c>
      <c r="B85" s="114" t="s">
        <v>114</v>
      </c>
      <c r="C85" s="115"/>
      <c r="D85" s="112"/>
      <c r="E85" s="113"/>
      <c r="F85" s="116"/>
      <c r="G85" s="117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9"/>
      <c r="S85" s="113"/>
      <c r="T85" s="112"/>
      <c r="U85" s="113"/>
    </row>
    <row r="146" spans="41:64" ht="27.95" customHeight="1" x14ac:dyDescent="0.15">
      <c r="AO146" s="106" t="s">
        <v>115</v>
      </c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07"/>
      <c r="AZ146" s="107"/>
      <c r="BA146" s="107"/>
      <c r="BB146" s="107"/>
      <c r="BC146" s="107"/>
      <c r="BD146" s="107"/>
    </row>
    <row r="147" spans="41:64" ht="27.95" customHeight="1" x14ac:dyDescent="0.15"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</row>
    <row r="148" spans="41:64" ht="27.95" customHeight="1" x14ac:dyDescent="0.15"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</row>
    <row r="149" spans="41:64" ht="27.95" customHeight="1" x14ac:dyDescent="0.15">
      <c r="AO149" s="104">
        <v>1</v>
      </c>
      <c r="AP149" s="111"/>
      <c r="AQ149" s="104">
        <v>2</v>
      </c>
      <c r="AR149" s="111"/>
      <c r="AS149" s="104">
        <v>3</v>
      </c>
      <c r="AT149" s="111"/>
      <c r="AU149" s="104">
        <v>4</v>
      </c>
      <c r="AV149" s="111"/>
      <c r="AW149" s="104">
        <v>5</v>
      </c>
      <c r="AX149" s="111"/>
      <c r="AY149" s="104">
        <v>6</v>
      </c>
      <c r="AZ149" s="111"/>
      <c r="BA149" s="104">
        <v>7</v>
      </c>
      <c r="BB149" s="111"/>
      <c r="BC149" s="104">
        <v>8</v>
      </c>
      <c r="BD149" s="111"/>
    </row>
    <row r="150" spans="41:64" ht="27.95" customHeight="1" x14ac:dyDescent="0.15">
      <c r="AO150" s="37">
        <v>10096</v>
      </c>
      <c r="AP150" s="37">
        <v>10097</v>
      </c>
      <c r="AQ150" s="37">
        <v>10098</v>
      </c>
      <c r="AR150" s="37">
        <v>10099</v>
      </c>
      <c r="AS150" s="37">
        <v>10100</v>
      </c>
      <c r="AT150" s="37">
        <v>10101</v>
      </c>
      <c r="AU150" s="37">
        <v>10102</v>
      </c>
      <c r="AV150" s="37">
        <v>10103</v>
      </c>
      <c r="AW150" s="37">
        <v>10104</v>
      </c>
      <c r="AX150" s="37">
        <v>10105</v>
      </c>
      <c r="AY150" s="37">
        <v>10106</v>
      </c>
      <c r="AZ150" s="37">
        <v>10107</v>
      </c>
      <c r="BA150" s="37">
        <v>10108</v>
      </c>
      <c r="BB150" s="37">
        <v>10109</v>
      </c>
      <c r="BC150" s="37">
        <v>10110</v>
      </c>
      <c r="BD150" s="37">
        <v>10111</v>
      </c>
    </row>
    <row r="151" spans="41:64" ht="27.95" customHeight="1" x14ac:dyDescent="0.15">
      <c r="AO151" s="37">
        <v>10000</v>
      </c>
      <c r="AP151" s="37">
        <v>10001</v>
      </c>
      <c r="AQ151" s="37">
        <v>10002</v>
      </c>
      <c r="AR151" s="37">
        <v>10003</v>
      </c>
      <c r="AS151" s="37">
        <v>10004</v>
      </c>
      <c r="AT151" s="37">
        <v>10005</v>
      </c>
      <c r="AU151" s="37">
        <v>10006</v>
      </c>
      <c r="AV151" s="37">
        <v>10007</v>
      </c>
      <c r="AW151" s="37">
        <v>10008</v>
      </c>
      <c r="AX151" s="37">
        <v>10009</v>
      </c>
      <c r="AY151" s="37">
        <v>10010</v>
      </c>
      <c r="AZ151" s="37">
        <v>10011</v>
      </c>
      <c r="BA151" s="37">
        <v>10012</v>
      </c>
      <c r="BB151" s="37">
        <v>10013</v>
      </c>
      <c r="BC151" s="37">
        <v>10014</v>
      </c>
      <c r="BD151" s="37">
        <v>10015</v>
      </c>
    </row>
    <row r="152" spans="41:64" ht="27.95" customHeight="1" x14ac:dyDescent="0.15">
      <c r="AO152" s="104">
        <v>13</v>
      </c>
      <c r="AP152" s="111"/>
      <c r="AQ152" s="104">
        <v>14</v>
      </c>
      <c r="AR152" s="111"/>
      <c r="AS152" s="104">
        <v>15</v>
      </c>
      <c r="AT152" s="111"/>
      <c r="AU152" s="104">
        <v>16</v>
      </c>
      <c r="AV152" s="111"/>
      <c r="AW152" s="104">
        <v>17</v>
      </c>
      <c r="AX152" s="111"/>
      <c r="AY152" s="104">
        <v>18</v>
      </c>
      <c r="AZ152" s="111"/>
      <c r="BA152" s="104">
        <v>19</v>
      </c>
      <c r="BB152" s="111"/>
      <c r="BC152" s="104">
        <v>20</v>
      </c>
      <c r="BD152" s="111"/>
    </row>
    <row r="153" spans="41:64" ht="27.95" customHeight="1" x14ac:dyDescent="0.15">
      <c r="AO153" s="37">
        <v>10120</v>
      </c>
      <c r="AP153" s="37">
        <v>10121</v>
      </c>
      <c r="AQ153" s="37">
        <v>10122</v>
      </c>
      <c r="AR153" s="37">
        <v>10123</v>
      </c>
      <c r="AS153" s="37">
        <v>10124</v>
      </c>
      <c r="AT153" s="37">
        <v>10125</v>
      </c>
      <c r="AU153" s="37">
        <v>10126</v>
      </c>
      <c r="AV153" s="37">
        <v>10127</v>
      </c>
      <c r="AW153" s="37">
        <v>10128</v>
      </c>
      <c r="AX153" s="37">
        <v>10129</v>
      </c>
      <c r="AY153" s="37">
        <v>10130</v>
      </c>
      <c r="AZ153" s="37">
        <v>10131</v>
      </c>
      <c r="BA153" s="37">
        <v>10132</v>
      </c>
      <c r="BB153" s="37">
        <v>10133</v>
      </c>
      <c r="BC153" s="37">
        <v>10134</v>
      </c>
      <c r="BD153" s="37">
        <v>10135</v>
      </c>
    </row>
    <row r="154" spans="41:64" ht="27.95" customHeight="1" x14ac:dyDescent="0.15">
      <c r="AO154" s="37">
        <v>10024</v>
      </c>
      <c r="AP154" s="37">
        <v>10025</v>
      </c>
      <c r="AQ154" s="37">
        <v>10026</v>
      </c>
      <c r="AR154" s="37">
        <v>10027</v>
      </c>
      <c r="AS154" s="37">
        <v>10028</v>
      </c>
      <c r="AT154" s="37">
        <v>10029</v>
      </c>
      <c r="AU154" s="37">
        <v>10030</v>
      </c>
      <c r="AV154" s="37">
        <v>10031</v>
      </c>
      <c r="AW154" s="37">
        <v>10032</v>
      </c>
      <c r="AX154" s="37">
        <v>10033</v>
      </c>
      <c r="AY154" s="37">
        <v>10034</v>
      </c>
      <c r="AZ154" s="37">
        <v>10035</v>
      </c>
      <c r="BA154" s="37">
        <v>10036</v>
      </c>
      <c r="BB154" s="37">
        <v>10037</v>
      </c>
      <c r="BC154" s="37">
        <v>10038</v>
      </c>
      <c r="BD154" s="37">
        <v>10039</v>
      </c>
    </row>
    <row r="155" spans="41:64" ht="27.95" customHeight="1" x14ac:dyDescent="0.15">
      <c r="AO155" s="104">
        <v>24</v>
      </c>
      <c r="AP155" s="111"/>
      <c r="AQ155" s="104">
        <v>25</v>
      </c>
      <c r="AR155" s="111"/>
      <c r="AS155" s="104">
        <v>26</v>
      </c>
      <c r="AT155" s="111"/>
      <c r="AU155" s="104">
        <v>27</v>
      </c>
      <c r="AV155" s="111"/>
      <c r="AW155" s="104">
        <v>28</v>
      </c>
      <c r="AX155" s="111"/>
      <c r="AY155" s="104">
        <v>29</v>
      </c>
      <c r="AZ155" s="111"/>
      <c r="BA155" s="104">
        <v>30</v>
      </c>
      <c r="BB155" s="111"/>
      <c r="BC155" s="104">
        <v>31</v>
      </c>
      <c r="BD155" s="111"/>
    </row>
    <row r="156" spans="41:64" ht="27.95" customHeight="1" x14ac:dyDescent="0.15">
      <c r="AO156" s="37">
        <v>10144</v>
      </c>
      <c r="AP156" s="37">
        <v>10145</v>
      </c>
      <c r="AQ156" s="37">
        <v>10146</v>
      </c>
      <c r="AR156" s="37">
        <v>10147</v>
      </c>
      <c r="AS156" s="37">
        <v>10148</v>
      </c>
      <c r="AT156" s="37">
        <v>10149</v>
      </c>
      <c r="AU156" s="37">
        <v>10150</v>
      </c>
      <c r="AV156" s="37">
        <v>10151</v>
      </c>
      <c r="AW156" s="37">
        <v>10152</v>
      </c>
      <c r="AX156" s="37">
        <v>10153</v>
      </c>
      <c r="AY156" s="37">
        <v>10154</v>
      </c>
      <c r="AZ156" s="37">
        <v>10155</v>
      </c>
      <c r="BA156" s="37">
        <v>10156</v>
      </c>
      <c r="BB156" s="37">
        <v>10157</v>
      </c>
      <c r="BC156" s="37">
        <v>10158</v>
      </c>
      <c r="BD156" s="37">
        <v>10159</v>
      </c>
    </row>
    <row r="157" spans="41:64" ht="27.95" customHeight="1" x14ac:dyDescent="0.15">
      <c r="AO157" s="37">
        <v>10048</v>
      </c>
      <c r="AP157" s="37">
        <v>10049</v>
      </c>
      <c r="AQ157" s="37">
        <v>10050</v>
      </c>
      <c r="AR157" s="37">
        <v>10051</v>
      </c>
      <c r="AS157" s="37">
        <v>10052</v>
      </c>
      <c r="AT157" s="37">
        <v>10053</v>
      </c>
      <c r="AU157" s="37">
        <v>10054</v>
      </c>
      <c r="AV157" s="37">
        <v>10055</v>
      </c>
      <c r="AW157" s="37">
        <v>10056</v>
      </c>
      <c r="AX157" s="37">
        <v>10057</v>
      </c>
      <c r="AY157" s="37">
        <v>10058</v>
      </c>
      <c r="AZ157" s="37">
        <v>10059</v>
      </c>
      <c r="BA157" s="37">
        <v>10060</v>
      </c>
      <c r="BB157" s="37">
        <v>10061</v>
      </c>
      <c r="BC157" s="37">
        <v>10062</v>
      </c>
      <c r="BD157" s="37">
        <v>10063</v>
      </c>
    </row>
    <row r="158" spans="41:64" ht="27.95" customHeight="1" x14ac:dyDescent="0.15">
      <c r="AO158" s="104">
        <v>37</v>
      </c>
      <c r="AP158" s="111"/>
      <c r="AQ158" s="104">
        <v>38</v>
      </c>
      <c r="AR158" s="111"/>
      <c r="AS158" s="104">
        <v>39</v>
      </c>
      <c r="AT158" s="111"/>
      <c r="AU158" s="104">
        <v>40</v>
      </c>
      <c r="AV158" s="111"/>
      <c r="AW158" s="104">
        <v>41</v>
      </c>
      <c r="AX158" s="111"/>
      <c r="AY158" s="104">
        <v>42</v>
      </c>
      <c r="AZ158" s="111"/>
      <c r="BA158" s="104">
        <v>43</v>
      </c>
      <c r="BB158" s="111"/>
      <c r="BC158" s="104">
        <v>44</v>
      </c>
      <c r="BD158" s="111"/>
      <c r="BE158" s="45"/>
      <c r="BF158" s="45"/>
      <c r="BG158" s="45"/>
      <c r="BH158" s="45"/>
      <c r="BI158" s="45"/>
      <c r="BJ158" s="45"/>
      <c r="BK158" s="45"/>
      <c r="BL158" s="45"/>
    </row>
    <row r="159" spans="41:64" ht="27.95" customHeight="1" x14ac:dyDescent="0.15">
      <c r="AO159" s="37">
        <v>10168</v>
      </c>
      <c r="AP159" s="37">
        <v>10169</v>
      </c>
      <c r="AQ159" s="37">
        <v>10170</v>
      </c>
      <c r="AR159" s="37">
        <v>10171</v>
      </c>
      <c r="AS159" s="37">
        <v>10172</v>
      </c>
      <c r="AT159" s="37">
        <v>10173</v>
      </c>
      <c r="AU159" s="37">
        <v>10174</v>
      </c>
      <c r="AV159" s="37">
        <v>10175</v>
      </c>
      <c r="AW159" s="37">
        <v>10176</v>
      </c>
      <c r="AX159" s="37">
        <v>10177</v>
      </c>
      <c r="AY159" s="37">
        <v>10178</v>
      </c>
      <c r="AZ159" s="37">
        <v>10179</v>
      </c>
      <c r="BA159" s="37">
        <v>10180</v>
      </c>
      <c r="BB159" s="37">
        <v>10181</v>
      </c>
      <c r="BC159" s="37">
        <v>10182</v>
      </c>
      <c r="BD159" s="37">
        <v>10183</v>
      </c>
      <c r="BE159" s="45"/>
      <c r="BF159" s="45"/>
      <c r="BG159" s="45"/>
      <c r="BH159" s="45"/>
      <c r="BI159" s="45"/>
      <c r="BJ159" s="45"/>
      <c r="BK159" s="45"/>
      <c r="BL159" s="45"/>
    </row>
    <row r="160" spans="41:64" ht="27.95" customHeight="1" x14ac:dyDescent="0.15">
      <c r="AO160" s="37">
        <v>10072</v>
      </c>
      <c r="AP160" s="37">
        <v>10073</v>
      </c>
      <c r="AQ160" s="37">
        <v>10074</v>
      </c>
      <c r="AR160" s="37">
        <v>10075</v>
      </c>
      <c r="AS160" s="37">
        <v>10076</v>
      </c>
      <c r="AT160" s="37">
        <v>10077</v>
      </c>
      <c r="AU160" s="37">
        <v>10078</v>
      </c>
      <c r="AV160" s="37">
        <v>10079</v>
      </c>
      <c r="AW160" s="37">
        <v>10080</v>
      </c>
      <c r="AX160" s="37">
        <v>10081</v>
      </c>
      <c r="AY160" s="37">
        <v>10082</v>
      </c>
      <c r="AZ160" s="37">
        <v>10083</v>
      </c>
      <c r="BA160" s="37">
        <v>10084</v>
      </c>
      <c r="BB160" s="37">
        <v>10085</v>
      </c>
      <c r="BC160" s="37">
        <v>10086</v>
      </c>
      <c r="BD160" s="37">
        <v>10087</v>
      </c>
      <c r="BE160" s="45"/>
      <c r="BF160" s="45"/>
      <c r="BG160" s="45"/>
      <c r="BH160" s="45"/>
      <c r="BI160" s="45"/>
      <c r="BJ160" s="45"/>
      <c r="BK160" s="45"/>
      <c r="BL160" s="45"/>
    </row>
    <row r="161" spans="41:64" ht="27.95" customHeight="1" x14ac:dyDescent="0.15">
      <c r="AO161" s="104">
        <v>9</v>
      </c>
      <c r="AP161" s="111"/>
      <c r="AQ161" s="104">
        <v>10</v>
      </c>
      <c r="AR161" s="111"/>
      <c r="AS161" s="104">
        <v>11</v>
      </c>
      <c r="AT161" s="111"/>
      <c r="AU161" s="104">
        <v>12</v>
      </c>
      <c r="AV161" s="111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</row>
    <row r="162" spans="41:64" ht="27.95" customHeight="1" x14ac:dyDescent="0.15">
      <c r="AO162" s="37">
        <v>10112</v>
      </c>
      <c r="AP162" s="37">
        <v>10113</v>
      </c>
      <c r="AQ162" s="37">
        <v>10114</v>
      </c>
      <c r="AR162" s="37">
        <v>10115</v>
      </c>
      <c r="AS162" s="37">
        <v>10116</v>
      </c>
      <c r="AT162" s="37">
        <v>10117</v>
      </c>
      <c r="AU162" s="37">
        <v>10118</v>
      </c>
      <c r="AV162" s="37">
        <v>10119</v>
      </c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</row>
    <row r="163" spans="41:64" ht="27.95" customHeight="1" x14ac:dyDescent="0.15">
      <c r="AO163" s="37">
        <v>10016</v>
      </c>
      <c r="AP163" s="37">
        <v>10017</v>
      </c>
      <c r="AQ163" s="37">
        <v>10018</v>
      </c>
      <c r="AR163" s="37">
        <v>10019</v>
      </c>
      <c r="AS163" s="37">
        <v>10020</v>
      </c>
      <c r="AT163" s="37">
        <v>10021</v>
      </c>
      <c r="AU163" s="37">
        <v>10022</v>
      </c>
      <c r="AV163" s="37">
        <v>10023</v>
      </c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</row>
    <row r="164" spans="41:64" ht="27.95" customHeight="1" x14ac:dyDescent="0.15">
      <c r="AO164" s="104">
        <v>21</v>
      </c>
      <c r="AP164" s="111"/>
      <c r="AQ164" s="104">
        <v>22</v>
      </c>
      <c r="AR164" s="111"/>
      <c r="AS164" s="104">
        <v>23</v>
      </c>
      <c r="AT164" s="111"/>
      <c r="AU164" s="104">
        <v>24</v>
      </c>
      <c r="AV164" s="111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</row>
    <row r="165" spans="41:64" ht="27.95" customHeight="1" x14ac:dyDescent="0.15">
      <c r="AO165" s="37">
        <v>10136</v>
      </c>
      <c r="AP165" s="37">
        <v>10137</v>
      </c>
      <c r="AQ165" s="37">
        <v>10138</v>
      </c>
      <c r="AR165" s="37">
        <v>10139</v>
      </c>
      <c r="AS165" s="37">
        <v>10140</v>
      </c>
      <c r="AT165" s="37">
        <v>10141</v>
      </c>
      <c r="AU165" s="37">
        <v>10142</v>
      </c>
      <c r="AV165" s="37">
        <v>10143</v>
      </c>
      <c r="AW165" s="45"/>
      <c r="AX165" s="45"/>
      <c r="AY165" s="45"/>
      <c r="AZ165" s="45"/>
      <c r="BA165" s="45"/>
      <c r="BB165" s="45"/>
      <c r="BC165" s="45"/>
      <c r="BD165" s="45"/>
      <c r="BE165" s="46"/>
      <c r="BF165" s="46"/>
      <c r="BG165" s="46"/>
      <c r="BH165" s="46"/>
      <c r="BI165" s="46"/>
      <c r="BJ165" s="46"/>
      <c r="BK165" s="46"/>
      <c r="BL165" s="46"/>
    </row>
    <row r="166" spans="41:64" ht="27.95" customHeight="1" x14ac:dyDescent="0.15">
      <c r="AO166" s="37">
        <v>10040</v>
      </c>
      <c r="AP166" s="37">
        <v>10041</v>
      </c>
      <c r="AQ166" s="37">
        <v>10042</v>
      </c>
      <c r="AR166" s="37">
        <v>10043</v>
      </c>
      <c r="AS166" s="37">
        <v>10044</v>
      </c>
      <c r="AT166" s="37">
        <v>10045</v>
      </c>
      <c r="AU166" s="37">
        <v>10046</v>
      </c>
      <c r="AV166" s="37">
        <v>10047</v>
      </c>
      <c r="AW166" s="45"/>
      <c r="AX166" s="45"/>
      <c r="AY166" s="45"/>
      <c r="AZ166" s="45"/>
      <c r="BA166" s="45"/>
      <c r="BB166" s="45"/>
      <c r="BC166" s="45"/>
      <c r="BD166" s="45"/>
      <c r="BE166" s="46"/>
      <c r="BF166" s="46"/>
      <c r="BG166" s="46"/>
      <c r="BH166" s="46"/>
      <c r="BI166" s="46"/>
      <c r="BJ166" s="46"/>
      <c r="BK166" s="46"/>
      <c r="BL166" s="46"/>
    </row>
    <row r="167" spans="41:64" ht="27.95" customHeight="1" x14ac:dyDescent="0.15">
      <c r="AO167" s="104">
        <v>32</v>
      </c>
      <c r="AP167" s="111"/>
      <c r="AQ167" s="104">
        <v>33</v>
      </c>
      <c r="AR167" s="111"/>
      <c r="AS167" s="104">
        <v>34</v>
      </c>
      <c r="AT167" s="111"/>
      <c r="AU167" s="104">
        <v>35</v>
      </c>
      <c r="AV167" s="111"/>
      <c r="AW167" s="45"/>
      <c r="AX167" s="45"/>
      <c r="AY167" s="45"/>
      <c r="AZ167" s="45"/>
      <c r="BA167" s="45"/>
      <c r="BB167" s="45"/>
      <c r="BC167" s="45"/>
      <c r="BD167" s="45"/>
      <c r="BE167" s="47"/>
      <c r="BF167" s="47"/>
      <c r="BG167" s="47"/>
      <c r="BH167" s="47"/>
      <c r="BI167" s="47"/>
      <c r="BJ167" s="47"/>
      <c r="BK167" s="47"/>
      <c r="BL167" s="47"/>
    </row>
    <row r="168" spans="41:64" ht="27.95" customHeight="1" x14ac:dyDescent="0.15">
      <c r="AO168" s="37">
        <v>10160</v>
      </c>
      <c r="AP168" s="37">
        <v>10161</v>
      </c>
      <c r="AQ168" s="37">
        <v>10162</v>
      </c>
      <c r="AR168" s="37">
        <v>10163</v>
      </c>
      <c r="AS168" s="37">
        <v>10164</v>
      </c>
      <c r="AT168" s="37">
        <v>10165</v>
      </c>
      <c r="AU168" s="37">
        <v>10166</v>
      </c>
      <c r="AV168" s="37">
        <v>10167</v>
      </c>
      <c r="AW168" s="46"/>
      <c r="AX168" s="46"/>
      <c r="AY168" s="46"/>
      <c r="AZ168" s="46"/>
      <c r="BA168" s="46"/>
      <c r="BB168" s="46"/>
      <c r="BC168" s="46"/>
      <c r="BD168" s="46"/>
    </row>
    <row r="169" spans="41:64" ht="27.95" customHeight="1" x14ac:dyDescent="0.15">
      <c r="AO169" s="37">
        <v>10064</v>
      </c>
      <c r="AP169" s="37">
        <v>10065</v>
      </c>
      <c r="AQ169" s="37">
        <v>10066</v>
      </c>
      <c r="AR169" s="37">
        <v>10067</v>
      </c>
      <c r="AS169" s="37">
        <v>10068</v>
      </c>
      <c r="AT169" s="37">
        <v>10069</v>
      </c>
      <c r="AU169" s="37">
        <v>10070</v>
      </c>
      <c r="AV169" s="37">
        <v>10071</v>
      </c>
      <c r="AW169" s="46"/>
      <c r="AX169" s="46"/>
      <c r="AY169" s="46"/>
      <c r="AZ169" s="46"/>
      <c r="BA169" s="46"/>
      <c r="BB169" s="46"/>
      <c r="BC169" s="46"/>
      <c r="BD169" s="46"/>
    </row>
    <row r="170" spans="41:64" ht="25.5" x14ac:dyDescent="0.15">
      <c r="AO170" s="104">
        <v>45</v>
      </c>
      <c r="AP170" s="111"/>
      <c r="AQ170" s="104">
        <v>46</v>
      </c>
      <c r="AR170" s="111"/>
      <c r="AS170" s="104">
        <v>47</v>
      </c>
      <c r="AT170" s="111"/>
      <c r="AU170" s="104">
        <v>48</v>
      </c>
      <c r="AV170" s="111"/>
      <c r="AW170" s="47"/>
      <c r="AX170" s="47"/>
      <c r="AY170" s="47"/>
      <c r="AZ170" s="47"/>
      <c r="BA170" s="47"/>
      <c r="BB170" s="47"/>
      <c r="BC170" s="47"/>
      <c r="BD170" s="47"/>
    </row>
    <row r="171" spans="41:64" ht="25.5" x14ac:dyDescent="0.15">
      <c r="AO171" s="37">
        <v>10184</v>
      </c>
      <c r="AP171" s="37">
        <v>10185</v>
      </c>
      <c r="AQ171" s="37">
        <v>10186</v>
      </c>
      <c r="AR171" s="37">
        <v>10187</v>
      </c>
      <c r="AS171" s="37">
        <v>10188</v>
      </c>
      <c r="AT171" s="37">
        <v>10189</v>
      </c>
      <c r="AU171" s="37">
        <v>10190</v>
      </c>
      <c r="AV171" s="37">
        <v>10191</v>
      </c>
    </row>
    <row r="172" spans="41:64" ht="25.5" x14ac:dyDescent="0.15">
      <c r="AO172" s="37">
        <v>10088</v>
      </c>
      <c r="AP172" s="37">
        <v>10089</v>
      </c>
      <c r="AQ172" s="37">
        <v>10090</v>
      </c>
      <c r="AR172" s="37">
        <v>10091</v>
      </c>
      <c r="AS172" s="37">
        <v>10092</v>
      </c>
      <c r="AT172" s="37">
        <v>10093</v>
      </c>
      <c r="AU172" s="37">
        <v>10094</v>
      </c>
      <c r="AV172" s="37">
        <v>10095</v>
      </c>
    </row>
    <row r="244" spans="44:55" x14ac:dyDescent="0.15">
      <c r="AR244" s="108" t="s">
        <v>116</v>
      </c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  <c r="BC244" s="108"/>
    </row>
    <row r="245" spans="44:55" x14ac:dyDescent="0.15"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  <c r="BB245" s="108"/>
      <c r="BC245" s="108"/>
    </row>
    <row r="246" spans="44:55" x14ac:dyDescent="0.15"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  <c r="BB246" s="108"/>
      <c r="BC246" s="108"/>
    </row>
    <row r="247" spans="44:55" x14ac:dyDescent="0.15">
      <c r="AR247" s="108"/>
      <c r="AS247" s="108"/>
      <c r="AT247" s="108"/>
      <c r="AU247" s="108"/>
      <c r="AV247" s="108"/>
      <c r="AW247" s="108"/>
      <c r="AX247" s="108"/>
      <c r="AY247" s="108"/>
      <c r="AZ247" s="108"/>
      <c r="BA247" s="108"/>
      <c r="BB247" s="108"/>
      <c r="BC247" s="108"/>
    </row>
    <row r="248" spans="44:55" x14ac:dyDescent="0.15"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  <c r="BB248" s="108"/>
      <c r="BC248" s="108"/>
    </row>
    <row r="249" spans="44:55" ht="25.5" x14ac:dyDescent="0.15">
      <c r="AR249" s="109">
        <v>1</v>
      </c>
      <c r="AS249" s="110"/>
      <c r="AT249" s="110"/>
      <c r="AU249" s="110"/>
      <c r="AV249" s="109">
        <v>2</v>
      </c>
      <c r="AW249" s="110"/>
      <c r="AX249" s="110"/>
      <c r="AY249" s="110"/>
      <c r="AZ249" s="109">
        <v>3</v>
      </c>
      <c r="BA249" s="110"/>
      <c r="BB249" s="110"/>
      <c r="BC249" s="110"/>
    </row>
    <row r="250" spans="44:55" ht="25.5" x14ac:dyDescent="0.15">
      <c r="AR250" s="39">
        <v>21000</v>
      </c>
      <c r="AS250" s="39">
        <v>21001</v>
      </c>
      <c r="AT250" s="39">
        <v>21002</v>
      </c>
      <c r="AU250" s="39">
        <v>21003</v>
      </c>
      <c r="AV250" s="39">
        <v>21004</v>
      </c>
      <c r="AW250" s="39">
        <v>21005</v>
      </c>
      <c r="AX250" s="39">
        <v>21006</v>
      </c>
      <c r="AY250" s="39">
        <v>21007</v>
      </c>
      <c r="AZ250" s="39">
        <v>21008</v>
      </c>
      <c r="BA250" s="39">
        <v>21009</v>
      </c>
      <c r="BB250" s="39">
        <v>21010</v>
      </c>
      <c r="BC250" s="39">
        <v>21011</v>
      </c>
    </row>
    <row r="251" spans="44:55" ht="25.5" x14ac:dyDescent="0.15">
      <c r="AR251" s="104">
        <v>7</v>
      </c>
      <c r="AS251" s="105"/>
      <c r="AT251" s="105"/>
      <c r="AU251" s="105"/>
      <c r="AV251" s="104">
        <v>8</v>
      </c>
      <c r="AW251" s="105"/>
      <c r="AX251" s="105"/>
      <c r="AY251" s="105"/>
      <c r="AZ251" s="104">
        <v>9</v>
      </c>
      <c r="BA251" s="105"/>
      <c r="BB251" s="105"/>
      <c r="BC251" s="105"/>
    </row>
    <row r="252" spans="44:55" ht="25.5" x14ac:dyDescent="0.15">
      <c r="AR252" s="37">
        <v>21024</v>
      </c>
      <c r="AS252" s="37">
        <v>21025</v>
      </c>
      <c r="AT252" s="37">
        <v>21026</v>
      </c>
      <c r="AU252" s="37">
        <v>21027</v>
      </c>
      <c r="AV252" s="37">
        <v>21028</v>
      </c>
      <c r="AW252" s="37">
        <v>21029</v>
      </c>
      <c r="AX252" s="37">
        <v>21030</v>
      </c>
      <c r="AY252" s="37">
        <v>21031</v>
      </c>
      <c r="AZ252" s="37">
        <v>21032</v>
      </c>
      <c r="BA252" s="37">
        <v>21033</v>
      </c>
      <c r="BB252" s="37">
        <v>21034</v>
      </c>
      <c r="BC252" s="37">
        <v>21035</v>
      </c>
    </row>
    <row r="253" spans="44:55" ht="25.5" x14ac:dyDescent="0.15">
      <c r="AR253" s="104">
        <v>13</v>
      </c>
      <c r="AS253" s="105"/>
      <c r="AT253" s="105"/>
      <c r="AU253" s="105"/>
      <c r="AV253" s="104">
        <v>14</v>
      </c>
      <c r="AW253" s="105"/>
      <c r="AX253" s="105"/>
      <c r="AY253" s="105"/>
      <c r="AZ253" s="104">
        <v>15</v>
      </c>
      <c r="BA253" s="105"/>
      <c r="BB253" s="105"/>
      <c r="BC253" s="105"/>
    </row>
    <row r="254" spans="44:55" ht="25.5" x14ac:dyDescent="0.15">
      <c r="AR254" s="37">
        <f t="shared" ref="AR254:AR258" si="61">AR252+24</f>
        <v>21048</v>
      </c>
      <c r="AS254" s="37">
        <f t="shared" ref="AS254:AW254" si="62">AR254+1</f>
        <v>21049</v>
      </c>
      <c r="AT254" s="37">
        <f t="shared" ref="AT254:AX254" si="63">AT252+24</f>
        <v>21050</v>
      </c>
      <c r="AU254" s="37">
        <f t="shared" si="62"/>
        <v>21051</v>
      </c>
      <c r="AV254" s="37">
        <f t="shared" si="63"/>
        <v>21052</v>
      </c>
      <c r="AW254" s="37">
        <f t="shared" si="62"/>
        <v>21053</v>
      </c>
      <c r="AX254" s="37">
        <f t="shared" si="63"/>
        <v>21054</v>
      </c>
      <c r="AY254" s="37">
        <f t="shared" ref="AY254:BC254" si="64">AX254+1</f>
        <v>21055</v>
      </c>
      <c r="AZ254" s="37">
        <f>AZ252+24</f>
        <v>21056</v>
      </c>
      <c r="BA254" s="37">
        <f t="shared" si="64"/>
        <v>21057</v>
      </c>
      <c r="BB254" s="37">
        <f>BB252+24</f>
        <v>21058</v>
      </c>
      <c r="BC254" s="37">
        <f t="shared" si="64"/>
        <v>21059</v>
      </c>
    </row>
    <row r="255" spans="44:55" ht="25.5" x14ac:dyDescent="0.15">
      <c r="AR255" s="104">
        <v>19</v>
      </c>
      <c r="AS255" s="105"/>
      <c r="AT255" s="105"/>
      <c r="AU255" s="105"/>
      <c r="AV255" s="104">
        <v>20</v>
      </c>
      <c r="AW255" s="105"/>
      <c r="AX255" s="105"/>
      <c r="AY255" s="105"/>
      <c r="AZ255" s="104">
        <v>21</v>
      </c>
      <c r="BA255" s="105"/>
      <c r="BB255" s="105"/>
      <c r="BC255" s="105"/>
    </row>
    <row r="256" spans="44:55" ht="25.5" x14ac:dyDescent="0.15">
      <c r="AR256" s="37">
        <f t="shared" si="61"/>
        <v>21072</v>
      </c>
      <c r="AS256" s="37">
        <f t="shared" ref="AS256:AW256" si="65">AR256+1</f>
        <v>21073</v>
      </c>
      <c r="AT256" s="37">
        <f t="shared" ref="AT256:AX256" si="66">AT254+24</f>
        <v>21074</v>
      </c>
      <c r="AU256" s="37">
        <f t="shared" si="65"/>
        <v>21075</v>
      </c>
      <c r="AV256" s="37">
        <f t="shared" si="66"/>
        <v>21076</v>
      </c>
      <c r="AW256" s="37">
        <f t="shared" si="65"/>
        <v>21077</v>
      </c>
      <c r="AX256" s="37">
        <f t="shared" si="66"/>
        <v>21078</v>
      </c>
      <c r="AY256" s="37">
        <f t="shared" ref="AY256:BC256" si="67">AX256+1</f>
        <v>21079</v>
      </c>
      <c r="AZ256" s="37">
        <f>AZ254+24</f>
        <v>21080</v>
      </c>
      <c r="BA256" s="37">
        <f t="shared" si="67"/>
        <v>21081</v>
      </c>
      <c r="BB256" s="37">
        <f>BB254+24</f>
        <v>21082</v>
      </c>
      <c r="BC256" s="37">
        <f t="shared" si="67"/>
        <v>21083</v>
      </c>
    </row>
    <row r="257" spans="44:55" ht="25.5" x14ac:dyDescent="0.15">
      <c r="AR257" s="104">
        <v>25</v>
      </c>
      <c r="AS257" s="105"/>
      <c r="AT257" s="105"/>
      <c r="AU257" s="105"/>
      <c r="AV257" s="104">
        <f t="shared" ref="AV257:AV261" si="68">AR257+1</f>
        <v>26</v>
      </c>
      <c r="AW257" s="105"/>
      <c r="AX257" s="105"/>
      <c r="AY257" s="105"/>
      <c r="AZ257" s="104">
        <f t="shared" ref="AZ257:AZ261" si="69">AV257+1</f>
        <v>27</v>
      </c>
      <c r="BA257" s="105"/>
      <c r="BB257" s="105"/>
      <c r="BC257" s="105"/>
    </row>
    <row r="258" spans="44:55" ht="25.5" x14ac:dyDescent="0.15">
      <c r="AR258" s="37">
        <f t="shared" si="61"/>
        <v>21096</v>
      </c>
      <c r="AS258" s="39">
        <f t="shared" ref="AS258:BC258" si="70">AR258+1</f>
        <v>21097</v>
      </c>
      <c r="AT258" s="39">
        <f t="shared" si="70"/>
        <v>21098</v>
      </c>
      <c r="AU258" s="39">
        <f t="shared" si="70"/>
        <v>21099</v>
      </c>
      <c r="AV258" s="39">
        <f t="shared" si="70"/>
        <v>21100</v>
      </c>
      <c r="AW258" s="39">
        <f t="shared" si="70"/>
        <v>21101</v>
      </c>
      <c r="AX258" s="39">
        <f t="shared" si="70"/>
        <v>21102</v>
      </c>
      <c r="AY258" s="39">
        <f t="shared" si="70"/>
        <v>21103</v>
      </c>
      <c r="AZ258" s="39">
        <f t="shared" si="70"/>
        <v>21104</v>
      </c>
      <c r="BA258" s="39">
        <f t="shared" si="70"/>
        <v>21105</v>
      </c>
      <c r="BB258" s="39">
        <f t="shared" si="70"/>
        <v>21106</v>
      </c>
      <c r="BC258" s="39">
        <f t="shared" si="70"/>
        <v>21107</v>
      </c>
    </row>
    <row r="259" spans="44:55" ht="25.5" x14ac:dyDescent="0.15">
      <c r="AR259" s="104">
        <f t="shared" ref="AR259:AR263" si="71">AR257+6</f>
        <v>31</v>
      </c>
      <c r="AS259" s="105"/>
      <c r="AT259" s="105"/>
      <c r="AU259" s="105"/>
      <c r="AV259" s="104">
        <f t="shared" si="68"/>
        <v>32</v>
      </c>
      <c r="AW259" s="105"/>
      <c r="AX259" s="105"/>
      <c r="AY259" s="105"/>
      <c r="AZ259" s="104">
        <f t="shared" si="69"/>
        <v>33</v>
      </c>
      <c r="BA259" s="105"/>
      <c r="BB259" s="105"/>
      <c r="BC259" s="105"/>
    </row>
    <row r="260" spans="44:55" ht="25.5" x14ac:dyDescent="0.15">
      <c r="AR260" s="37">
        <f>AR258+24</f>
        <v>21120</v>
      </c>
      <c r="AS260" s="39">
        <f t="shared" ref="AS260:BC260" si="72">AR260+1</f>
        <v>21121</v>
      </c>
      <c r="AT260" s="39">
        <f t="shared" si="72"/>
        <v>21122</v>
      </c>
      <c r="AU260" s="39">
        <f t="shared" si="72"/>
        <v>21123</v>
      </c>
      <c r="AV260" s="39">
        <f t="shared" si="72"/>
        <v>21124</v>
      </c>
      <c r="AW260" s="39">
        <f t="shared" si="72"/>
        <v>21125</v>
      </c>
      <c r="AX260" s="39">
        <f t="shared" si="72"/>
        <v>21126</v>
      </c>
      <c r="AY260" s="39">
        <f t="shared" si="72"/>
        <v>21127</v>
      </c>
      <c r="AZ260" s="39">
        <f t="shared" si="72"/>
        <v>21128</v>
      </c>
      <c r="BA260" s="39">
        <f t="shared" si="72"/>
        <v>21129</v>
      </c>
      <c r="BB260" s="39">
        <f t="shared" si="72"/>
        <v>21130</v>
      </c>
      <c r="BC260" s="39">
        <f t="shared" si="72"/>
        <v>21131</v>
      </c>
    </row>
    <row r="261" spans="44:55" ht="25.5" x14ac:dyDescent="0.15">
      <c r="AR261" s="104">
        <f t="shared" si="71"/>
        <v>37</v>
      </c>
      <c r="AS261" s="105"/>
      <c r="AT261" s="105"/>
      <c r="AU261" s="105"/>
      <c r="AV261" s="104">
        <f t="shared" si="68"/>
        <v>38</v>
      </c>
      <c r="AW261" s="105"/>
      <c r="AX261" s="105"/>
      <c r="AY261" s="105"/>
      <c r="AZ261" s="104">
        <f t="shared" si="69"/>
        <v>39</v>
      </c>
      <c r="BA261" s="105"/>
      <c r="BB261" s="105"/>
      <c r="BC261" s="105"/>
    </row>
    <row r="262" spans="44:55" ht="25.5" x14ac:dyDescent="0.15">
      <c r="AR262" s="39">
        <f t="shared" ref="AR262:AR264" si="73">AR260+24</f>
        <v>21144</v>
      </c>
      <c r="AS262" s="39">
        <f t="shared" ref="AS262:BC262" si="74">AR262+1</f>
        <v>21145</v>
      </c>
      <c r="AT262" s="39">
        <f t="shared" si="74"/>
        <v>21146</v>
      </c>
      <c r="AU262" s="39">
        <f t="shared" si="74"/>
        <v>21147</v>
      </c>
      <c r="AV262" s="39">
        <f t="shared" si="74"/>
        <v>21148</v>
      </c>
      <c r="AW262" s="39">
        <f t="shared" si="74"/>
        <v>21149</v>
      </c>
      <c r="AX262" s="39">
        <f t="shared" si="74"/>
        <v>21150</v>
      </c>
      <c r="AY262" s="39">
        <f t="shared" si="74"/>
        <v>21151</v>
      </c>
      <c r="AZ262" s="39">
        <f t="shared" si="74"/>
        <v>21152</v>
      </c>
      <c r="BA262" s="39">
        <f t="shared" si="74"/>
        <v>21153</v>
      </c>
      <c r="BB262" s="39">
        <f t="shared" si="74"/>
        <v>21154</v>
      </c>
      <c r="BC262" s="39">
        <f t="shared" si="74"/>
        <v>21155</v>
      </c>
    </row>
    <row r="263" spans="44:55" ht="25.5" x14ac:dyDescent="0.15">
      <c r="AR263" s="104">
        <f t="shared" si="71"/>
        <v>43</v>
      </c>
      <c r="AS263" s="105"/>
      <c r="AT263" s="105"/>
      <c r="AU263" s="105"/>
      <c r="AV263" s="104">
        <f>AR263+1</f>
        <v>44</v>
      </c>
      <c r="AW263" s="105"/>
      <c r="AX263" s="105"/>
      <c r="AY263" s="105"/>
      <c r="AZ263" s="104">
        <f>AV263+1</f>
        <v>45</v>
      </c>
      <c r="BA263" s="105"/>
      <c r="BB263" s="105"/>
      <c r="BC263" s="105"/>
    </row>
    <row r="264" spans="44:55" ht="25.5" x14ac:dyDescent="0.15">
      <c r="AR264" s="39">
        <f t="shared" si="73"/>
        <v>21168</v>
      </c>
      <c r="AS264" s="39">
        <f t="shared" ref="AS264:BC264" si="75">AR264+1</f>
        <v>21169</v>
      </c>
      <c r="AT264" s="39">
        <f t="shared" si="75"/>
        <v>21170</v>
      </c>
      <c r="AU264" s="39">
        <f t="shared" si="75"/>
        <v>21171</v>
      </c>
      <c r="AV264" s="39">
        <f t="shared" si="75"/>
        <v>21172</v>
      </c>
      <c r="AW264" s="39">
        <f t="shared" si="75"/>
        <v>21173</v>
      </c>
      <c r="AX264" s="39">
        <f t="shared" si="75"/>
        <v>21174</v>
      </c>
      <c r="AY264" s="39">
        <f t="shared" si="75"/>
        <v>21175</v>
      </c>
      <c r="AZ264" s="39">
        <f t="shared" si="75"/>
        <v>21176</v>
      </c>
      <c r="BA264" s="39">
        <f t="shared" si="75"/>
        <v>21177</v>
      </c>
      <c r="BB264" s="39">
        <f t="shared" si="75"/>
        <v>21178</v>
      </c>
      <c r="BC264" s="39">
        <f t="shared" si="75"/>
        <v>21179</v>
      </c>
    </row>
    <row r="265" spans="44:55" ht="25.5" x14ac:dyDescent="0.15">
      <c r="AR265" s="104">
        <v>4</v>
      </c>
      <c r="AS265" s="105"/>
      <c r="AT265" s="105"/>
      <c r="AU265" s="105"/>
      <c r="AV265" s="104">
        <v>5</v>
      </c>
      <c r="AW265" s="105"/>
      <c r="AX265" s="105"/>
      <c r="AY265" s="105"/>
      <c r="AZ265" s="104">
        <v>6</v>
      </c>
      <c r="BA265" s="105"/>
      <c r="BB265" s="105"/>
      <c r="BC265" s="105"/>
    </row>
    <row r="266" spans="44:55" ht="25.5" x14ac:dyDescent="0.15">
      <c r="AR266" s="39">
        <v>21012</v>
      </c>
      <c r="AS266" s="39">
        <v>21013</v>
      </c>
      <c r="AT266" s="39">
        <v>21014</v>
      </c>
      <c r="AU266" s="39">
        <v>21015</v>
      </c>
      <c r="AV266" s="39">
        <v>21016</v>
      </c>
      <c r="AW266" s="39">
        <v>21017</v>
      </c>
      <c r="AX266" s="39">
        <v>21018</v>
      </c>
      <c r="AY266" s="39">
        <v>21019</v>
      </c>
      <c r="AZ266" s="39">
        <v>21020</v>
      </c>
      <c r="BA266" s="39">
        <v>21021</v>
      </c>
      <c r="BB266" s="39">
        <v>21022</v>
      </c>
      <c r="BC266" s="39">
        <v>21023</v>
      </c>
    </row>
    <row r="267" spans="44:55" ht="25.5" x14ac:dyDescent="0.15">
      <c r="AR267" s="104">
        <v>10</v>
      </c>
      <c r="AS267" s="105"/>
      <c r="AT267" s="105"/>
      <c r="AU267" s="105"/>
      <c r="AV267" s="104">
        <v>11</v>
      </c>
      <c r="AW267" s="105"/>
      <c r="AX267" s="105"/>
      <c r="AY267" s="105"/>
      <c r="AZ267" s="104">
        <v>12</v>
      </c>
      <c r="BA267" s="105"/>
      <c r="BB267" s="105"/>
      <c r="BC267" s="105"/>
    </row>
    <row r="268" spans="44:55" ht="25.5" x14ac:dyDescent="0.15">
      <c r="AR268" s="37">
        <v>21036</v>
      </c>
      <c r="AS268" s="37">
        <v>21037</v>
      </c>
      <c r="AT268" s="37">
        <v>21038</v>
      </c>
      <c r="AU268" s="37">
        <v>21039</v>
      </c>
      <c r="AV268" s="37">
        <v>21040</v>
      </c>
      <c r="AW268" s="37">
        <v>21041</v>
      </c>
      <c r="AX268" s="37">
        <v>21042</v>
      </c>
      <c r="AY268" s="37">
        <v>21043</v>
      </c>
      <c r="AZ268" s="37">
        <v>21044</v>
      </c>
      <c r="BA268" s="37">
        <v>21045</v>
      </c>
      <c r="BB268" s="37">
        <v>21046</v>
      </c>
      <c r="BC268" s="37">
        <v>21047</v>
      </c>
    </row>
    <row r="269" spans="44:55" ht="25.5" x14ac:dyDescent="0.15">
      <c r="AR269" s="104">
        <v>16</v>
      </c>
      <c r="AS269" s="105"/>
      <c r="AT269" s="105"/>
      <c r="AU269" s="105"/>
      <c r="AV269" s="104">
        <v>17</v>
      </c>
      <c r="AW269" s="105"/>
      <c r="AX269" s="105"/>
      <c r="AY269" s="105"/>
      <c r="AZ269" s="104">
        <v>18</v>
      </c>
      <c r="BA269" s="105"/>
      <c r="BB269" s="105"/>
      <c r="BC269" s="105"/>
    </row>
    <row r="270" spans="44:55" ht="25.5" x14ac:dyDescent="0.15">
      <c r="AR270" s="37">
        <f t="shared" ref="AR270:AV270" si="76">AR268+24</f>
        <v>21060</v>
      </c>
      <c r="AS270" s="37">
        <f t="shared" ref="AS270:AW270" si="77">AR270+1</f>
        <v>21061</v>
      </c>
      <c r="AT270" s="37">
        <f t="shared" si="76"/>
        <v>21062</v>
      </c>
      <c r="AU270" s="37">
        <f t="shared" si="77"/>
        <v>21063</v>
      </c>
      <c r="AV270" s="37">
        <f t="shared" si="76"/>
        <v>21064</v>
      </c>
      <c r="AW270" s="37">
        <f t="shared" si="77"/>
        <v>21065</v>
      </c>
      <c r="AX270" s="37">
        <f t="shared" ref="AX270:BB270" si="78">AX268+24</f>
        <v>21066</v>
      </c>
      <c r="AY270" s="37">
        <f t="shared" ref="AY270:BC270" si="79">AX270+1</f>
        <v>21067</v>
      </c>
      <c r="AZ270" s="37">
        <f t="shared" si="78"/>
        <v>21068</v>
      </c>
      <c r="BA270" s="37">
        <f t="shared" si="79"/>
        <v>21069</v>
      </c>
      <c r="BB270" s="37">
        <f t="shared" si="78"/>
        <v>21070</v>
      </c>
      <c r="BC270" s="37">
        <f t="shared" si="79"/>
        <v>21071</v>
      </c>
    </row>
    <row r="271" spans="44:55" ht="25.5" x14ac:dyDescent="0.15">
      <c r="AR271" s="104">
        <v>22</v>
      </c>
      <c r="AS271" s="105"/>
      <c r="AT271" s="105"/>
      <c r="AU271" s="105"/>
      <c r="AV271" s="104">
        <v>23</v>
      </c>
      <c r="AW271" s="105"/>
      <c r="AX271" s="105"/>
      <c r="AY271" s="105"/>
      <c r="AZ271" s="104">
        <v>24</v>
      </c>
      <c r="BA271" s="105"/>
      <c r="BB271" s="105"/>
      <c r="BC271" s="105"/>
    </row>
    <row r="272" spans="44:55" ht="25.5" x14ac:dyDescent="0.15">
      <c r="AR272" s="37">
        <f t="shared" ref="AR272:AV272" si="80">AR270+24</f>
        <v>21084</v>
      </c>
      <c r="AS272" s="37">
        <f t="shared" ref="AS272:AW272" si="81">AR272+1</f>
        <v>21085</v>
      </c>
      <c r="AT272" s="37">
        <f t="shared" si="80"/>
        <v>21086</v>
      </c>
      <c r="AU272" s="37">
        <f t="shared" si="81"/>
        <v>21087</v>
      </c>
      <c r="AV272" s="37">
        <f t="shared" si="80"/>
        <v>21088</v>
      </c>
      <c r="AW272" s="37">
        <f t="shared" si="81"/>
        <v>21089</v>
      </c>
      <c r="AX272" s="37">
        <f t="shared" ref="AX272:BB272" si="82">AX270+24</f>
        <v>21090</v>
      </c>
      <c r="AY272" s="37">
        <f t="shared" ref="AY272:BC272" si="83">AX272+1</f>
        <v>21091</v>
      </c>
      <c r="AZ272" s="37">
        <f t="shared" si="82"/>
        <v>21092</v>
      </c>
      <c r="BA272" s="37">
        <f t="shared" si="83"/>
        <v>21093</v>
      </c>
      <c r="BB272" s="37">
        <f t="shared" si="82"/>
        <v>21094</v>
      </c>
      <c r="BC272" s="37">
        <f t="shared" si="83"/>
        <v>21095</v>
      </c>
    </row>
    <row r="273" spans="44:55" ht="25.5" x14ac:dyDescent="0.15">
      <c r="AR273" s="104">
        <f t="shared" ref="AR273:AR277" si="84">AZ257+1</f>
        <v>28</v>
      </c>
      <c r="AS273" s="105"/>
      <c r="AT273" s="105"/>
      <c r="AU273" s="105"/>
      <c r="AV273" s="104">
        <f t="shared" ref="AV273:AV277" si="85">AR273+1</f>
        <v>29</v>
      </c>
      <c r="AW273" s="105"/>
      <c r="AX273" s="105"/>
      <c r="AY273" s="105"/>
      <c r="AZ273" s="104">
        <f t="shared" ref="AZ273:AZ277" si="86">AV273+1</f>
        <v>30</v>
      </c>
      <c r="BA273" s="105"/>
      <c r="BB273" s="105"/>
      <c r="BC273" s="105"/>
    </row>
    <row r="274" spans="44:55" ht="25.5" x14ac:dyDescent="0.15">
      <c r="AR274" s="39">
        <f t="shared" ref="AR274:AR278" si="87">BC258+1</f>
        <v>21108</v>
      </c>
      <c r="AS274" s="39">
        <f t="shared" ref="AS274:BC274" si="88">AR274+1</f>
        <v>21109</v>
      </c>
      <c r="AT274" s="39">
        <f t="shared" si="88"/>
        <v>21110</v>
      </c>
      <c r="AU274" s="39">
        <f t="shared" si="88"/>
        <v>21111</v>
      </c>
      <c r="AV274" s="39">
        <f t="shared" si="88"/>
        <v>21112</v>
      </c>
      <c r="AW274" s="39">
        <f t="shared" si="88"/>
        <v>21113</v>
      </c>
      <c r="AX274" s="39">
        <f t="shared" si="88"/>
        <v>21114</v>
      </c>
      <c r="AY274" s="39">
        <f t="shared" si="88"/>
        <v>21115</v>
      </c>
      <c r="AZ274" s="39">
        <f t="shared" si="88"/>
        <v>21116</v>
      </c>
      <c r="BA274" s="39">
        <f t="shared" si="88"/>
        <v>21117</v>
      </c>
      <c r="BB274" s="39">
        <f t="shared" si="88"/>
        <v>21118</v>
      </c>
      <c r="BC274" s="39">
        <f t="shared" si="88"/>
        <v>21119</v>
      </c>
    </row>
    <row r="275" spans="44:55" ht="25.5" x14ac:dyDescent="0.15">
      <c r="AR275" s="104">
        <f t="shared" si="84"/>
        <v>34</v>
      </c>
      <c r="AS275" s="105"/>
      <c r="AT275" s="105"/>
      <c r="AU275" s="105"/>
      <c r="AV275" s="104">
        <f t="shared" si="85"/>
        <v>35</v>
      </c>
      <c r="AW275" s="105"/>
      <c r="AX275" s="105"/>
      <c r="AY275" s="105"/>
      <c r="AZ275" s="104">
        <f t="shared" si="86"/>
        <v>36</v>
      </c>
      <c r="BA275" s="105"/>
      <c r="BB275" s="105"/>
      <c r="BC275" s="105"/>
    </row>
    <row r="276" spans="44:55" ht="25.5" x14ac:dyDescent="0.15">
      <c r="AR276" s="39">
        <f t="shared" si="87"/>
        <v>21132</v>
      </c>
      <c r="AS276" s="39">
        <f t="shared" ref="AS276:BC276" si="89">AR276+1</f>
        <v>21133</v>
      </c>
      <c r="AT276" s="39">
        <f t="shared" si="89"/>
        <v>21134</v>
      </c>
      <c r="AU276" s="39">
        <f t="shared" si="89"/>
        <v>21135</v>
      </c>
      <c r="AV276" s="39">
        <f t="shared" si="89"/>
        <v>21136</v>
      </c>
      <c r="AW276" s="39">
        <f t="shared" si="89"/>
        <v>21137</v>
      </c>
      <c r="AX276" s="39">
        <f t="shared" si="89"/>
        <v>21138</v>
      </c>
      <c r="AY276" s="39">
        <f t="shared" si="89"/>
        <v>21139</v>
      </c>
      <c r="AZ276" s="39">
        <f t="shared" si="89"/>
        <v>21140</v>
      </c>
      <c r="BA276" s="39">
        <f t="shared" si="89"/>
        <v>21141</v>
      </c>
      <c r="BB276" s="39">
        <f t="shared" si="89"/>
        <v>21142</v>
      </c>
      <c r="BC276" s="39">
        <f t="shared" si="89"/>
        <v>21143</v>
      </c>
    </row>
    <row r="277" spans="44:55" ht="25.5" x14ac:dyDescent="0.15">
      <c r="AR277" s="104">
        <f t="shared" si="84"/>
        <v>40</v>
      </c>
      <c r="AS277" s="105"/>
      <c r="AT277" s="105"/>
      <c r="AU277" s="105"/>
      <c r="AV277" s="104">
        <f t="shared" si="85"/>
        <v>41</v>
      </c>
      <c r="AW277" s="105"/>
      <c r="AX277" s="105"/>
      <c r="AY277" s="105"/>
      <c r="AZ277" s="104">
        <f t="shared" si="86"/>
        <v>42</v>
      </c>
      <c r="BA277" s="105"/>
      <c r="BB277" s="105"/>
      <c r="BC277" s="105"/>
    </row>
    <row r="278" spans="44:55" ht="25.5" x14ac:dyDescent="0.15">
      <c r="AR278" s="39">
        <f t="shared" si="87"/>
        <v>21156</v>
      </c>
      <c r="AS278" s="39">
        <f t="shared" ref="AS278:BC278" si="90">AR278+1</f>
        <v>21157</v>
      </c>
      <c r="AT278" s="39">
        <f t="shared" si="90"/>
        <v>21158</v>
      </c>
      <c r="AU278" s="39">
        <f t="shared" si="90"/>
        <v>21159</v>
      </c>
      <c r="AV278" s="39">
        <f t="shared" si="90"/>
        <v>21160</v>
      </c>
      <c r="AW278" s="39">
        <f t="shared" si="90"/>
        <v>21161</v>
      </c>
      <c r="AX278" s="39">
        <f t="shared" si="90"/>
        <v>21162</v>
      </c>
      <c r="AY278" s="39">
        <f t="shared" si="90"/>
        <v>21163</v>
      </c>
      <c r="AZ278" s="39">
        <f t="shared" si="90"/>
        <v>21164</v>
      </c>
      <c r="BA278" s="39">
        <f t="shared" si="90"/>
        <v>21165</v>
      </c>
      <c r="BB278" s="39">
        <f t="shared" si="90"/>
        <v>21166</v>
      </c>
      <c r="BC278" s="39">
        <f t="shared" si="90"/>
        <v>21167</v>
      </c>
    </row>
    <row r="279" spans="44:55" ht="25.5" x14ac:dyDescent="0.15">
      <c r="AR279" s="104">
        <f>AZ263+1</f>
        <v>46</v>
      </c>
      <c r="AS279" s="105"/>
      <c r="AT279" s="105"/>
      <c r="AU279" s="105"/>
      <c r="AV279" s="104">
        <f>AR279+1</f>
        <v>47</v>
      </c>
      <c r="AW279" s="105"/>
      <c r="AX279" s="105"/>
      <c r="AY279" s="105"/>
      <c r="AZ279" s="104">
        <f>AV279+1</f>
        <v>48</v>
      </c>
      <c r="BA279" s="105"/>
      <c r="BB279" s="105"/>
      <c r="BC279" s="105"/>
    </row>
    <row r="280" spans="44:55" ht="25.5" x14ac:dyDescent="0.15">
      <c r="AR280" s="39">
        <f>BC264+1</f>
        <v>21180</v>
      </c>
      <c r="AS280" s="39">
        <f t="shared" ref="AS280:BC280" si="91">AR280+1</f>
        <v>21181</v>
      </c>
      <c r="AT280" s="39">
        <f t="shared" si="91"/>
        <v>21182</v>
      </c>
      <c r="AU280" s="39">
        <f t="shared" si="91"/>
        <v>21183</v>
      </c>
      <c r="AV280" s="39">
        <f t="shared" si="91"/>
        <v>21184</v>
      </c>
      <c r="AW280" s="39">
        <f t="shared" si="91"/>
        <v>21185</v>
      </c>
      <c r="AX280" s="39">
        <f t="shared" si="91"/>
        <v>21186</v>
      </c>
      <c r="AY280" s="39">
        <f t="shared" si="91"/>
        <v>21187</v>
      </c>
      <c r="AZ280" s="39">
        <f t="shared" si="91"/>
        <v>21188</v>
      </c>
      <c r="BA280" s="39">
        <f t="shared" si="91"/>
        <v>21189</v>
      </c>
      <c r="BB280" s="39">
        <f t="shared" si="91"/>
        <v>21190</v>
      </c>
      <c r="BC280" s="39">
        <f t="shared" si="91"/>
        <v>21191</v>
      </c>
    </row>
    <row r="774" spans="11:11" x14ac:dyDescent="0.15">
      <c r="K774">
        <f>MOD(C774,4)+134+10*INT((C774-21000)/64)</f>
        <v>-3156</v>
      </c>
    </row>
    <row r="1013" spans="3:3" x14ac:dyDescent="0.15">
      <c r="C1013" s="81"/>
    </row>
  </sheetData>
  <mergeCells count="310">
    <mergeCell ref="A1:BD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T5:U5"/>
    <mergeCell ref="V5:W5"/>
    <mergeCell ref="X5:Y5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11:U11"/>
    <mergeCell ref="V11:W11"/>
    <mergeCell ref="X11:Y11"/>
    <mergeCell ref="B22:E22"/>
    <mergeCell ref="F22:I22"/>
    <mergeCell ref="J22:M22"/>
    <mergeCell ref="N22:Q22"/>
    <mergeCell ref="R22:U22"/>
    <mergeCell ref="V22:Y2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B24:E24"/>
    <mergeCell ref="F24:I24"/>
    <mergeCell ref="J24:M24"/>
    <mergeCell ref="N24:Q24"/>
    <mergeCell ref="R24:U24"/>
    <mergeCell ref="V24:Y24"/>
    <mergeCell ref="B26:E26"/>
    <mergeCell ref="F26:I26"/>
    <mergeCell ref="J26:M26"/>
    <mergeCell ref="N26:Q26"/>
    <mergeCell ref="R26:U26"/>
    <mergeCell ref="V26:Y26"/>
    <mergeCell ref="B28:E28"/>
    <mergeCell ref="F28:I28"/>
    <mergeCell ref="J28:M28"/>
    <mergeCell ref="N28:Q28"/>
    <mergeCell ref="R28:U28"/>
    <mergeCell ref="V28:Y28"/>
    <mergeCell ref="B30:E30"/>
    <mergeCell ref="F30:I30"/>
    <mergeCell ref="J30:M30"/>
    <mergeCell ref="N30:Q30"/>
    <mergeCell ref="R30:U30"/>
    <mergeCell ref="V30:Y30"/>
    <mergeCell ref="B32:E32"/>
    <mergeCell ref="F32:I32"/>
    <mergeCell ref="J32:M32"/>
    <mergeCell ref="N32:Q32"/>
    <mergeCell ref="R32:U32"/>
    <mergeCell ref="V32:Y32"/>
    <mergeCell ref="B34:E34"/>
    <mergeCell ref="F34:I34"/>
    <mergeCell ref="J34:M34"/>
    <mergeCell ref="N34:Q34"/>
    <mergeCell ref="R34:U34"/>
    <mergeCell ref="V34:Y34"/>
    <mergeCell ref="B36:E36"/>
    <mergeCell ref="F36:I36"/>
    <mergeCell ref="J36:M36"/>
    <mergeCell ref="N36:Q36"/>
    <mergeCell ref="R36:U36"/>
    <mergeCell ref="V36:Y36"/>
    <mergeCell ref="A43:U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B54:C54"/>
    <mergeCell ref="D54:E54"/>
    <mergeCell ref="F54:G54"/>
    <mergeCell ref="H54:I54"/>
    <mergeCell ref="J54:K54"/>
    <mergeCell ref="L54:M54"/>
    <mergeCell ref="N54:O54"/>
    <mergeCell ref="P54:Q54"/>
    <mergeCell ref="B53:C53"/>
    <mergeCell ref="D53:E53"/>
    <mergeCell ref="F53:G53"/>
    <mergeCell ref="H53:I53"/>
    <mergeCell ref="J53:K53"/>
    <mergeCell ref="L53:M53"/>
    <mergeCell ref="N53:O53"/>
    <mergeCell ref="P53:Q53"/>
    <mergeCell ref="N59:O59"/>
    <mergeCell ref="P59:Q59"/>
    <mergeCell ref="R59:S59"/>
    <mergeCell ref="T59:U59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R54:S54"/>
    <mergeCell ref="T54:U54"/>
    <mergeCell ref="B69:C69"/>
    <mergeCell ref="D69:E69"/>
    <mergeCell ref="F69:G69"/>
    <mergeCell ref="H69:I69"/>
    <mergeCell ref="J69:K69"/>
    <mergeCell ref="L69:M69"/>
    <mergeCell ref="R53:S53"/>
    <mergeCell ref="T53:U53"/>
    <mergeCell ref="B68:C68"/>
    <mergeCell ref="D68:E68"/>
    <mergeCell ref="F68:G68"/>
    <mergeCell ref="H68:I68"/>
    <mergeCell ref="J68:K68"/>
    <mergeCell ref="L68:M68"/>
    <mergeCell ref="T55:U55"/>
    <mergeCell ref="A58:U58"/>
    <mergeCell ref="B59:C59"/>
    <mergeCell ref="D59:E59"/>
    <mergeCell ref="F59:G59"/>
    <mergeCell ref="H59:I59"/>
    <mergeCell ref="J59:K59"/>
    <mergeCell ref="L59:M59"/>
    <mergeCell ref="N68:O68"/>
    <mergeCell ref="P68:Q68"/>
    <mergeCell ref="R68:S68"/>
    <mergeCell ref="T68:U68"/>
    <mergeCell ref="B83:C83"/>
    <mergeCell ref="D83:E83"/>
    <mergeCell ref="F83:G83"/>
    <mergeCell ref="H83:I83"/>
    <mergeCell ref="R83:S83"/>
    <mergeCell ref="T70:U70"/>
    <mergeCell ref="A73:U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B70:C70"/>
    <mergeCell ref="D70:E70"/>
    <mergeCell ref="F70:G70"/>
    <mergeCell ref="T83:U83"/>
    <mergeCell ref="N69:O69"/>
    <mergeCell ref="P69:Q69"/>
    <mergeCell ref="R69:S69"/>
    <mergeCell ref="T69:U69"/>
    <mergeCell ref="B84:C84"/>
    <mergeCell ref="D84:E84"/>
    <mergeCell ref="F84:G84"/>
    <mergeCell ref="H84:I84"/>
    <mergeCell ref="R84:S84"/>
    <mergeCell ref="T84:U84"/>
    <mergeCell ref="H70:I70"/>
    <mergeCell ref="J70:K70"/>
    <mergeCell ref="L70:M70"/>
    <mergeCell ref="N70:O70"/>
    <mergeCell ref="P70:Q70"/>
    <mergeCell ref="R70:S70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AO149:AP149"/>
    <mergeCell ref="AQ149:AR149"/>
    <mergeCell ref="AS149:AT149"/>
    <mergeCell ref="AU149:AV149"/>
    <mergeCell ref="AW149:AX149"/>
    <mergeCell ref="AY149:AZ149"/>
    <mergeCell ref="BA149:BB149"/>
    <mergeCell ref="BC149:BD149"/>
    <mergeCell ref="AO152:AP152"/>
    <mergeCell ref="AQ152:AR152"/>
    <mergeCell ref="AS152:AT152"/>
    <mergeCell ref="AU152:AV152"/>
    <mergeCell ref="AW152:AX152"/>
    <mergeCell ref="AY152:AZ152"/>
    <mergeCell ref="BA152:BB152"/>
    <mergeCell ref="BC152:BD152"/>
    <mergeCell ref="AO155:AP155"/>
    <mergeCell ref="AQ155:AR155"/>
    <mergeCell ref="AS155:AT155"/>
    <mergeCell ref="AU155:AV155"/>
    <mergeCell ref="AW155:AX155"/>
    <mergeCell ref="AY155:AZ155"/>
    <mergeCell ref="BA155:BB155"/>
    <mergeCell ref="BC155:BD155"/>
    <mergeCell ref="AO158:AP158"/>
    <mergeCell ref="AQ158:AR158"/>
    <mergeCell ref="AS158:AT158"/>
    <mergeCell ref="AU158:AV158"/>
    <mergeCell ref="AW158:AX158"/>
    <mergeCell ref="AY158:AZ158"/>
    <mergeCell ref="BA158:BB158"/>
    <mergeCell ref="BC158:BD158"/>
    <mergeCell ref="AO161:AP161"/>
    <mergeCell ref="AQ161:AR161"/>
    <mergeCell ref="AS161:AT161"/>
    <mergeCell ref="AU161:AV161"/>
    <mergeCell ref="AO164:AP164"/>
    <mergeCell ref="AQ164:AR164"/>
    <mergeCell ref="AS164:AT164"/>
    <mergeCell ref="AU164:AV164"/>
    <mergeCell ref="AO167:AP167"/>
    <mergeCell ref="AQ167:AR167"/>
    <mergeCell ref="AS167:AT167"/>
    <mergeCell ref="AU167:AV167"/>
    <mergeCell ref="AO170:AP170"/>
    <mergeCell ref="AQ170:AR170"/>
    <mergeCell ref="AS170:AT170"/>
    <mergeCell ref="AU170:AV170"/>
    <mergeCell ref="AR249:AU249"/>
    <mergeCell ref="AV249:AY249"/>
    <mergeCell ref="AZ249:BC249"/>
    <mergeCell ref="AR251:AU251"/>
    <mergeCell ref="AV251:AY251"/>
    <mergeCell ref="AZ251:BC251"/>
    <mergeCell ref="AR253:AU253"/>
    <mergeCell ref="AV253:AY253"/>
    <mergeCell ref="AZ253:BC253"/>
    <mergeCell ref="AV261:AY261"/>
    <mergeCell ref="AZ261:BC261"/>
    <mergeCell ref="AR263:AU263"/>
    <mergeCell ref="AV263:AY263"/>
    <mergeCell ref="AZ263:BC263"/>
    <mergeCell ref="AR265:AU265"/>
    <mergeCell ref="AV265:AY265"/>
    <mergeCell ref="AZ265:BC265"/>
    <mergeCell ref="AR255:AU255"/>
    <mergeCell ref="AV255:AY255"/>
    <mergeCell ref="AZ255:BC255"/>
    <mergeCell ref="AR257:AU257"/>
    <mergeCell ref="AV257:AY257"/>
    <mergeCell ref="AZ257:BC257"/>
    <mergeCell ref="AR259:AU259"/>
    <mergeCell ref="AV259:AY259"/>
    <mergeCell ref="AZ259:BC259"/>
    <mergeCell ref="AR279:AU279"/>
    <mergeCell ref="AV279:AY279"/>
    <mergeCell ref="AZ279:BC279"/>
    <mergeCell ref="AO146:BD148"/>
    <mergeCell ref="AR244:BC248"/>
    <mergeCell ref="AR273:AU273"/>
    <mergeCell ref="AV273:AY273"/>
    <mergeCell ref="AZ273:BC273"/>
    <mergeCell ref="AR275:AU275"/>
    <mergeCell ref="AV275:AY275"/>
    <mergeCell ref="AZ275:BC275"/>
    <mergeCell ref="AR277:AU277"/>
    <mergeCell ref="AV277:AY277"/>
    <mergeCell ref="AZ277:BC277"/>
    <mergeCell ref="AR267:AU267"/>
    <mergeCell ref="AV267:AY267"/>
    <mergeCell ref="AZ267:BC267"/>
    <mergeCell ref="AR269:AU269"/>
    <mergeCell ref="AV269:AY269"/>
    <mergeCell ref="AZ269:BC269"/>
    <mergeCell ref="AR271:AU271"/>
    <mergeCell ref="AV271:AY271"/>
    <mergeCell ref="AZ271:BC271"/>
    <mergeCell ref="AR261:AU261"/>
  </mergeCells>
  <phoneticPr fontId="32" type="noConversion"/>
  <printOptions horizontalCentered="1" verticalCentered="1"/>
  <pageMargins left="0.196527777777778" right="0.196527777777778" top="0.196527777777778" bottom="0.196527777777778" header="0.196527777777778" footer="0.196527777777778"/>
  <pageSetup paperSize="9" scale="50" orientation="landscape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FD184"/>
  <sheetViews>
    <sheetView topLeftCell="A33" zoomScale="85" zoomScaleNormal="85" workbookViewId="0">
      <selection activeCell="L48" sqref="L48"/>
    </sheetView>
  </sheetViews>
  <sheetFormatPr defaultColWidth="9" defaultRowHeight="14.25" x14ac:dyDescent="0.15"/>
  <cols>
    <col min="1" max="1" width="24.375" style="14" customWidth="1"/>
    <col min="2" max="28" width="11.625" style="14" customWidth="1"/>
    <col min="29" max="3252" width="9" style="14"/>
    <col min="3253" max="3255" width="7" style="14" customWidth="1"/>
    <col min="3256" max="3271" width="7.625" style="14" customWidth="1"/>
    <col min="3272" max="3276" width="7" style="14" customWidth="1"/>
    <col min="3277" max="3279" width="15" style="14"/>
    <col min="3280" max="16384" width="9" style="14"/>
  </cols>
  <sheetData>
    <row r="1" spans="1:28" s="12" customFormat="1" ht="33.75" x14ac:dyDescent="0.15">
      <c r="A1" s="12" t="s">
        <v>117</v>
      </c>
    </row>
    <row r="2" spans="1:28" s="13" customFormat="1" ht="24.95" customHeight="1" x14ac:dyDescent="0.15">
      <c r="A2" s="15"/>
      <c r="B2" s="151">
        <v>1</v>
      </c>
      <c r="C2" s="152"/>
      <c r="D2" s="152"/>
      <c r="E2" s="152"/>
      <c r="F2" s="152"/>
      <c r="G2" s="152"/>
      <c r="H2" s="152"/>
      <c r="I2" s="152"/>
      <c r="J2" s="151">
        <v>2</v>
      </c>
      <c r="K2" s="152"/>
      <c r="L2" s="152"/>
      <c r="M2" s="152"/>
      <c r="N2" s="152"/>
      <c r="O2" s="152"/>
      <c r="P2" s="152"/>
      <c r="Q2" s="152"/>
      <c r="R2" s="151">
        <v>3</v>
      </c>
      <c r="S2" s="152"/>
      <c r="T2" s="152"/>
      <c r="U2" s="152"/>
      <c r="V2" s="152"/>
      <c r="W2" s="152"/>
      <c r="X2" s="152"/>
      <c r="Y2" s="152"/>
      <c r="Z2" s="29"/>
      <c r="AA2" s="29"/>
      <c r="AB2" s="29"/>
    </row>
    <row r="3" spans="1:28" ht="24.95" customHeight="1" x14ac:dyDescent="0.15">
      <c r="A3" s="16"/>
      <c r="B3" s="17">
        <v>12000</v>
      </c>
      <c r="C3" s="17">
        <f>B3+1</f>
        <v>12001</v>
      </c>
      <c r="D3" s="17">
        <f t="shared" ref="D3:Y3" si="0">C3+1</f>
        <v>12002</v>
      </c>
      <c r="E3" s="17">
        <f t="shared" si="0"/>
        <v>12003</v>
      </c>
      <c r="F3" s="17">
        <f t="shared" si="0"/>
        <v>12004</v>
      </c>
      <c r="G3" s="17">
        <f t="shared" si="0"/>
        <v>12005</v>
      </c>
      <c r="H3" s="17">
        <f t="shared" si="0"/>
        <v>12006</v>
      </c>
      <c r="I3" s="17">
        <f t="shared" si="0"/>
        <v>12007</v>
      </c>
      <c r="J3" s="17">
        <f t="shared" si="0"/>
        <v>12008</v>
      </c>
      <c r="K3" s="17">
        <f t="shared" si="0"/>
        <v>12009</v>
      </c>
      <c r="L3" s="17">
        <f t="shared" si="0"/>
        <v>12010</v>
      </c>
      <c r="M3" s="17">
        <f t="shared" si="0"/>
        <v>12011</v>
      </c>
      <c r="N3" s="17">
        <f t="shared" si="0"/>
        <v>12012</v>
      </c>
      <c r="O3" s="17">
        <f t="shared" si="0"/>
        <v>12013</v>
      </c>
      <c r="P3" s="17">
        <f t="shared" si="0"/>
        <v>12014</v>
      </c>
      <c r="Q3" s="17">
        <f t="shared" si="0"/>
        <v>12015</v>
      </c>
      <c r="R3" s="17">
        <f t="shared" si="0"/>
        <v>12016</v>
      </c>
      <c r="S3" s="17">
        <f t="shared" si="0"/>
        <v>12017</v>
      </c>
      <c r="T3" s="17">
        <f t="shared" si="0"/>
        <v>12018</v>
      </c>
      <c r="U3" s="17">
        <f t="shared" si="0"/>
        <v>12019</v>
      </c>
      <c r="V3" s="17">
        <f t="shared" si="0"/>
        <v>12020</v>
      </c>
      <c r="W3" s="17">
        <f t="shared" si="0"/>
        <v>12021</v>
      </c>
      <c r="X3" s="17">
        <f t="shared" si="0"/>
        <v>12022</v>
      </c>
      <c r="Y3" s="17">
        <f t="shared" si="0"/>
        <v>12023</v>
      </c>
      <c r="Z3" s="30"/>
      <c r="AA3" s="30"/>
      <c r="AB3" s="30"/>
    </row>
    <row r="4" spans="1:28" ht="24.95" customHeight="1" x14ac:dyDescent="0.15">
      <c r="A4" s="16"/>
      <c r="B4" s="17">
        <v>12120</v>
      </c>
      <c r="C4" s="17">
        <v>12121</v>
      </c>
      <c r="D4" s="17">
        <v>12122</v>
      </c>
      <c r="E4" s="17">
        <v>12123</v>
      </c>
      <c r="F4" s="17">
        <v>12124</v>
      </c>
      <c r="G4" s="17">
        <v>12125</v>
      </c>
      <c r="H4" s="17">
        <v>12126</v>
      </c>
      <c r="I4" s="17">
        <v>12127</v>
      </c>
      <c r="J4" s="17">
        <v>12128</v>
      </c>
      <c r="K4" s="17">
        <v>12129</v>
      </c>
      <c r="L4" s="17">
        <v>12130</v>
      </c>
      <c r="M4" s="17">
        <v>12131</v>
      </c>
      <c r="N4" s="17">
        <v>12132</v>
      </c>
      <c r="O4" s="17">
        <v>12133</v>
      </c>
      <c r="P4" s="17">
        <v>12134</v>
      </c>
      <c r="Q4" s="17">
        <v>12135</v>
      </c>
      <c r="R4" s="17">
        <v>12136</v>
      </c>
      <c r="S4" s="17">
        <v>12137</v>
      </c>
      <c r="T4" s="17">
        <v>12138</v>
      </c>
      <c r="U4" s="17">
        <v>12139</v>
      </c>
      <c r="V4" s="17">
        <v>12140</v>
      </c>
      <c r="W4" s="17">
        <v>12141</v>
      </c>
      <c r="X4" s="17">
        <v>12142</v>
      </c>
      <c r="Y4" s="17">
        <v>12143</v>
      </c>
      <c r="Z4" s="30"/>
      <c r="AA4" s="30"/>
      <c r="AB4" s="30"/>
    </row>
    <row r="5" spans="1:28" s="13" customFormat="1" ht="24.95" customHeight="1" x14ac:dyDescent="0.15">
      <c r="A5" s="15"/>
      <c r="B5" s="151">
        <v>4</v>
      </c>
      <c r="C5" s="152"/>
      <c r="D5" s="152"/>
      <c r="E5" s="152"/>
      <c r="F5" s="152"/>
      <c r="G5" s="152"/>
      <c r="H5" s="152"/>
      <c r="I5" s="152"/>
      <c r="J5" s="151">
        <v>5</v>
      </c>
      <c r="K5" s="152"/>
      <c r="L5" s="152"/>
      <c r="M5" s="152"/>
      <c r="N5" s="152"/>
      <c r="O5" s="152"/>
      <c r="P5" s="152"/>
      <c r="Q5" s="152"/>
      <c r="R5" s="151">
        <v>6</v>
      </c>
      <c r="S5" s="152"/>
      <c r="T5" s="152"/>
      <c r="U5" s="152"/>
      <c r="V5" s="152"/>
      <c r="W5" s="152"/>
      <c r="X5" s="152"/>
      <c r="Y5" s="152"/>
      <c r="Z5" s="29"/>
      <c r="AA5" s="29"/>
      <c r="AB5" s="29"/>
    </row>
    <row r="6" spans="1:28" ht="24.95" customHeight="1" x14ac:dyDescent="0.15">
      <c r="A6" s="16"/>
      <c r="B6" s="17">
        <v>12024</v>
      </c>
      <c r="C6" s="17">
        <v>12025</v>
      </c>
      <c r="D6" s="17">
        <v>12026</v>
      </c>
      <c r="E6" s="17">
        <v>12027</v>
      </c>
      <c r="F6" s="17">
        <v>12028</v>
      </c>
      <c r="G6" s="17">
        <v>12029</v>
      </c>
      <c r="H6" s="17">
        <v>12030</v>
      </c>
      <c r="I6" s="17">
        <v>12031</v>
      </c>
      <c r="J6" s="17">
        <v>12032</v>
      </c>
      <c r="K6" s="17">
        <v>12033</v>
      </c>
      <c r="L6" s="17">
        <v>12034</v>
      </c>
      <c r="M6" s="17">
        <v>12035</v>
      </c>
      <c r="N6" s="17">
        <v>12036</v>
      </c>
      <c r="O6" s="17">
        <v>12037</v>
      </c>
      <c r="P6" s="17">
        <v>12038</v>
      </c>
      <c r="Q6" s="17">
        <v>12039</v>
      </c>
      <c r="R6" s="17">
        <v>12040</v>
      </c>
      <c r="S6" s="17">
        <v>12041</v>
      </c>
      <c r="T6" s="17">
        <v>12042</v>
      </c>
      <c r="U6" s="17">
        <v>12043</v>
      </c>
      <c r="V6" s="17">
        <v>12044</v>
      </c>
      <c r="W6" s="17">
        <v>12045</v>
      </c>
      <c r="X6" s="17">
        <v>12046</v>
      </c>
      <c r="Y6" s="17">
        <v>12047</v>
      </c>
      <c r="Z6" s="30"/>
      <c r="AA6" s="30"/>
      <c r="AB6" s="30"/>
    </row>
    <row r="7" spans="1:28" ht="24.95" customHeight="1" x14ac:dyDescent="0.15">
      <c r="A7" s="16"/>
      <c r="B7" s="17">
        <f>B6+120</f>
        <v>12144</v>
      </c>
      <c r="C7" s="17">
        <f t="shared" ref="C7:Y7" si="1">C6+120</f>
        <v>12145</v>
      </c>
      <c r="D7" s="17">
        <f t="shared" si="1"/>
        <v>12146</v>
      </c>
      <c r="E7" s="17">
        <f t="shared" si="1"/>
        <v>12147</v>
      </c>
      <c r="F7" s="17">
        <f t="shared" si="1"/>
        <v>12148</v>
      </c>
      <c r="G7" s="17">
        <f t="shared" si="1"/>
        <v>12149</v>
      </c>
      <c r="H7" s="17">
        <f t="shared" si="1"/>
        <v>12150</v>
      </c>
      <c r="I7" s="17">
        <f t="shared" si="1"/>
        <v>12151</v>
      </c>
      <c r="J7" s="17">
        <f t="shared" si="1"/>
        <v>12152</v>
      </c>
      <c r="K7" s="17">
        <f t="shared" si="1"/>
        <v>12153</v>
      </c>
      <c r="L7" s="17">
        <f t="shared" si="1"/>
        <v>12154</v>
      </c>
      <c r="M7" s="17">
        <f t="shared" si="1"/>
        <v>12155</v>
      </c>
      <c r="N7" s="17">
        <f t="shared" si="1"/>
        <v>12156</v>
      </c>
      <c r="O7" s="17">
        <f t="shared" si="1"/>
        <v>12157</v>
      </c>
      <c r="P7" s="17">
        <f t="shared" si="1"/>
        <v>12158</v>
      </c>
      <c r="Q7" s="17">
        <f t="shared" si="1"/>
        <v>12159</v>
      </c>
      <c r="R7" s="17">
        <f t="shared" si="1"/>
        <v>12160</v>
      </c>
      <c r="S7" s="17">
        <f t="shared" si="1"/>
        <v>12161</v>
      </c>
      <c r="T7" s="17">
        <f t="shared" si="1"/>
        <v>12162</v>
      </c>
      <c r="U7" s="17">
        <f t="shared" si="1"/>
        <v>12163</v>
      </c>
      <c r="V7" s="17">
        <f t="shared" si="1"/>
        <v>12164</v>
      </c>
      <c r="W7" s="17">
        <f t="shared" si="1"/>
        <v>12165</v>
      </c>
      <c r="X7" s="17">
        <f t="shared" si="1"/>
        <v>12166</v>
      </c>
      <c r="Y7" s="17">
        <f t="shared" si="1"/>
        <v>12167</v>
      </c>
      <c r="Z7" s="30"/>
      <c r="AA7" s="30"/>
      <c r="AB7" s="30"/>
    </row>
    <row r="8" spans="1:28" s="13" customFormat="1" ht="24.95" customHeight="1" x14ac:dyDescent="0.15">
      <c r="A8" s="15"/>
      <c r="B8" s="151">
        <v>7</v>
      </c>
      <c r="C8" s="152"/>
      <c r="D8" s="152"/>
      <c r="E8" s="152"/>
      <c r="F8" s="152"/>
      <c r="G8" s="152"/>
      <c r="H8" s="152"/>
      <c r="I8" s="152"/>
      <c r="J8" s="151">
        <v>8</v>
      </c>
      <c r="K8" s="152"/>
      <c r="L8" s="152"/>
      <c r="M8" s="152"/>
      <c r="N8" s="152"/>
      <c r="O8" s="152"/>
      <c r="P8" s="152"/>
      <c r="Q8" s="152"/>
      <c r="R8" s="151">
        <v>9</v>
      </c>
      <c r="S8" s="152"/>
      <c r="T8" s="152"/>
      <c r="U8" s="152"/>
      <c r="V8" s="152"/>
      <c r="W8" s="152"/>
      <c r="X8" s="152"/>
      <c r="Y8" s="152"/>
      <c r="Z8" s="29"/>
      <c r="AA8" s="29"/>
      <c r="AB8" s="29"/>
    </row>
    <row r="9" spans="1:28" ht="24.95" customHeight="1" x14ac:dyDescent="0.15">
      <c r="A9" s="16"/>
      <c r="B9" s="17">
        <v>12048</v>
      </c>
      <c r="C9" s="17">
        <v>12049</v>
      </c>
      <c r="D9" s="17">
        <v>12050</v>
      </c>
      <c r="E9" s="17">
        <v>12051</v>
      </c>
      <c r="F9" s="17">
        <v>12052</v>
      </c>
      <c r="G9" s="17">
        <v>12053</v>
      </c>
      <c r="H9" s="17">
        <v>12054</v>
      </c>
      <c r="I9" s="17">
        <v>12055</v>
      </c>
      <c r="J9" s="17">
        <v>12056</v>
      </c>
      <c r="K9" s="17">
        <v>12057</v>
      </c>
      <c r="L9" s="17">
        <v>12058</v>
      </c>
      <c r="M9" s="17">
        <v>12059</v>
      </c>
      <c r="N9" s="17">
        <v>12060</v>
      </c>
      <c r="O9" s="17">
        <v>12061</v>
      </c>
      <c r="P9" s="17">
        <v>12062</v>
      </c>
      <c r="Q9" s="17">
        <v>12063</v>
      </c>
      <c r="R9" s="17">
        <v>12064</v>
      </c>
      <c r="S9" s="17">
        <v>12065</v>
      </c>
      <c r="T9" s="17">
        <v>12066</v>
      </c>
      <c r="U9" s="17">
        <v>12067</v>
      </c>
      <c r="V9" s="17">
        <v>12068</v>
      </c>
      <c r="W9" s="17">
        <v>12069</v>
      </c>
      <c r="X9" s="17">
        <v>12070</v>
      </c>
      <c r="Y9" s="17">
        <v>12071</v>
      </c>
      <c r="Z9" s="30"/>
      <c r="AA9" s="30"/>
      <c r="AB9" s="30"/>
    </row>
    <row r="10" spans="1:28" ht="24.95" customHeight="1" x14ac:dyDescent="0.15">
      <c r="A10" s="16"/>
      <c r="B10" s="17">
        <f>B9+120</f>
        <v>12168</v>
      </c>
      <c r="C10" s="17">
        <f t="shared" ref="C10:Y10" si="2">C9+120</f>
        <v>12169</v>
      </c>
      <c r="D10" s="17">
        <f t="shared" si="2"/>
        <v>12170</v>
      </c>
      <c r="E10" s="17">
        <f t="shared" si="2"/>
        <v>12171</v>
      </c>
      <c r="F10" s="17">
        <f t="shared" si="2"/>
        <v>12172</v>
      </c>
      <c r="G10" s="17">
        <f t="shared" si="2"/>
        <v>12173</v>
      </c>
      <c r="H10" s="17">
        <f t="shared" si="2"/>
        <v>12174</v>
      </c>
      <c r="I10" s="17">
        <f t="shared" si="2"/>
        <v>12175</v>
      </c>
      <c r="J10" s="17">
        <f t="shared" si="2"/>
        <v>12176</v>
      </c>
      <c r="K10" s="17">
        <f t="shared" si="2"/>
        <v>12177</v>
      </c>
      <c r="L10" s="17">
        <f t="shared" si="2"/>
        <v>12178</v>
      </c>
      <c r="M10" s="17">
        <f t="shared" si="2"/>
        <v>12179</v>
      </c>
      <c r="N10" s="17">
        <f t="shared" si="2"/>
        <v>12180</v>
      </c>
      <c r="O10" s="17">
        <f t="shared" si="2"/>
        <v>12181</v>
      </c>
      <c r="P10" s="17">
        <f t="shared" si="2"/>
        <v>12182</v>
      </c>
      <c r="Q10" s="17">
        <f t="shared" si="2"/>
        <v>12183</v>
      </c>
      <c r="R10" s="17">
        <f t="shared" si="2"/>
        <v>12184</v>
      </c>
      <c r="S10" s="17">
        <f t="shared" si="2"/>
        <v>12185</v>
      </c>
      <c r="T10" s="17">
        <f t="shared" si="2"/>
        <v>12186</v>
      </c>
      <c r="U10" s="17">
        <f t="shared" si="2"/>
        <v>12187</v>
      </c>
      <c r="V10" s="17">
        <f t="shared" si="2"/>
        <v>12188</v>
      </c>
      <c r="W10" s="17">
        <f t="shared" si="2"/>
        <v>12189</v>
      </c>
      <c r="X10" s="17">
        <f t="shared" si="2"/>
        <v>12190</v>
      </c>
      <c r="Y10" s="17">
        <f t="shared" si="2"/>
        <v>12191</v>
      </c>
      <c r="Z10" s="30"/>
      <c r="AA10" s="30"/>
      <c r="AB10" s="30"/>
    </row>
    <row r="11" spans="1:28" s="13" customFormat="1" ht="24.95" customHeight="1" x14ac:dyDescent="0.15">
      <c r="A11" s="15"/>
      <c r="B11" s="151">
        <v>10</v>
      </c>
      <c r="C11" s="152"/>
      <c r="D11" s="152"/>
      <c r="E11" s="152"/>
      <c r="F11" s="152"/>
      <c r="G11" s="152"/>
      <c r="H11" s="152"/>
      <c r="I11" s="152"/>
      <c r="J11" s="151">
        <v>11</v>
      </c>
      <c r="K11" s="152"/>
      <c r="L11" s="152"/>
      <c r="M11" s="152"/>
      <c r="N11" s="152"/>
      <c r="O11" s="152"/>
      <c r="P11" s="152"/>
      <c r="Q11" s="152"/>
      <c r="R11" s="151">
        <v>12</v>
      </c>
      <c r="S11" s="152"/>
      <c r="T11" s="152"/>
      <c r="U11" s="152"/>
      <c r="V11" s="152"/>
      <c r="W11" s="152"/>
      <c r="X11" s="152"/>
      <c r="Y11" s="152"/>
      <c r="Z11" s="29"/>
      <c r="AA11" s="29"/>
      <c r="AB11" s="29"/>
    </row>
    <row r="12" spans="1:28" ht="24.95" customHeight="1" x14ac:dyDescent="0.15">
      <c r="A12" s="16"/>
      <c r="B12" s="17">
        <v>12072</v>
      </c>
      <c r="C12" s="17">
        <v>12073</v>
      </c>
      <c r="D12" s="17">
        <v>12074</v>
      </c>
      <c r="E12" s="17">
        <v>12075</v>
      </c>
      <c r="F12" s="17">
        <v>12076</v>
      </c>
      <c r="G12" s="17">
        <v>12077</v>
      </c>
      <c r="H12" s="17">
        <v>12078</v>
      </c>
      <c r="I12" s="17">
        <v>12079</v>
      </c>
      <c r="J12" s="17">
        <v>12080</v>
      </c>
      <c r="K12" s="17">
        <v>12081</v>
      </c>
      <c r="L12" s="17">
        <v>12082</v>
      </c>
      <c r="M12" s="17">
        <v>12083</v>
      </c>
      <c r="N12" s="17">
        <v>12084</v>
      </c>
      <c r="O12" s="17">
        <v>12085</v>
      </c>
      <c r="P12" s="17">
        <v>12086</v>
      </c>
      <c r="Q12" s="17">
        <v>12087</v>
      </c>
      <c r="R12" s="17">
        <v>12088</v>
      </c>
      <c r="S12" s="17">
        <v>12089</v>
      </c>
      <c r="T12" s="17">
        <v>12090</v>
      </c>
      <c r="U12" s="17">
        <v>12091</v>
      </c>
      <c r="V12" s="17">
        <v>12092</v>
      </c>
      <c r="W12" s="17">
        <v>12093</v>
      </c>
      <c r="X12" s="17">
        <v>12094</v>
      </c>
      <c r="Y12" s="17">
        <v>12095</v>
      </c>
      <c r="Z12" s="30"/>
      <c r="AA12" s="30"/>
      <c r="AB12" s="30"/>
    </row>
    <row r="13" spans="1:28" ht="24.95" customHeight="1" x14ac:dyDescent="0.15">
      <c r="A13" s="16"/>
      <c r="B13" s="17">
        <f>B12+120</f>
        <v>12192</v>
      </c>
      <c r="C13" s="17">
        <f t="shared" ref="C13:Y13" si="3">C12+120</f>
        <v>12193</v>
      </c>
      <c r="D13" s="17">
        <f t="shared" si="3"/>
        <v>12194</v>
      </c>
      <c r="E13" s="17">
        <f t="shared" si="3"/>
        <v>12195</v>
      </c>
      <c r="F13" s="17">
        <f t="shared" si="3"/>
        <v>12196</v>
      </c>
      <c r="G13" s="17">
        <f t="shared" si="3"/>
        <v>12197</v>
      </c>
      <c r="H13" s="17">
        <f t="shared" si="3"/>
        <v>12198</v>
      </c>
      <c r="I13" s="17">
        <f t="shared" si="3"/>
        <v>12199</v>
      </c>
      <c r="J13" s="17">
        <f t="shared" si="3"/>
        <v>12200</v>
      </c>
      <c r="K13" s="17">
        <f t="shared" si="3"/>
        <v>12201</v>
      </c>
      <c r="L13" s="17">
        <f t="shared" si="3"/>
        <v>12202</v>
      </c>
      <c r="M13" s="17">
        <f t="shared" si="3"/>
        <v>12203</v>
      </c>
      <c r="N13" s="17">
        <f t="shared" si="3"/>
        <v>12204</v>
      </c>
      <c r="O13" s="17">
        <f t="shared" si="3"/>
        <v>12205</v>
      </c>
      <c r="P13" s="17">
        <f t="shared" si="3"/>
        <v>12206</v>
      </c>
      <c r="Q13" s="17">
        <f t="shared" si="3"/>
        <v>12207</v>
      </c>
      <c r="R13" s="17">
        <f t="shared" si="3"/>
        <v>12208</v>
      </c>
      <c r="S13" s="17">
        <f t="shared" si="3"/>
        <v>12209</v>
      </c>
      <c r="T13" s="17">
        <f t="shared" si="3"/>
        <v>12210</v>
      </c>
      <c r="U13" s="17">
        <f t="shared" si="3"/>
        <v>12211</v>
      </c>
      <c r="V13" s="17">
        <f t="shared" si="3"/>
        <v>12212</v>
      </c>
      <c r="W13" s="17">
        <f t="shared" si="3"/>
        <v>12213</v>
      </c>
      <c r="X13" s="17">
        <f t="shared" si="3"/>
        <v>12214</v>
      </c>
      <c r="Y13" s="17">
        <f t="shared" si="3"/>
        <v>12215</v>
      </c>
      <c r="Z13" s="30"/>
      <c r="AA13" s="30"/>
      <c r="AB13" s="30"/>
    </row>
    <row r="14" spans="1:28" s="13" customFormat="1" ht="24.95" customHeight="1" x14ac:dyDescent="0.15">
      <c r="A14" s="15"/>
      <c r="B14" s="151">
        <v>13</v>
      </c>
      <c r="C14" s="152"/>
      <c r="D14" s="152"/>
      <c r="E14" s="152"/>
      <c r="F14" s="152"/>
      <c r="G14" s="152"/>
      <c r="H14" s="152"/>
      <c r="I14" s="152"/>
      <c r="J14" s="151">
        <v>14</v>
      </c>
      <c r="K14" s="152"/>
      <c r="L14" s="152"/>
      <c r="M14" s="152"/>
      <c r="N14" s="152"/>
      <c r="O14" s="152"/>
      <c r="P14" s="152"/>
      <c r="Q14" s="152"/>
      <c r="R14" s="151">
        <v>15</v>
      </c>
      <c r="S14" s="152"/>
      <c r="T14" s="152"/>
      <c r="U14" s="152"/>
      <c r="V14" s="152"/>
      <c r="W14" s="152"/>
      <c r="X14" s="152"/>
      <c r="Y14" s="152"/>
      <c r="Z14" s="31"/>
    </row>
    <row r="15" spans="1:28" ht="24.95" customHeight="1" x14ac:dyDescent="0.15">
      <c r="A15" s="16"/>
      <c r="B15" s="17">
        <v>12096</v>
      </c>
      <c r="C15" s="17">
        <v>12097</v>
      </c>
      <c r="D15" s="17">
        <v>12098</v>
      </c>
      <c r="E15" s="17">
        <v>12099</v>
      </c>
      <c r="F15" s="17">
        <v>12100</v>
      </c>
      <c r="G15" s="17">
        <v>12101</v>
      </c>
      <c r="H15" s="17">
        <v>12102</v>
      </c>
      <c r="I15" s="17">
        <v>12103</v>
      </c>
      <c r="J15" s="17">
        <v>12104</v>
      </c>
      <c r="K15" s="17">
        <v>12105</v>
      </c>
      <c r="L15" s="17">
        <v>12106</v>
      </c>
      <c r="M15" s="17">
        <v>12107</v>
      </c>
      <c r="N15" s="17">
        <v>12108</v>
      </c>
      <c r="O15" s="17">
        <v>12109</v>
      </c>
      <c r="P15" s="17">
        <v>12110</v>
      </c>
      <c r="Q15" s="17">
        <v>12111</v>
      </c>
      <c r="R15" s="17">
        <v>12112</v>
      </c>
      <c r="S15" s="17">
        <v>12113</v>
      </c>
      <c r="T15" s="17">
        <v>12114</v>
      </c>
      <c r="U15" s="17">
        <v>12115</v>
      </c>
      <c r="V15" s="17">
        <v>12116</v>
      </c>
      <c r="W15" s="17">
        <v>12117</v>
      </c>
      <c r="X15" s="17">
        <v>12118</v>
      </c>
      <c r="Y15" s="17">
        <v>12119</v>
      </c>
    </row>
    <row r="16" spans="1:28" ht="24.95" customHeight="1" x14ac:dyDescent="0.15">
      <c r="B16" s="17">
        <f>B15+120</f>
        <v>12216</v>
      </c>
      <c r="C16" s="17">
        <f t="shared" ref="C16:Y16" si="4">C15+120</f>
        <v>12217</v>
      </c>
      <c r="D16" s="17">
        <f t="shared" si="4"/>
        <v>12218</v>
      </c>
      <c r="E16" s="17">
        <f t="shared" si="4"/>
        <v>12219</v>
      </c>
      <c r="F16" s="17">
        <f t="shared" si="4"/>
        <v>12220</v>
      </c>
      <c r="G16" s="17">
        <f t="shared" si="4"/>
        <v>12221</v>
      </c>
      <c r="H16" s="17">
        <f t="shared" si="4"/>
        <v>12222</v>
      </c>
      <c r="I16" s="17">
        <f t="shared" si="4"/>
        <v>12223</v>
      </c>
      <c r="J16" s="17">
        <f t="shared" si="4"/>
        <v>12224</v>
      </c>
      <c r="K16" s="17">
        <f t="shared" si="4"/>
        <v>12225</v>
      </c>
      <c r="L16" s="17">
        <f t="shared" si="4"/>
        <v>12226</v>
      </c>
      <c r="M16" s="17">
        <f t="shared" si="4"/>
        <v>12227</v>
      </c>
      <c r="N16" s="17">
        <f t="shared" si="4"/>
        <v>12228</v>
      </c>
      <c r="O16" s="17">
        <f t="shared" si="4"/>
        <v>12229</v>
      </c>
      <c r="P16" s="17">
        <f t="shared" si="4"/>
        <v>12230</v>
      </c>
      <c r="Q16" s="17">
        <f t="shared" si="4"/>
        <v>12231</v>
      </c>
      <c r="R16" s="17">
        <f t="shared" si="4"/>
        <v>12232</v>
      </c>
      <c r="S16" s="17">
        <f t="shared" si="4"/>
        <v>12233</v>
      </c>
      <c r="T16" s="17">
        <f t="shared" si="4"/>
        <v>12234</v>
      </c>
      <c r="U16" s="17">
        <f t="shared" si="4"/>
        <v>12235</v>
      </c>
      <c r="V16" s="17">
        <f t="shared" si="4"/>
        <v>12236</v>
      </c>
      <c r="W16" s="17">
        <f t="shared" si="4"/>
        <v>12237</v>
      </c>
      <c r="X16" s="17">
        <f t="shared" si="4"/>
        <v>12238</v>
      </c>
      <c r="Y16" s="17">
        <f t="shared" si="4"/>
        <v>12239</v>
      </c>
    </row>
    <row r="18" spans="1:28" customFormat="1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customFormat="1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customFormat="1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customFormat="1" ht="31.5" x14ac:dyDescent="0.15">
      <c r="A21" s="18" t="s">
        <v>118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customForma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customFormat="1" ht="24.95" customHeight="1" x14ac:dyDescent="0.15">
      <c r="A23" s="14"/>
      <c r="B23" s="150">
        <v>1</v>
      </c>
      <c r="C23" s="150"/>
      <c r="D23" s="150"/>
      <c r="E23" s="150">
        <f>B23+1</f>
        <v>2</v>
      </c>
      <c r="F23" s="150"/>
      <c r="G23" s="150"/>
      <c r="H23" s="150">
        <f>E23+1</f>
        <v>3</v>
      </c>
      <c r="I23" s="150"/>
      <c r="J23" s="150"/>
      <c r="K23" s="150">
        <f>H23+1</f>
        <v>4</v>
      </c>
      <c r="L23" s="150"/>
      <c r="M23" s="150"/>
      <c r="N23" s="150">
        <f>K23+1</f>
        <v>5</v>
      </c>
      <c r="O23" s="150"/>
      <c r="P23" s="150"/>
      <c r="Q23" s="150">
        <f>N23+1</f>
        <v>6</v>
      </c>
      <c r="R23" s="150"/>
      <c r="S23" s="150"/>
      <c r="T23" s="150">
        <f>Q23+1</f>
        <v>7</v>
      </c>
      <c r="U23" s="150"/>
      <c r="V23" s="150"/>
      <c r="W23" s="150">
        <f>T23+1</f>
        <v>8</v>
      </c>
      <c r="X23" s="150"/>
      <c r="Y23" s="150"/>
      <c r="Z23" s="14"/>
      <c r="AA23" s="14"/>
      <c r="AB23" s="14"/>
    </row>
    <row r="24" spans="1:28" customFormat="1" ht="24.95" customHeight="1" x14ac:dyDescent="0.15">
      <c r="A24" s="14"/>
      <c r="B24" s="19">
        <v>12000</v>
      </c>
      <c r="C24" s="19">
        <f t="shared" ref="C24:Y24" si="5">B24+1</f>
        <v>12001</v>
      </c>
      <c r="D24" s="19">
        <f t="shared" si="5"/>
        <v>12002</v>
      </c>
      <c r="E24" s="20">
        <f t="shared" si="5"/>
        <v>12003</v>
      </c>
      <c r="F24" s="20">
        <f t="shared" si="5"/>
        <v>12004</v>
      </c>
      <c r="G24" s="20">
        <f t="shared" si="5"/>
        <v>12005</v>
      </c>
      <c r="H24" s="20">
        <f t="shared" si="5"/>
        <v>12006</v>
      </c>
      <c r="I24" s="20">
        <f t="shared" si="5"/>
        <v>12007</v>
      </c>
      <c r="J24" s="20">
        <f t="shared" si="5"/>
        <v>12008</v>
      </c>
      <c r="K24" s="20">
        <f t="shared" si="5"/>
        <v>12009</v>
      </c>
      <c r="L24" s="20">
        <f t="shared" si="5"/>
        <v>12010</v>
      </c>
      <c r="M24" s="20">
        <f t="shared" si="5"/>
        <v>12011</v>
      </c>
      <c r="N24" s="20">
        <f t="shared" si="5"/>
        <v>12012</v>
      </c>
      <c r="O24" s="20">
        <f t="shared" si="5"/>
        <v>12013</v>
      </c>
      <c r="P24" s="20">
        <f t="shared" si="5"/>
        <v>12014</v>
      </c>
      <c r="Q24" s="20">
        <f t="shared" si="5"/>
        <v>12015</v>
      </c>
      <c r="R24" s="20">
        <f t="shared" si="5"/>
        <v>12016</v>
      </c>
      <c r="S24" s="20">
        <f t="shared" si="5"/>
        <v>12017</v>
      </c>
      <c r="T24" s="20">
        <f t="shared" si="5"/>
        <v>12018</v>
      </c>
      <c r="U24" s="20">
        <f t="shared" si="5"/>
        <v>12019</v>
      </c>
      <c r="V24" s="20">
        <f t="shared" si="5"/>
        <v>12020</v>
      </c>
      <c r="W24" s="20">
        <f t="shared" si="5"/>
        <v>12021</v>
      </c>
      <c r="X24" s="20">
        <f t="shared" si="5"/>
        <v>12022</v>
      </c>
      <c r="Y24" s="19">
        <f t="shared" si="5"/>
        <v>12023</v>
      </c>
      <c r="Z24" s="14"/>
      <c r="AA24" s="14"/>
      <c r="AB24" s="14"/>
    </row>
    <row r="25" spans="1:28" customFormat="1" ht="24.95" customHeight="1" x14ac:dyDescent="0.15">
      <c r="A25" s="14"/>
      <c r="B25" s="20">
        <v>12120</v>
      </c>
      <c r="C25" s="20">
        <v>12121</v>
      </c>
      <c r="D25" s="20">
        <v>12122</v>
      </c>
      <c r="E25" s="20">
        <v>12123</v>
      </c>
      <c r="F25" s="20">
        <v>12124</v>
      </c>
      <c r="G25" s="20">
        <v>12125</v>
      </c>
      <c r="H25" s="20">
        <v>12126</v>
      </c>
      <c r="I25" s="20">
        <v>12127</v>
      </c>
      <c r="J25" s="20">
        <v>12128</v>
      </c>
      <c r="K25" s="20">
        <v>12129</v>
      </c>
      <c r="L25" s="20">
        <v>12130</v>
      </c>
      <c r="M25" s="20">
        <v>12131</v>
      </c>
      <c r="N25" s="20">
        <v>12132</v>
      </c>
      <c r="O25" s="20">
        <v>12133</v>
      </c>
      <c r="P25" s="20">
        <v>12134</v>
      </c>
      <c r="Q25" s="20">
        <v>12135</v>
      </c>
      <c r="R25" s="20">
        <v>12136</v>
      </c>
      <c r="S25" s="20">
        <v>12137</v>
      </c>
      <c r="T25" s="20">
        <v>12138</v>
      </c>
      <c r="U25" s="20">
        <v>12139</v>
      </c>
      <c r="V25" s="20">
        <v>12140</v>
      </c>
      <c r="W25" s="20">
        <v>12141</v>
      </c>
      <c r="X25" s="20">
        <v>12142</v>
      </c>
      <c r="Y25" s="20">
        <v>12143</v>
      </c>
      <c r="Z25" s="14"/>
      <c r="AA25" s="14"/>
      <c r="AB25" s="14"/>
    </row>
    <row r="26" spans="1:28" customFormat="1" ht="24.95" customHeight="1" x14ac:dyDescent="0.15">
      <c r="A26" s="14"/>
      <c r="B26" s="150">
        <f>B23+8</f>
        <v>9</v>
      </c>
      <c r="C26" s="150"/>
      <c r="D26" s="150"/>
      <c r="E26" s="150">
        <f>B26+1</f>
        <v>10</v>
      </c>
      <c r="F26" s="150"/>
      <c r="G26" s="150"/>
      <c r="H26" s="150">
        <f>E26+1</f>
        <v>11</v>
      </c>
      <c r="I26" s="150"/>
      <c r="J26" s="150"/>
      <c r="K26" s="150">
        <f>H26+1</f>
        <v>12</v>
      </c>
      <c r="L26" s="150"/>
      <c r="M26" s="150"/>
      <c r="N26" s="150">
        <f>K26+1</f>
        <v>13</v>
      </c>
      <c r="O26" s="150"/>
      <c r="P26" s="150"/>
      <c r="Q26" s="150">
        <f>N26+1</f>
        <v>14</v>
      </c>
      <c r="R26" s="150"/>
      <c r="S26" s="150"/>
      <c r="T26" s="150">
        <f>Q26+1</f>
        <v>15</v>
      </c>
      <c r="U26" s="150"/>
      <c r="V26" s="150"/>
      <c r="W26" s="150">
        <f>T26+1</f>
        <v>16</v>
      </c>
      <c r="X26" s="150"/>
      <c r="Y26" s="150"/>
      <c r="Z26" s="14"/>
      <c r="AA26" s="14"/>
      <c r="AB26" s="14"/>
    </row>
    <row r="27" spans="1:28" customFormat="1" ht="24.95" customHeight="1" x14ac:dyDescent="0.15">
      <c r="A27" s="14"/>
      <c r="B27" s="19">
        <v>12024</v>
      </c>
      <c r="C27" s="19">
        <v>12025</v>
      </c>
      <c r="D27" s="19">
        <v>12026</v>
      </c>
      <c r="E27" s="20">
        <v>12027</v>
      </c>
      <c r="F27" s="20">
        <v>12028</v>
      </c>
      <c r="G27" s="20">
        <v>12029</v>
      </c>
      <c r="H27" s="20">
        <v>12030</v>
      </c>
      <c r="I27" s="20">
        <v>12031</v>
      </c>
      <c r="J27" s="20">
        <v>12032</v>
      </c>
      <c r="K27" s="20">
        <v>12033</v>
      </c>
      <c r="L27" s="20">
        <v>12034</v>
      </c>
      <c r="M27" s="20">
        <v>12035</v>
      </c>
      <c r="N27" s="20">
        <v>12036</v>
      </c>
      <c r="O27" s="20">
        <v>12037</v>
      </c>
      <c r="P27" s="20">
        <v>12038</v>
      </c>
      <c r="Q27" s="20">
        <v>12039</v>
      </c>
      <c r="R27" s="20">
        <v>12040</v>
      </c>
      <c r="S27" s="20">
        <v>12041</v>
      </c>
      <c r="T27" s="20">
        <v>12042</v>
      </c>
      <c r="U27" s="20">
        <v>12043</v>
      </c>
      <c r="V27" s="20">
        <v>12044</v>
      </c>
      <c r="W27" s="20">
        <v>12045</v>
      </c>
      <c r="X27" s="20">
        <v>12046</v>
      </c>
      <c r="Y27" s="19">
        <v>12047</v>
      </c>
      <c r="Z27" s="14"/>
      <c r="AA27" s="14"/>
      <c r="AB27" s="14"/>
    </row>
    <row r="28" spans="1:28" customFormat="1" ht="24.95" customHeight="1" x14ac:dyDescent="0.15">
      <c r="A28" s="14"/>
      <c r="B28" s="20">
        <f t="shared" ref="B28:Y28" si="6">B27+120</f>
        <v>12144</v>
      </c>
      <c r="C28" s="20">
        <f t="shared" si="6"/>
        <v>12145</v>
      </c>
      <c r="D28" s="20">
        <f t="shared" si="6"/>
        <v>12146</v>
      </c>
      <c r="E28" s="20">
        <f t="shared" si="6"/>
        <v>12147</v>
      </c>
      <c r="F28" s="20">
        <f t="shared" si="6"/>
        <v>12148</v>
      </c>
      <c r="G28" s="20">
        <f t="shared" si="6"/>
        <v>12149</v>
      </c>
      <c r="H28" s="20">
        <f t="shared" si="6"/>
        <v>12150</v>
      </c>
      <c r="I28" s="20">
        <f t="shared" si="6"/>
        <v>12151</v>
      </c>
      <c r="J28" s="20">
        <f t="shared" si="6"/>
        <v>12152</v>
      </c>
      <c r="K28" s="20">
        <f t="shared" si="6"/>
        <v>12153</v>
      </c>
      <c r="L28" s="20">
        <f t="shared" si="6"/>
        <v>12154</v>
      </c>
      <c r="M28" s="20">
        <f t="shared" si="6"/>
        <v>12155</v>
      </c>
      <c r="N28" s="20">
        <f t="shared" si="6"/>
        <v>12156</v>
      </c>
      <c r="O28" s="20">
        <f t="shared" si="6"/>
        <v>12157</v>
      </c>
      <c r="P28" s="20">
        <f t="shared" si="6"/>
        <v>12158</v>
      </c>
      <c r="Q28" s="20">
        <f t="shared" si="6"/>
        <v>12159</v>
      </c>
      <c r="R28" s="20">
        <f t="shared" si="6"/>
        <v>12160</v>
      </c>
      <c r="S28" s="20">
        <f t="shared" si="6"/>
        <v>12161</v>
      </c>
      <c r="T28" s="20">
        <f t="shared" si="6"/>
        <v>12162</v>
      </c>
      <c r="U28" s="20">
        <f t="shared" si="6"/>
        <v>12163</v>
      </c>
      <c r="V28" s="20">
        <f t="shared" si="6"/>
        <v>12164</v>
      </c>
      <c r="W28" s="20">
        <f t="shared" si="6"/>
        <v>12165</v>
      </c>
      <c r="X28" s="20">
        <f t="shared" si="6"/>
        <v>12166</v>
      </c>
      <c r="Y28" s="20">
        <f t="shared" si="6"/>
        <v>12167</v>
      </c>
      <c r="Z28" s="14"/>
      <c r="AA28" s="14"/>
      <c r="AB28" s="14"/>
    </row>
    <row r="29" spans="1:28" customFormat="1" ht="24.95" customHeight="1" x14ac:dyDescent="0.15">
      <c r="A29" s="14"/>
      <c r="B29" s="150">
        <f>B26+8</f>
        <v>17</v>
      </c>
      <c r="C29" s="150"/>
      <c r="D29" s="150"/>
      <c r="E29" s="150">
        <f>B29+1</f>
        <v>18</v>
      </c>
      <c r="F29" s="150"/>
      <c r="G29" s="150"/>
      <c r="H29" s="150">
        <f>E29+1</f>
        <v>19</v>
      </c>
      <c r="I29" s="150"/>
      <c r="J29" s="150"/>
      <c r="K29" s="150">
        <f>H29+1</f>
        <v>20</v>
      </c>
      <c r="L29" s="150"/>
      <c r="M29" s="150"/>
      <c r="N29" s="150">
        <f>K29+1</f>
        <v>21</v>
      </c>
      <c r="O29" s="150"/>
      <c r="P29" s="150"/>
      <c r="Q29" s="150">
        <f>N29+1</f>
        <v>22</v>
      </c>
      <c r="R29" s="150"/>
      <c r="S29" s="150"/>
      <c r="T29" s="150">
        <f>Q29+1</f>
        <v>23</v>
      </c>
      <c r="U29" s="150"/>
      <c r="V29" s="150"/>
      <c r="W29" s="150">
        <f>T29+1</f>
        <v>24</v>
      </c>
      <c r="X29" s="150"/>
      <c r="Y29" s="150"/>
      <c r="Z29" s="14"/>
      <c r="AA29" s="14"/>
      <c r="AB29" s="14"/>
    </row>
    <row r="30" spans="1:28" customFormat="1" ht="24.95" customHeight="1" x14ac:dyDescent="0.15">
      <c r="A30" s="14"/>
      <c r="B30" s="19">
        <v>12048</v>
      </c>
      <c r="C30" s="19">
        <v>12049</v>
      </c>
      <c r="D30" s="19">
        <v>12050</v>
      </c>
      <c r="E30" s="20">
        <v>12051</v>
      </c>
      <c r="F30" s="20">
        <v>12052</v>
      </c>
      <c r="G30" s="20">
        <v>12053</v>
      </c>
      <c r="H30" s="20">
        <v>12054</v>
      </c>
      <c r="I30" s="20">
        <v>12055</v>
      </c>
      <c r="J30" s="20">
        <v>12056</v>
      </c>
      <c r="K30" s="20">
        <v>12057</v>
      </c>
      <c r="L30" s="20">
        <v>12058</v>
      </c>
      <c r="M30" s="20">
        <v>12059</v>
      </c>
      <c r="N30" s="20">
        <v>12060</v>
      </c>
      <c r="O30" s="20">
        <v>12061</v>
      </c>
      <c r="P30" s="20">
        <v>12062</v>
      </c>
      <c r="Q30" s="20">
        <v>12063</v>
      </c>
      <c r="R30" s="20">
        <v>12064</v>
      </c>
      <c r="S30" s="20">
        <v>12065</v>
      </c>
      <c r="T30" s="20">
        <v>12066</v>
      </c>
      <c r="U30" s="20">
        <v>12067</v>
      </c>
      <c r="V30" s="20">
        <v>12068</v>
      </c>
      <c r="W30" s="20">
        <v>12069</v>
      </c>
      <c r="X30" s="20">
        <v>12070</v>
      </c>
      <c r="Y30" s="19">
        <v>12071</v>
      </c>
      <c r="Z30" s="14"/>
      <c r="AA30" s="14"/>
      <c r="AB30" s="14"/>
    </row>
    <row r="31" spans="1:28" customFormat="1" ht="24.95" customHeight="1" x14ac:dyDescent="0.15">
      <c r="A31" s="14"/>
      <c r="B31" s="20">
        <f t="shared" ref="B31:Y31" si="7">B30+120</f>
        <v>12168</v>
      </c>
      <c r="C31" s="20">
        <f t="shared" si="7"/>
        <v>12169</v>
      </c>
      <c r="D31" s="20">
        <f t="shared" si="7"/>
        <v>12170</v>
      </c>
      <c r="E31" s="20">
        <f t="shared" si="7"/>
        <v>12171</v>
      </c>
      <c r="F31" s="20">
        <f t="shared" si="7"/>
        <v>12172</v>
      </c>
      <c r="G31" s="20">
        <f t="shared" si="7"/>
        <v>12173</v>
      </c>
      <c r="H31" s="20">
        <f t="shared" si="7"/>
        <v>12174</v>
      </c>
      <c r="I31" s="20">
        <f t="shared" si="7"/>
        <v>12175</v>
      </c>
      <c r="J31" s="20">
        <f t="shared" si="7"/>
        <v>12176</v>
      </c>
      <c r="K31" s="20">
        <f t="shared" si="7"/>
        <v>12177</v>
      </c>
      <c r="L31" s="20">
        <f t="shared" si="7"/>
        <v>12178</v>
      </c>
      <c r="M31" s="20">
        <f t="shared" si="7"/>
        <v>12179</v>
      </c>
      <c r="N31" s="20">
        <f t="shared" si="7"/>
        <v>12180</v>
      </c>
      <c r="O31" s="20">
        <f t="shared" si="7"/>
        <v>12181</v>
      </c>
      <c r="P31" s="20">
        <f t="shared" si="7"/>
        <v>12182</v>
      </c>
      <c r="Q31" s="20">
        <f t="shared" si="7"/>
        <v>12183</v>
      </c>
      <c r="R31" s="20">
        <f t="shared" si="7"/>
        <v>12184</v>
      </c>
      <c r="S31" s="20">
        <f t="shared" si="7"/>
        <v>12185</v>
      </c>
      <c r="T31" s="20">
        <f t="shared" si="7"/>
        <v>12186</v>
      </c>
      <c r="U31" s="20">
        <f t="shared" si="7"/>
        <v>12187</v>
      </c>
      <c r="V31" s="20">
        <f t="shared" si="7"/>
        <v>12188</v>
      </c>
      <c r="W31" s="20">
        <f t="shared" si="7"/>
        <v>12189</v>
      </c>
      <c r="X31" s="20">
        <f t="shared" si="7"/>
        <v>12190</v>
      </c>
      <c r="Y31" s="20">
        <f t="shared" si="7"/>
        <v>12191</v>
      </c>
      <c r="Z31" s="14"/>
      <c r="AA31" s="14"/>
      <c r="AB31" s="14"/>
    </row>
    <row r="32" spans="1:28" customFormat="1" ht="24.95" customHeight="1" x14ac:dyDescent="0.15">
      <c r="A32" s="14"/>
      <c r="B32" s="150">
        <f>B29+8</f>
        <v>25</v>
      </c>
      <c r="C32" s="150"/>
      <c r="D32" s="150"/>
      <c r="E32" s="150">
        <f>B32+1</f>
        <v>26</v>
      </c>
      <c r="F32" s="150"/>
      <c r="G32" s="150"/>
      <c r="H32" s="150">
        <f>E32+1</f>
        <v>27</v>
      </c>
      <c r="I32" s="150"/>
      <c r="J32" s="150"/>
      <c r="K32" s="150">
        <f>H32+1</f>
        <v>28</v>
      </c>
      <c r="L32" s="150"/>
      <c r="M32" s="150"/>
      <c r="N32" s="150">
        <f>K32+1</f>
        <v>29</v>
      </c>
      <c r="O32" s="150"/>
      <c r="P32" s="150"/>
      <c r="Q32" s="150">
        <f>N32+1</f>
        <v>30</v>
      </c>
      <c r="R32" s="150"/>
      <c r="S32" s="150"/>
      <c r="T32" s="150">
        <f>Q32+1</f>
        <v>31</v>
      </c>
      <c r="U32" s="150"/>
      <c r="V32" s="150"/>
      <c r="W32" s="150">
        <f>T32+1</f>
        <v>32</v>
      </c>
      <c r="X32" s="150"/>
      <c r="Y32" s="150"/>
      <c r="Z32" s="14"/>
      <c r="AA32" s="14"/>
      <c r="AB32" s="14"/>
    </row>
    <row r="33" spans="1:16384" customFormat="1" ht="24.95" customHeight="1" x14ac:dyDescent="0.15">
      <c r="A33" s="14"/>
      <c r="B33" s="19">
        <v>12072</v>
      </c>
      <c r="C33" s="19">
        <v>12073</v>
      </c>
      <c r="D33" s="19">
        <v>12074</v>
      </c>
      <c r="E33" s="20">
        <v>12075</v>
      </c>
      <c r="F33" s="20">
        <v>12076</v>
      </c>
      <c r="G33" s="20">
        <v>12077</v>
      </c>
      <c r="H33" s="20">
        <v>12078</v>
      </c>
      <c r="I33" s="20">
        <v>12079</v>
      </c>
      <c r="J33" s="20">
        <v>12080</v>
      </c>
      <c r="K33" s="20">
        <v>12081</v>
      </c>
      <c r="L33" s="20">
        <v>12082</v>
      </c>
      <c r="M33" s="20">
        <v>12083</v>
      </c>
      <c r="N33" s="20">
        <v>12084</v>
      </c>
      <c r="O33" s="20">
        <v>12085</v>
      </c>
      <c r="P33" s="20">
        <v>12086</v>
      </c>
      <c r="Q33" s="20">
        <v>12087</v>
      </c>
      <c r="R33" s="20">
        <v>12088</v>
      </c>
      <c r="S33" s="20">
        <v>12089</v>
      </c>
      <c r="T33" s="20">
        <v>12090</v>
      </c>
      <c r="U33" s="20">
        <v>12091</v>
      </c>
      <c r="V33" s="20">
        <v>12092</v>
      </c>
      <c r="W33" s="20">
        <v>12093</v>
      </c>
      <c r="X33" s="20">
        <v>12094</v>
      </c>
      <c r="Y33" s="19">
        <v>12095</v>
      </c>
      <c r="Z33" s="14"/>
      <c r="AA33" s="14"/>
      <c r="AB33" s="14"/>
    </row>
    <row r="34" spans="1:16384" customFormat="1" ht="24.95" customHeight="1" x14ac:dyDescent="0.15">
      <c r="A34" s="14"/>
      <c r="B34" s="20">
        <f t="shared" ref="B34:Y34" si="8">B33+120</f>
        <v>12192</v>
      </c>
      <c r="C34" s="20">
        <f t="shared" si="8"/>
        <v>12193</v>
      </c>
      <c r="D34" s="20">
        <f t="shared" si="8"/>
        <v>12194</v>
      </c>
      <c r="E34" s="20">
        <f t="shared" si="8"/>
        <v>12195</v>
      </c>
      <c r="F34" s="20">
        <f t="shared" si="8"/>
        <v>12196</v>
      </c>
      <c r="G34" s="20">
        <f t="shared" si="8"/>
        <v>12197</v>
      </c>
      <c r="H34" s="20">
        <f t="shared" si="8"/>
        <v>12198</v>
      </c>
      <c r="I34" s="20">
        <f t="shared" si="8"/>
        <v>12199</v>
      </c>
      <c r="J34" s="20">
        <f t="shared" si="8"/>
        <v>12200</v>
      </c>
      <c r="K34" s="20">
        <f t="shared" si="8"/>
        <v>12201</v>
      </c>
      <c r="L34" s="20">
        <f t="shared" si="8"/>
        <v>12202</v>
      </c>
      <c r="M34" s="20">
        <f t="shared" si="8"/>
        <v>12203</v>
      </c>
      <c r="N34" s="20">
        <f t="shared" si="8"/>
        <v>12204</v>
      </c>
      <c r="O34" s="20">
        <f t="shared" si="8"/>
        <v>12205</v>
      </c>
      <c r="P34" s="20">
        <f t="shared" si="8"/>
        <v>12206</v>
      </c>
      <c r="Q34" s="20">
        <f t="shared" si="8"/>
        <v>12207</v>
      </c>
      <c r="R34" s="20">
        <f t="shared" si="8"/>
        <v>12208</v>
      </c>
      <c r="S34" s="20">
        <f t="shared" si="8"/>
        <v>12209</v>
      </c>
      <c r="T34" s="20">
        <f t="shared" si="8"/>
        <v>12210</v>
      </c>
      <c r="U34" s="20">
        <f t="shared" si="8"/>
        <v>12211</v>
      </c>
      <c r="V34" s="20">
        <f t="shared" si="8"/>
        <v>12212</v>
      </c>
      <c r="W34" s="20">
        <f t="shared" si="8"/>
        <v>12213</v>
      </c>
      <c r="X34" s="20">
        <f t="shared" si="8"/>
        <v>12214</v>
      </c>
      <c r="Y34" s="20">
        <f t="shared" si="8"/>
        <v>12215</v>
      </c>
    </row>
    <row r="35" spans="1:16384" customFormat="1" ht="24.95" customHeight="1" x14ac:dyDescent="0.15">
      <c r="A35" s="14"/>
      <c r="B35" s="150">
        <f>B32+8</f>
        <v>33</v>
      </c>
      <c r="C35" s="150"/>
      <c r="D35" s="150"/>
      <c r="E35" s="150">
        <f>B35+1</f>
        <v>34</v>
      </c>
      <c r="F35" s="150"/>
      <c r="G35" s="150"/>
      <c r="H35" s="150">
        <f>E35+1</f>
        <v>35</v>
      </c>
      <c r="I35" s="150"/>
      <c r="J35" s="150"/>
      <c r="K35" s="150">
        <f>H35+1</f>
        <v>36</v>
      </c>
      <c r="L35" s="150"/>
      <c r="M35" s="150"/>
      <c r="N35" s="150">
        <f>K35+1</f>
        <v>37</v>
      </c>
      <c r="O35" s="150"/>
      <c r="P35" s="150"/>
      <c r="Q35" s="150">
        <f>N35+1</f>
        <v>38</v>
      </c>
      <c r="R35" s="150"/>
      <c r="S35" s="150"/>
      <c r="T35" s="150">
        <f>Q35+1</f>
        <v>39</v>
      </c>
      <c r="U35" s="150"/>
      <c r="V35" s="150"/>
      <c r="W35" s="150">
        <f>T35+1</f>
        <v>40</v>
      </c>
      <c r="X35" s="150"/>
      <c r="Y35" s="150"/>
    </row>
    <row r="36" spans="1:16384" customFormat="1" ht="24.95" customHeight="1" x14ac:dyDescent="0.15">
      <c r="A36" s="14"/>
      <c r="B36" s="19">
        <v>12096</v>
      </c>
      <c r="C36" s="19">
        <v>12097</v>
      </c>
      <c r="D36" s="19">
        <v>12098</v>
      </c>
      <c r="E36" s="20">
        <v>12099</v>
      </c>
      <c r="F36" s="20">
        <v>12100</v>
      </c>
      <c r="G36" s="20">
        <v>12101</v>
      </c>
      <c r="H36" s="20">
        <v>12102</v>
      </c>
      <c r="I36" s="20">
        <v>12103</v>
      </c>
      <c r="J36" s="20">
        <v>12104</v>
      </c>
      <c r="K36" s="20">
        <v>12105</v>
      </c>
      <c r="L36" s="20">
        <v>12106</v>
      </c>
      <c r="M36" s="20">
        <v>12107</v>
      </c>
      <c r="N36" s="20">
        <v>12108</v>
      </c>
      <c r="O36" s="20">
        <v>12109</v>
      </c>
      <c r="P36" s="20">
        <v>12110</v>
      </c>
      <c r="Q36" s="20">
        <v>12111</v>
      </c>
      <c r="R36" s="20">
        <v>12112</v>
      </c>
      <c r="S36" s="20">
        <v>12113</v>
      </c>
      <c r="T36" s="20">
        <v>12114</v>
      </c>
      <c r="U36" s="20">
        <v>12115</v>
      </c>
      <c r="V36" s="20">
        <v>12116</v>
      </c>
      <c r="W36" s="20">
        <v>12117</v>
      </c>
      <c r="X36" s="20">
        <v>12118</v>
      </c>
      <c r="Y36" s="19">
        <v>12119</v>
      </c>
    </row>
    <row r="37" spans="1:16384" customFormat="1" ht="24.95" customHeight="1" x14ac:dyDescent="0.15">
      <c r="A37" s="14"/>
      <c r="B37" s="20">
        <f t="shared" ref="B37:Y37" si="9">B36+120</f>
        <v>12216</v>
      </c>
      <c r="C37" s="20">
        <f t="shared" si="9"/>
        <v>12217</v>
      </c>
      <c r="D37" s="20">
        <f t="shared" si="9"/>
        <v>12218</v>
      </c>
      <c r="E37" s="20">
        <f t="shared" si="9"/>
        <v>12219</v>
      </c>
      <c r="F37" s="20">
        <f t="shared" si="9"/>
        <v>12220</v>
      </c>
      <c r="G37" s="20">
        <f t="shared" si="9"/>
        <v>12221</v>
      </c>
      <c r="H37" s="20">
        <f t="shared" si="9"/>
        <v>12222</v>
      </c>
      <c r="I37" s="20">
        <f t="shared" si="9"/>
        <v>12223</v>
      </c>
      <c r="J37" s="20">
        <f t="shared" si="9"/>
        <v>12224</v>
      </c>
      <c r="K37" s="20">
        <f t="shared" si="9"/>
        <v>12225</v>
      </c>
      <c r="L37" s="20">
        <f t="shared" si="9"/>
        <v>12226</v>
      </c>
      <c r="M37" s="20">
        <f t="shared" si="9"/>
        <v>12227</v>
      </c>
      <c r="N37" s="20">
        <f t="shared" si="9"/>
        <v>12228</v>
      </c>
      <c r="O37" s="20">
        <f t="shared" si="9"/>
        <v>12229</v>
      </c>
      <c r="P37" s="20">
        <f t="shared" si="9"/>
        <v>12230</v>
      </c>
      <c r="Q37" s="20">
        <f t="shared" si="9"/>
        <v>12231</v>
      </c>
      <c r="R37" s="20">
        <f t="shared" si="9"/>
        <v>12232</v>
      </c>
      <c r="S37" s="20">
        <f t="shared" si="9"/>
        <v>12233</v>
      </c>
      <c r="T37" s="20">
        <f t="shared" si="9"/>
        <v>12234</v>
      </c>
      <c r="U37" s="20">
        <f t="shared" si="9"/>
        <v>12235</v>
      </c>
      <c r="V37" s="20">
        <f t="shared" si="9"/>
        <v>12236</v>
      </c>
      <c r="W37" s="20">
        <f t="shared" si="9"/>
        <v>12237</v>
      </c>
      <c r="X37" s="20">
        <f t="shared" si="9"/>
        <v>12238</v>
      </c>
      <c r="Y37" s="20">
        <f t="shared" si="9"/>
        <v>12239</v>
      </c>
    </row>
    <row r="38" spans="1:16384" x14ac:dyDescent="0.15"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16384" x14ac:dyDescent="0.15"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16384" x14ac:dyDescent="0.15"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16384" x14ac:dyDescent="0.15"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16384" x14ac:dyDescent="0.15"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6" spans="1:16384" ht="24" customHeight="1" x14ac:dyDescent="0.15">
      <c r="A46" s="124" t="s">
        <v>61</v>
      </c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6"/>
    </row>
    <row r="47" spans="1:16384" x14ac:dyDescent="0.15">
      <c r="A47" s="21" t="s">
        <v>0</v>
      </c>
      <c r="B47" s="149" t="s">
        <v>62</v>
      </c>
      <c r="C47" s="149"/>
      <c r="D47" s="148" t="s">
        <v>63</v>
      </c>
      <c r="E47" s="148"/>
      <c r="F47" s="148" t="s">
        <v>64</v>
      </c>
      <c r="G47" s="148"/>
      <c r="H47" s="148" t="s">
        <v>65</v>
      </c>
      <c r="I47" s="148"/>
      <c r="J47" s="148" t="s">
        <v>66</v>
      </c>
      <c r="K47" s="148"/>
      <c r="L47" s="148" t="s">
        <v>67</v>
      </c>
      <c r="M47" s="148"/>
      <c r="N47" s="149" t="s">
        <v>66</v>
      </c>
      <c r="O47" s="149"/>
      <c r="P47" s="148" t="s">
        <v>67</v>
      </c>
      <c r="Q47" s="148"/>
      <c r="R47" s="148" t="s">
        <v>68</v>
      </c>
      <c r="S47" s="148"/>
      <c r="T47" s="148" t="s">
        <v>69</v>
      </c>
      <c r="U47" s="148"/>
    </row>
    <row r="48" spans="1:16384" x14ac:dyDescent="0.15">
      <c r="A48" s="22" t="s">
        <v>1</v>
      </c>
      <c r="B48" s="23" t="s">
        <v>119</v>
      </c>
      <c r="C48" s="24" t="s">
        <v>120</v>
      </c>
      <c r="D48" s="23" t="s">
        <v>121</v>
      </c>
      <c r="E48" s="24" t="s">
        <v>122</v>
      </c>
      <c r="F48" s="25" t="s">
        <v>123</v>
      </c>
      <c r="G48" s="26" t="s">
        <v>124</v>
      </c>
      <c r="H48" s="25">
        <v>12120</v>
      </c>
      <c r="I48" s="26">
        <v>12123</v>
      </c>
      <c r="J48" s="25">
        <v>12121</v>
      </c>
      <c r="K48" s="26">
        <v>12124</v>
      </c>
      <c r="L48" s="25">
        <v>12122</v>
      </c>
      <c r="M48" s="26">
        <v>12125</v>
      </c>
      <c r="N48" s="28">
        <v>12048</v>
      </c>
      <c r="O48" s="26">
        <f t="shared" ref="O48:O55" si="10">R48+1</f>
        <v>12051</v>
      </c>
      <c r="P48" s="28">
        <f t="shared" ref="P48:S55" si="11">N48+1</f>
        <v>12049</v>
      </c>
      <c r="Q48" s="26">
        <f t="shared" si="11"/>
        <v>12052</v>
      </c>
      <c r="R48" s="28">
        <f t="shared" si="11"/>
        <v>12050</v>
      </c>
      <c r="S48" s="26">
        <f t="shared" si="11"/>
        <v>12053</v>
      </c>
      <c r="T48" s="28">
        <v>12168</v>
      </c>
      <c r="U48" s="26">
        <v>12171</v>
      </c>
    </row>
    <row r="49" spans="1:21" x14ac:dyDescent="0.15">
      <c r="A49" s="22" t="s">
        <v>1</v>
      </c>
      <c r="B49" s="23" t="s">
        <v>125</v>
      </c>
      <c r="C49" s="24" t="s">
        <v>126</v>
      </c>
      <c r="D49" s="23" t="s">
        <v>127</v>
      </c>
      <c r="E49" s="24" t="s">
        <v>128</v>
      </c>
      <c r="F49" s="25" t="s">
        <v>129</v>
      </c>
      <c r="G49" s="26" t="s">
        <v>130</v>
      </c>
      <c r="H49" s="25">
        <v>12126</v>
      </c>
      <c r="I49" s="26">
        <v>12129</v>
      </c>
      <c r="J49" s="25">
        <v>12127</v>
      </c>
      <c r="K49" s="26">
        <v>12130</v>
      </c>
      <c r="L49" s="25">
        <v>12128</v>
      </c>
      <c r="M49" s="26">
        <v>12131</v>
      </c>
      <c r="N49" s="28">
        <f t="shared" ref="N49:N55" si="12">S48+1</f>
        <v>12054</v>
      </c>
      <c r="O49" s="26">
        <f t="shared" si="10"/>
        <v>12057</v>
      </c>
      <c r="P49" s="28">
        <f t="shared" si="11"/>
        <v>12055</v>
      </c>
      <c r="Q49" s="26">
        <f t="shared" si="11"/>
        <v>12058</v>
      </c>
      <c r="R49" s="28">
        <f t="shared" si="11"/>
        <v>12056</v>
      </c>
      <c r="S49" s="26">
        <f t="shared" si="11"/>
        <v>12059</v>
      </c>
      <c r="T49" s="28">
        <v>12174</v>
      </c>
      <c r="U49" s="26">
        <v>12177</v>
      </c>
    </row>
    <row r="50" spans="1:21" x14ac:dyDescent="0.15">
      <c r="A50" s="22" t="s">
        <v>1</v>
      </c>
      <c r="B50" s="23" t="s">
        <v>131</v>
      </c>
      <c r="C50" s="24" t="s">
        <v>132</v>
      </c>
      <c r="D50" s="23" t="s">
        <v>133</v>
      </c>
      <c r="E50" s="24" t="s">
        <v>134</v>
      </c>
      <c r="F50" s="25" t="s">
        <v>135</v>
      </c>
      <c r="G50" s="26" t="s">
        <v>136</v>
      </c>
      <c r="H50" s="25">
        <v>12132</v>
      </c>
      <c r="I50" s="26">
        <v>12135</v>
      </c>
      <c r="J50" s="25">
        <v>12133</v>
      </c>
      <c r="K50" s="26">
        <v>12136</v>
      </c>
      <c r="L50" s="25">
        <v>12134</v>
      </c>
      <c r="M50" s="26">
        <v>12137</v>
      </c>
      <c r="N50" s="28">
        <f t="shared" si="12"/>
        <v>12060</v>
      </c>
      <c r="O50" s="26">
        <f t="shared" si="10"/>
        <v>12063</v>
      </c>
      <c r="P50" s="28">
        <f t="shared" si="11"/>
        <v>12061</v>
      </c>
      <c r="Q50" s="26">
        <f t="shared" si="11"/>
        <v>12064</v>
      </c>
      <c r="R50" s="28">
        <f t="shared" si="11"/>
        <v>12062</v>
      </c>
      <c r="S50" s="26">
        <f t="shared" si="11"/>
        <v>12065</v>
      </c>
      <c r="T50" s="28">
        <v>12180</v>
      </c>
      <c r="U50" s="26">
        <v>12183</v>
      </c>
    </row>
    <row r="51" spans="1:21" x14ac:dyDescent="0.15">
      <c r="A51" s="22" t="s">
        <v>1</v>
      </c>
      <c r="B51" s="23" t="s">
        <v>137</v>
      </c>
      <c r="C51" s="24" t="s">
        <v>138</v>
      </c>
      <c r="D51" s="23" t="s">
        <v>139</v>
      </c>
      <c r="E51" s="24" t="s">
        <v>140</v>
      </c>
      <c r="F51" s="25" t="s">
        <v>141</v>
      </c>
      <c r="G51" s="26" t="s">
        <v>142</v>
      </c>
      <c r="H51" s="25">
        <v>12138</v>
      </c>
      <c r="I51" s="26">
        <v>12141</v>
      </c>
      <c r="J51" s="25">
        <v>12139</v>
      </c>
      <c r="K51" s="26">
        <v>12142</v>
      </c>
      <c r="L51" s="25">
        <v>12140</v>
      </c>
      <c r="M51" s="26">
        <v>12143</v>
      </c>
      <c r="N51" s="28">
        <f t="shared" si="12"/>
        <v>12066</v>
      </c>
      <c r="O51" s="26">
        <f t="shared" si="10"/>
        <v>12069</v>
      </c>
      <c r="P51" s="28">
        <f t="shared" si="11"/>
        <v>12067</v>
      </c>
      <c r="Q51" s="26">
        <f t="shared" si="11"/>
        <v>12070</v>
      </c>
      <c r="R51" s="28">
        <f t="shared" si="11"/>
        <v>12068</v>
      </c>
      <c r="S51" s="26">
        <f t="shared" si="11"/>
        <v>12071</v>
      </c>
      <c r="T51" s="28">
        <v>12186</v>
      </c>
      <c r="U51" s="26">
        <v>12189</v>
      </c>
    </row>
    <row r="52" spans="1:21" x14ac:dyDescent="0.15">
      <c r="A52" s="22" t="s">
        <v>1</v>
      </c>
      <c r="B52" s="23" t="s">
        <v>143</v>
      </c>
      <c r="C52" s="24" t="s">
        <v>144</v>
      </c>
      <c r="D52" s="23" t="s">
        <v>145</v>
      </c>
      <c r="E52" s="24" t="s">
        <v>146</v>
      </c>
      <c r="F52" s="25" t="s">
        <v>147</v>
      </c>
      <c r="G52" s="26" t="s">
        <v>148</v>
      </c>
      <c r="H52" s="25">
        <v>12144</v>
      </c>
      <c r="I52" s="26">
        <v>12147</v>
      </c>
      <c r="J52" s="25">
        <v>12145</v>
      </c>
      <c r="K52" s="26">
        <v>12148</v>
      </c>
      <c r="L52" s="25">
        <v>12146</v>
      </c>
      <c r="M52" s="26">
        <v>12149</v>
      </c>
      <c r="N52" s="28">
        <f t="shared" si="12"/>
        <v>12072</v>
      </c>
      <c r="O52" s="26">
        <f t="shared" si="10"/>
        <v>12075</v>
      </c>
      <c r="P52" s="28">
        <f t="shared" si="11"/>
        <v>12073</v>
      </c>
      <c r="Q52" s="26">
        <f t="shared" si="11"/>
        <v>12076</v>
      </c>
      <c r="R52" s="28">
        <f t="shared" si="11"/>
        <v>12074</v>
      </c>
      <c r="S52" s="26">
        <f t="shared" si="11"/>
        <v>12077</v>
      </c>
      <c r="T52" s="28">
        <v>12192</v>
      </c>
      <c r="U52" s="26">
        <v>12195</v>
      </c>
    </row>
    <row r="53" spans="1:21" x14ac:dyDescent="0.15">
      <c r="A53" s="22" t="s">
        <v>1</v>
      </c>
      <c r="B53" s="23" t="s">
        <v>149</v>
      </c>
      <c r="C53" s="24" t="s">
        <v>150</v>
      </c>
      <c r="D53" s="23" t="s">
        <v>151</v>
      </c>
      <c r="E53" s="24" t="s">
        <v>152</v>
      </c>
      <c r="F53" s="25" t="s">
        <v>153</v>
      </c>
      <c r="G53" s="26" t="s">
        <v>154</v>
      </c>
      <c r="H53" s="25">
        <v>12150</v>
      </c>
      <c r="I53" s="26">
        <v>12153</v>
      </c>
      <c r="J53" s="25">
        <v>12151</v>
      </c>
      <c r="K53" s="26">
        <v>12154</v>
      </c>
      <c r="L53" s="25">
        <v>12152</v>
      </c>
      <c r="M53" s="26">
        <v>12155</v>
      </c>
      <c r="N53" s="28">
        <f t="shared" si="12"/>
        <v>12078</v>
      </c>
      <c r="O53" s="26">
        <f t="shared" si="10"/>
        <v>12081</v>
      </c>
      <c r="P53" s="28">
        <f t="shared" si="11"/>
        <v>12079</v>
      </c>
      <c r="Q53" s="26">
        <f t="shared" si="11"/>
        <v>12082</v>
      </c>
      <c r="R53" s="28">
        <f t="shared" si="11"/>
        <v>12080</v>
      </c>
      <c r="S53" s="26">
        <f t="shared" si="11"/>
        <v>12083</v>
      </c>
      <c r="T53" s="28">
        <v>12198</v>
      </c>
      <c r="U53" s="26">
        <v>12201</v>
      </c>
    </row>
    <row r="54" spans="1:21" x14ac:dyDescent="0.15">
      <c r="A54" s="22" t="s">
        <v>1</v>
      </c>
      <c r="B54" s="23" t="s">
        <v>155</v>
      </c>
      <c r="C54" s="24" t="s">
        <v>156</v>
      </c>
      <c r="D54" s="23" t="s">
        <v>157</v>
      </c>
      <c r="E54" s="24" t="s">
        <v>158</v>
      </c>
      <c r="F54" s="25" t="s">
        <v>159</v>
      </c>
      <c r="G54" s="26" t="s">
        <v>160</v>
      </c>
      <c r="H54" s="25">
        <v>12156</v>
      </c>
      <c r="I54" s="26">
        <v>12159</v>
      </c>
      <c r="J54" s="25">
        <v>12157</v>
      </c>
      <c r="K54" s="26">
        <v>12160</v>
      </c>
      <c r="L54" s="25">
        <v>12158</v>
      </c>
      <c r="M54" s="26">
        <v>12161</v>
      </c>
      <c r="N54" s="28">
        <f t="shared" si="12"/>
        <v>12084</v>
      </c>
      <c r="O54" s="26">
        <f t="shared" si="10"/>
        <v>12087</v>
      </c>
      <c r="P54" s="28">
        <f t="shared" si="11"/>
        <v>12085</v>
      </c>
      <c r="Q54" s="26">
        <f t="shared" si="11"/>
        <v>12088</v>
      </c>
      <c r="R54" s="28">
        <f t="shared" si="11"/>
        <v>12086</v>
      </c>
      <c r="S54" s="26">
        <f t="shared" si="11"/>
        <v>12089</v>
      </c>
      <c r="T54" s="28">
        <v>12204</v>
      </c>
      <c r="U54" s="26">
        <v>12207</v>
      </c>
    </row>
    <row r="55" spans="1:21" x14ac:dyDescent="0.15">
      <c r="A55" s="22" t="s">
        <v>1</v>
      </c>
      <c r="B55" s="23" t="s">
        <v>161</v>
      </c>
      <c r="C55" s="24" t="s">
        <v>162</v>
      </c>
      <c r="D55" s="23" t="s">
        <v>163</v>
      </c>
      <c r="E55" s="24" t="s">
        <v>164</v>
      </c>
      <c r="F55" s="25" t="s">
        <v>165</v>
      </c>
      <c r="G55" s="26" t="s">
        <v>166</v>
      </c>
      <c r="H55" s="25">
        <v>12162</v>
      </c>
      <c r="I55" s="26">
        <v>12165</v>
      </c>
      <c r="J55" s="25">
        <v>12163</v>
      </c>
      <c r="K55" s="26">
        <v>12166</v>
      </c>
      <c r="L55" s="25">
        <v>12164</v>
      </c>
      <c r="M55" s="26">
        <v>12167</v>
      </c>
      <c r="N55" s="28">
        <f t="shared" si="12"/>
        <v>12090</v>
      </c>
      <c r="O55" s="26">
        <f t="shared" si="10"/>
        <v>12093</v>
      </c>
      <c r="P55" s="28">
        <f t="shared" si="11"/>
        <v>12091</v>
      </c>
      <c r="Q55" s="26">
        <f t="shared" si="11"/>
        <v>12094</v>
      </c>
      <c r="R55" s="28">
        <f t="shared" si="11"/>
        <v>12092</v>
      </c>
      <c r="S55" s="26">
        <f t="shared" si="11"/>
        <v>12095</v>
      </c>
      <c r="T55" s="28">
        <v>12210</v>
      </c>
      <c r="U55" s="26">
        <v>12213</v>
      </c>
    </row>
    <row r="56" spans="1:21" x14ac:dyDescent="0.15">
      <c r="A56" s="27" t="s">
        <v>2</v>
      </c>
      <c r="B56" s="146" t="s">
        <v>167</v>
      </c>
      <c r="C56" s="147"/>
      <c r="D56" s="146" t="s">
        <v>168</v>
      </c>
      <c r="E56" s="147"/>
      <c r="F56" s="146" t="s">
        <v>169</v>
      </c>
      <c r="G56" s="147"/>
      <c r="H56" s="146" t="s">
        <v>170</v>
      </c>
      <c r="I56" s="147"/>
      <c r="J56" s="146" t="s">
        <v>171</v>
      </c>
      <c r="K56" s="147"/>
      <c r="L56" s="146" t="s">
        <v>172</v>
      </c>
      <c r="M56" s="147"/>
      <c r="N56" s="144" t="s">
        <v>173</v>
      </c>
      <c r="O56" s="145"/>
      <c r="P56" s="144" t="s">
        <v>174</v>
      </c>
      <c r="Q56" s="145"/>
      <c r="R56" s="144" t="s">
        <v>175</v>
      </c>
      <c r="S56" s="145"/>
      <c r="T56" s="144" t="s">
        <v>176</v>
      </c>
      <c r="U56" s="145"/>
    </row>
    <row r="57" spans="1:21" x14ac:dyDescent="0.15">
      <c r="A57" s="27" t="s">
        <v>13</v>
      </c>
      <c r="B57" s="146" t="s">
        <v>177</v>
      </c>
      <c r="C57" s="147"/>
      <c r="D57" s="146" t="s">
        <v>178</v>
      </c>
      <c r="E57" s="147"/>
      <c r="F57" s="146" t="s">
        <v>179</v>
      </c>
      <c r="G57" s="147"/>
      <c r="H57" s="146" t="s">
        <v>180</v>
      </c>
      <c r="I57" s="147"/>
      <c r="J57" s="146" t="s">
        <v>181</v>
      </c>
      <c r="K57" s="147"/>
      <c r="L57" s="146" t="s">
        <v>182</v>
      </c>
      <c r="M57" s="147"/>
      <c r="N57" s="144" t="s">
        <v>183</v>
      </c>
      <c r="O57" s="145"/>
      <c r="P57" s="144" t="s">
        <v>184</v>
      </c>
      <c r="Q57" s="145"/>
      <c r="R57" s="144" t="s">
        <v>185</v>
      </c>
      <c r="S57" s="145"/>
      <c r="T57" s="144" t="s">
        <v>186</v>
      </c>
      <c r="U57" s="145"/>
    </row>
    <row r="58" spans="1:21" x14ac:dyDescent="0.15">
      <c r="A58" s="27" t="s">
        <v>24</v>
      </c>
      <c r="B58" s="112" t="s">
        <v>187</v>
      </c>
      <c r="C58" s="113"/>
      <c r="D58" s="112"/>
      <c r="E58" s="113"/>
      <c r="F58" s="119"/>
      <c r="G58" s="113"/>
      <c r="H58" s="112"/>
      <c r="I58" s="113"/>
      <c r="J58" s="112"/>
      <c r="K58" s="113"/>
      <c r="L58" s="112"/>
      <c r="M58" s="113"/>
      <c r="N58" s="119" t="s">
        <v>188</v>
      </c>
      <c r="O58" s="113"/>
      <c r="P58" s="112"/>
      <c r="Q58" s="113"/>
      <c r="R58" s="119"/>
      <c r="S58" s="118"/>
      <c r="T58" s="119"/>
      <c r="U58" s="113"/>
    </row>
    <row r="59" spans="1:21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1" spans="1:21" ht="22.5" x14ac:dyDescent="0.15">
      <c r="A61" s="124" t="s">
        <v>87</v>
      </c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6"/>
    </row>
    <row r="62" spans="1:21" x14ac:dyDescent="0.15">
      <c r="A62" s="21" t="s">
        <v>0</v>
      </c>
      <c r="B62" s="148" t="s">
        <v>88</v>
      </c>
      <c r="C62" s="148"/>
      <c r="D62" s="148" t="s">
        <v>89</v>
      </c>
      <c r="E62" s="148"/>
      <c r="F62" s="149" t="s">
        <v>90</v>
      </c>
      <c r="G62" s="149"/>
      <c r="H62" s="148" t="s">
        <v>91</v>
      </c>
      <c r="I62" s="148"/>
      <c r="J62" s="148" t="s">
        <v>92</v>
      </c>
      <c r="K62" s="148"/>
      <c r="L62" s="148" t="s">
        <v>93</v>
      </c>
      <c r="M62" s="148"/>
      <c r="N62" s="148" t="s">
        <v>94</v>
      </c>
      <c r="O62" s="148"/>
      <c r="P62" s="148" t="s">
        <v>95</v>
      </c>
      <c r="Q62" s="148"/>
      <c r="R62" s="149" t="s">
        <v>96</v>
      </c>
      <c r="S62" s="149"/>
      <c r="T62" s="148" t="s">
        <v>97</v>
      </c>
      <c r="U62" s="148"/>
    </row>
    <row r="63" spans="1:21" x14ac:dyDescent="0.15">
      <c r="A63" s="22" t="s">
        <v>1</v>
      </c>
      <c r="B63" s="28">
        <v>12169</v>
      </c>
      <c r="C63" s="26">
        <v>12172</v>
      </c>
      <c r="D63" s="28">
        <v>12170</v>
      </c>
      <c r="E63" s="26">
        <v>12173</v>
      </c>
      <c r="F63" s="25">
        <v>12096</v>
      </c>
      <c r="G63" s="26">
        <f t="shared" ref="G63:G70" si="13">J63+1</f>
        <v>12099</v>
      </c>
      <c r="H63" s="25">
        <f t="shared" ref="H63:H70" si="14">F63+1</f>
        <v>12097</v>
      </c>
      <c r="I63" s="26">
        <f t="shared" ref="I63:I70" si="15">G63+1</f>
        <v>12100</v>
      </c>
      <c r="J63" s="25">
        <f t="shared" ref="J63:J70" si="16">H63+1</f>
        <v>12098</v>
      </c>
      <c r="K63" s="26">
        <f t="shared" ref="K63:K70" si="17">I63+1</f>
        <v>12101</v>
      </c>
      <c r="L63" s="25">
        <v>12216</v>
      </c>
      <c r="M63" s="26">
        <v>12219</v>
      </c>
      <c r="N63" s="25">
        <v>12217</v>
      </c>
      <c r="O63" s="26">
        <v>12220</v>
      </c>
      <c r="P63" s="25">
        <v>12218</v>
      </c>
      <c r="Q63" s="26">
        <v>12221</v>
      </c>
      <c r="R63" s="28">
        <v>13024</v>
      </c>
      <c r="S63" s="26">
        <f t="shared" ref="S63:S70" si="18">R63+3</f>
        <v>13027</v>
      </c>
      <c r="T63" s="28">
        <f t="shared" ref="T63:T70" si="19">R63+1</f>
        <v>13025</v>
      </c>
      <c r="U63" s="26">
        <f t="shared" ref="U63:U70" si="20">T63+3</f>
        <v>13028</v>
      </c>
    </row>
    <row r="64" spans="1:21" x14ac:dyDescent="0.15">
      <c r="A64" s="22" t="s">
        <v>1</v>
      </c>
      <c r="B64" s="28">
        <v>12175</v>
      </c>
      <c r="C64" s="26">
        <v>12178</v>
      </c>
      <c r="D64" s="28">
        <v>12176</v>
      </c>
      <c r="E64" s="26">
        <v>12179</v>
      </c>
      <c r="F64" s="25">
        <f t="shared" ref="F64:F66" si="21">K63+1</f>
        <v>12102</v>
      </c>
      <c r="G64" s="26">
        <f t="shared" si="13"/>
        <v>12105</v>
      </c>
      <c r="H64" s="25">
        <f t="shared" si="14"/>
        <v>12103</v>
      </c>
      <c r="I64" s="26">
        <f t="shared" si="15"/>
        <v>12106</v>
      </c>
      <c r="J64" s="25">
        <f t="shared" si="16"/>
        <v>12104</v>
      </c>
      <c r="K64" s="26">
        <f t="shared" si="17"/>
        <v>12107</v>
      </c>
      <c r="L64" s="25">
        <v>12222</v>
      </c>
      <c r="M64" s="26">
        <v>12225</v>
      </c>
      <c r="N64" s="25">
        <v>12223</v>
      </c>
      <c r="O64" s="26">
        <v>12226</v>
      </c>
      <c r="P64" s="25">
        <v>12224</v>
      </c>
      <c r="Q64" s="26">
        <v>12227</v>
      </c>
      <c r="R64" s="28">
        <f t="shared" ref="R64:R70" si="22">R63+6</f>
        <v>13030</v>
      </c>
      <c r="S64" s="26">
        <f t="shared" si="18"/>
        <v>13033</v>
      </c>
      <c r="T64" s="28">
        <f t="shared" si="19"/>
        <v>13031</v>
      </c>
      <c r="U64" s="26">
        <f t="shared" si="20"/>
        <v>13034</v>
      </c>
    </row>
    <row r="65" spans="1:21" x14ac:dyDescent="0.15">
      <c r="A65" s="22" t="s">
        <v>1</v>
      </c>
      <c r="B65" s="28">
        <v>12181</v>
      </c>
      <c r="C65" s="26">
        <v>12184</v>
      </c>
      <c r="D65" s="28">
        <v>12182</v>
      </c>
      <c r="E65" s="26">
        <v>12185</v>
      </c>
      <c r="F65" s="25">
        <f t="shared" si="21"/>
        <v>12108</v>
      </c>
      <c r="G65" s="26">
        <f t="shared" si="13"/>
        <v>12111</v>
      </c>
      <c r="H65" s="25">
        <f t="shared" si="14"/>
        <v>12109</v>
      </c>
      <c r="I65" s="26">
        <f t="shared" si="15"/>
        <v>12112</v>
      </c>
      <c r="J65" s="25">
        <f t="shared" si="16"/>
        <v>12110</v>
      </c>
      <c r="K65" s="26">
        <f t="shared" si="17"/>
        <v>12113</v>
      </c>
      <c r="L65" s="25">
        <v>12228</v>
      </c>
      <c r="M65" s="26">
        <v>12231</v>
      </c>
      <c r="N65" s="25">
        <v>12229</v>
      </c>
      <c r="O65" s="26">
        <v>12232</v>
      </c>
      <c r="P65" s="25">
        <v>12230</v>
      </c>
      <c r="Q65" s="26">
        <v>12233</v>
      </c>
      <c r="R65" s="28">
        <f t="shared" si="22"/>
        <v>13036</v>
      </c>
      <c r="S65" s="26">
        <f t="shared" si="18"/>
        <v>13039</v>
      </c>
      <c r="T65" s="28">
        <f t="shared" si="19"/>
        <v>13037</v>
      </c>
      <c r="U65" s="26">
        <f t="shared" si="20"/>
        <v>13040</v>
      </c>
    </row>
    <row r="66" spans="1:21" x14ac:dyDescent="0.15">
      <c r="A66" s="22" t="s">
        <v>1</v>
      </c>
      <c r="B66" s="28">
        <v>12187</v>
      </c>
      <c r="C66" s="26">
        <v>12190</v>
      </c>
      <c r="D66" s="28">
        <v>12188</v>
      </c>
      <c r="E66" s="26">
        <v>12191</v>
      </c>
      <c r="F66" s="25">
        <f t="shared" si="21"/>
        <v>12114</v>
      </c>
      <c r="G66" s="26">
        <f t="shared" si="13"/>
        <v>12117</v>
      </c>
      <c r="H66" s="25">
        <f t="shared" si="14"/>
        <v>12115</v>
      </c>
      <c r="I66" s="26">
        <f t="shared" si="15"/>
        <v>12118</v>
      </c>
      <c r="J66" s="25">
        <f t="shared" si="16"/>
        <v>12116</v>
      </c>
      <c r="K66" s="26">
        <f t="shared" si="17"/>
        <v>12119</v>
      </c>
      <c r="L66" s="25">
        <v>12234</v>
      </c>
      <c r="M66" s="26">
        <v>12237</v>
      </c>
      <c r="N66" s="25">
        <v>12235</v>
      </c>
      <c r="O66" s="26">
        <v>12238</v>
      </c>
      <c r="P66" s="25">
        <v>12236</v>
      </c>
      <c r="Q66" s="26">
        <v>12239</v>
      </c>
      <c r="R66" s="28">
        <f t="shared" si="22"/>
        <v>13042</v>
      </c>
      <c r="S66" s="26">
        <f t="shared" si="18"/>
        <v>13045</v>
      </c>
      <c r="T66" s="28">
        <f t="shared" si="19"/>
        <v>13043</v>
      </c>
      <c r="U66" s="26">
        <f t="shared" si="20"/>
        <v>13046</v>
      </c>
    </row>
    <row r="67" spans="1:21" x14ac:dyDescent="0.15">
      <c r="A67" s="22" t="s">
        <v>1</v>
      </c>
      <c r="B67" s="28">
        <v>12193</v>
      </c>
      <c r="C67" s="26">
        <v>12196</v>
      </c>
      <c r="D67" s="28">
        <v>12194</v>
      </c>
      <c r="E67" s="26">
        <v>12197</v>
      </c>
      <c r="F67" s="25">
        <v>13000</v>
      </c>
      <c r="G67" s="26">
        <f t="shared" si="13"/>
        <v>13003</v>
      </c>
      <c r="H67" s="25">
        <f t="shared" si="14"/>
        <v>13001</v>
      </c>
      <c r="I67" s="26">
        <f t="shared" si="15"/>
        <v>13004</v>
      </c>
      <c r="J67" s="25">
        <f t="shared" si="16"/>
        <v>13002</v>
      </c>
      <c r="K67" s="26">
        <f t="shared" si="17"/>
        <v>13005</v>
      </c>
      <c r="L67" s="25">
        <v>13120</v>
      </c>
      <c r="M67" s="26">
        <v>13123</v>
      </c>
      <c r="N67" s="25">
        <v>13121</v>
      </c>
      <c r="O67" s="26">
        <v>13124</v>
      </c>
      <c r="P67" s="25">
        <v>13122</v>
      </c>
      <c r="Q67" s="26">
        <v>13125</v>
      </c>
      <c r="R67" s="28">
        <f t="shared" si="22"/>
        <v>13048</v>
      </c>
      <c r="S67" s="26">
        <f t="shared" si="18"/>
        <v>13051</v>
      </c>
      <c r="T67" s="28">
        <f t="shared" si="19"/>
        <v>13049</v>
      </c>
      <c r="U67" s="26">
        <f t="shared" si="20"/>
        <v>13052</v>
      </c>
    </row>
    <row r="68" spans="1:21" x14ac:dyDescent="0.15">
      <c r="A68" s="22" t="s">
        <v>1</v>
      </c>
      <c r="B68" s="28">
        <v>12199</v>
      </c>
      <c r="C68" s="26">
        <v>12202</v>
      </c>
      <c r="D68" s="28">
        <v>12200</v>
      </c>
      <c r="E68" s="26">
        <v>12203</v>
      </c>
      <c r="F68" s="25">
        <f t="shared" ref="F68:F70" si="23">K67+1</f>
        <v>13006</v>
      </c>
      <c r="G68" s="26">
        <f t="shared" si="13"/>
        <v>13009</v>
      </c>
      <c r="H68" s="25">
        <f t="shared" si="14"/>
        <v>13007</v>
      </c>
      <c r="I68" s="26">
        <f t="shared" si="15"/>
        <v>13010</v>
      </c>
      <c r="J68" s="25">
        <f t="shared" si="16"/>
        <v>13008</v>
      </c>
      <c r="K68" s="26">
        <f t="shared" si="17"/>
        <v>13011</v>
      </c>
      <c r="L68" s="25">
        <v>13126</v>
      </c>
      <c r="M68" s="26">
        <v>13129</v>
      </c>
      <c r="N68" s="25">
        <v>13127</v>
      </c>
      <c r="O68" s="26">
        <v>13130</v>
      </c>
      <c r="P68" s="25">
        <v>13128</v>
      </c>
      <c r="Q68" s="26">
        <v>13131</v>
      </c>
      <c r="R68" s="28">
        <f t="shared" si="22"/>
        <v>13054</v>
      </c>
      <c r="S68" s="26">
        <f t="shared" si="18"/>
        <v>13057</v>
      </c>
      <c r="T68" s="28">
        <f t="shared" si="19"/>
        <v>13055</v>
      </c>
      <c r="U68" s="26">
        <f t="shared" si="20"/>
        <v>13058</v>
      </c>
    </row>
    <row r="69" spans="1:21" x14ac:dyDescent="0.15">
      <c r="A69" s="22" t="s">
        <v>1</v>
      </c>
      <c r="B69" s="28">
        <v>12205</v>
      </c>
      <c r="C69" s="26">
        <v>12208</v>
      </c>
      <c r="D69" s="28">
        <v>12206</v>
      </c>
      <c r="E69" s="26">
        <v>12209</v>
      </c>
      <c r="F69" s="25">
        <f t="shared" si="23"/>
        <v>13012</v>
      </c>
      <c r="G69" s="26">
        <f t="shared" si="13"/>
        <v>13015</v>
      </c>
      <c r="H69" s="25">
        <f t="shared" si="14"/>
        <v>13013</v>
      </c>
      <c r="I69" s="26">
        <f t="shared" si="15"/>
        <v>13016</v>
      </c>
      <c r="J69" s="25">
        <f t="shared" si="16"/>
        <v>13014</v>
      </c>
      <c r="K69" s="26">
        <f t="shared" si="17"/>
        <v>13017</v>
      </c>
      <c r="L69" s="25">
        <v>13132</v>
      </c>
      <c r="M69" s="26">
        <v>13135</v>
      </c>
      <c r="N69" s="25">
        <v>13133</v>
      </c>
      <c r="O69" s="26">
        <v>13136</v>
      </c>
      <c r="P69" s="25">
        <v>13134</v>
      </c>
      <c r="Q69" s="26">
        <v>13137</v>
      </c>
      <c r="R69" s="28">
        <f t="shared" si="22"/>
        <v>13060</v>
      </c>
      <c r="S69" s="26">
        <f t="shared" si="18"/>
        <v>13063</v>
      </c>
      <c r="T69" s="28">
        <f t="shared" si="19"/>
        <v>13061</v>
      </c>
      <c r="U69" s="26">
        <f t="shared" si="20"/>
        <v>13064</v>
      </c>
    </row>
    <row r="70" spans="1:21" x14ac:dyDescent="0.15">
      <c r="A70" s="22" t="s">
        <v>1</v>
      </c>
      <c r="B70" s="28">
        <v>12211</v>
      </c>
      <c r="C70" s="26">
        <v>12214</v>
      </c>
      <c r="D70" s="28">
        <v>12212</v>
      </c>
      <c r="E70" s="26">
        <v>12215</v>
      </c>
      <c r="F70" s="25">
        <f t="shared" si="23"/>
        <v>13018</v>
      </c>
      <c r="G70" s="26">
        <f t="shared" si="13"/>
        <v>13021</v>
      </c>
      <c r="H70" s="25">
        <f t="shared" si="14"/>
        <v>13019</v>
      </c>
      <c r="I70" s="26">
        <f t="shared" si="15"/>
        <v>13022</v>
      </c>
      <c r="J70" s="25">
        <f t="shared" si="16"/>
        <v>13020</v>
      </c>
      <c r="K70" s="26">
        <f t="shared" si="17"/>
        <v>13023</v>
      </c>
      <c r="L70" s="25">
        <v>13138</v>
      </c>
      <c r="M70" s="26">
        <v>13141</v>
      </c>
      <c r="N70" s="25">
        <v>13139</v>
      </c>
      <c r="O70" s="26">
        <v>13142</v>
      </c>
      <c r="P70" s="25">
        <v>13140</v>
      </c>
      <c r="Q70" s="26">
        <v>13143</v>
      </c>
      <c r="R70" s="28">
        <f t="shared" si="22"/>
        <v>13066</v>
      </c>
      <c r="S70" s="26">
        <f t="shared" si="18"/>
        <v>13069</v>
      </c>
      <c r="T70" s="28">
        <f t="shared" si="19"/>
        <v>13067</v>
      </c>
      <c r="U70" s="26">
        <f t="shared" si="20"/>
        <v>13070</v>
      </c>
    </row>
    <row r="71" spans="1:21" x14ac:dyDescent="0.15">
      <c r="A71" s="27" t="s">
        <v>2</v>
      </c>
      <c r="B71" s="146" t="s">
        <v>189</v>
      </c>
      <c r="C71" s="147"/>
      <c r="D71" s="146" t="s">
        <v>190</v>
      </c>
      <c r="E71" s="147"/>
      <c r="F71" s="144" t="s">
        <v>191</v>
      </c>
      <c r="G71" s="145"/>
      <c r="H71" s="144" t="s">
        <v>192</v>
      </c>
      <c r="I71" s="145"/>
      <c r="J71" s="144" t="s">
        <v>193</v>
      </c>
      <c r="K71" s="145"/>
      <c r="L71" s="144" t="s">
        <v>194</v>
      </c>
      <c r="M71" s="145"/>
      <c r="N71" s="144" t="s">
        <v>195</v>
      </c>
      <c r="O71" s="145"/>
      <c r="P71" s="144" t="s">
        <v>196</v>
      </c>
      <c r="Q71" s="145"/>
      <c r="R71" s="146" t="s">
        <v>197</v>
      </c>
      <c r="S71" s="147"/>
      <c r="T71" s="146" t="s">
        <v>198</v>
      </c>
      <c r="U71" s="147"/>
    </row>
    <row r="72" spans="1:21" x14ac:dyDescent="0.15">
      <c r="A72" s="27" t="s">
        <v>13</v>
      </c>
      <c r="B72" s="146" t="s">
        <v>199</v>
      </c>
      <c r="C72" s="147"/>
      <c r="D72" s="146" t="s">
        <v>200</v>
      </c>
      <c r="E72" s="147"/>
      <c r="F72" s="144" t="s">
        <v>201</v>
      </c>
      <c r="G72" s="145"/>
      <c r="H72" s="144" t="s">
        <v>202</v>
      </c>
      <c r="I72" s="145"/>
      <c r="J72" s="144" t="s">
        <v>203</v>
      </c>
      <c r="K72" s="145"/>
      <c r="L72" s="144" t="s">
        <v>204</v>
      </c>
      <c r="M72" s="145"/>
      <c r="N72" s="144" t="s">
        <v>205</v>
      </c>
      <c r="O72" s="145"/>
      <c r="P72" s="144" t="s">
        <v>206</v>
      </c>
      <c r="Q72" s="145"/>
      <c r="R72" s="146" t="s">
        <v>207</v>
      </c>
      <c r="S72" s="147"/>
      <c r="T72" s="146" t="s">
        <v>208</v>
      </c>
      <c r="U72" s="147"/>
    </row>
    <row r="73" spans="1:21" x14ac:dyDescent="0.15">
      <c r="A73" s="27" t="s">
        <v>24</v>
      </c>
      <c r="B73" s="112"/>
      <c r="C73" s="113"/>
      <c r="D73" s="119"/>
      <c r="E73" s="118"/>
      <c r="F73" s="119" t="s">
        <v>209</v>
      </c>
      <c r="G73" s="113"/>
      <c r="H73" s="112"/>
      <c r="I73" s="113"/>
      <c r="J73" s="112"/>
      <c r="K73" s="113"/>
      <c r="L73" s="112"/>
      <c r="M73" s="113"/>
      <c r="N73" s="112"/>
      <c r="O73" s="113"/>
      <c r="P73" s="112"/>
      <c r="Q73" s="113"/>
      <c r="R73" s="119" t="s">
        <v>210</v>
      </c>
      <c r="S73" s="113"/>
      <c r="T73" s="112"/>
      <c r="U73" s="113"/>
    </row>
    <row r="74" spans="1:21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ht="22.5" x14ac:dyDescent="0.15">
      <c r="A78" s="124" t="s">
        <v>211</v>
      </c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6"/>
    </row>
    <row r="79" spans="1:21" x14ac:dyDescent="0.15">
      <c r="A79" s="21" t="s">
        <v>0</v>
      </c>
      <c r="B79" s="148" t="s">
        <v>212</v>
      </c>
      <c r="C79" s="148"/>
      <c r="D79" s="148" t="s">
        <v>213</v>
      </c>
      <c r="E79" s="148"/>
      <c r="F79" s="148" t="s">
        <v>214</v>
      </c>
      <c r="G79" s="148"/>
      <c r="H79" s="148" t="s">
        <v>215</v>
      </c>
      <c r="I79" s="148"/>
      <c r="J79" s="149" t="s">
        <v>216</v>
      </c>
      <c r="K79" s="149"/>
      <c r="L79" s="148" t="s">
        <v>217</v>
      </c>
      <c r="M79" s="148"/>
      <c r="N79" s="148" t="s">
        <v>218</v>
      </c>
      <c r="O79" s="148"/>
      <c r="P79" s="148" t="s">
        <v>219</v>
      </c>
      <c r="Q79" s="148"/>
      <c r="R79" s="148" t="s">
        <v>220</v>
      </c>
      <c r="S79" s="148"/>
      <c r="T79" s="148" t="s">
        <v>221</v>
      </c>
      <c r="U79" s="148"/>
    </row>
    <row r="80" spans="1:21" x14ac:dyDescent="0.15">
      <c r="A80" s="22" t="s">
        <v>1</v>
      </c>
      <c r="B80" s="28">
        <f t="shared" ref="B80:B87" si="24">T63+1</f>
        <v>13026</v>
      </c>
      <c r="C80" s="26">
        <f t="shared" ref="C80:C87" si="25">B80+3</f>
        <v>13029</v>
      </c>
      <c r="D80" s="28">
        <v>13144</v>
      </c>
      <c r="E80" s="26">
        <v>13147</v>
      </c>
      <c r="F80" s="28">
        <v>13145</v>
      </c>
      <c r="G80" s="26">
        <v>13148</v>
      </c>
      <c r="H80" s="28">
        <v>13146</v>
      </c>
      <c r="I80" s="26">
        <v>13149</v>
      </c>
      <c r="J80" s="25">
        <v>13072</v>
      </c>
      <c r="K80" s="26">
        <v>13075</v>
      </c>
      <c r="L80" s="25">
        <v>13073</v>
      </c>
      <c r="M80" s="26">
        <v>13076</v>
      </c>
      <c r="N80" s="25">
        <v>13074</v>
      </c>
      <c r="O80" s="26">
        <v>13077</v>
      </c>
      <c r="P80" s="25">
        <v>13192</v>
      </c>
      <c r="Q80" s="26">
        <v>13195</v>
      </c>
      <c r="R80" s="25">
        <v>13193</v>
      </c>
      <c r="S80" s="26">
        <v>13196</v>
      </c>
      <c r="T80" s="25">
        <v>13194</v>
      </c>
      <c r="U80" s="26">
        <v>13197</v>
      </c>
    </row>
    <row r="81" spans="1:21" x14ac:dyDescent="0.15">
      <c r="A81" s="22" t="s">
        <v>1</v>
      </c>
      <c r="B81" s="28">
        <f t="shared" si="24"/>
        <v>13032</v>
      </c>
      <c r="C81" s="26">
        <f t="shared" si="25"/>
        <v>13035</v>
      </c>
      <c r="D81" s="28">
        <v>13150</v>
      </c>
      <c r="E81" s="26">
        <v>13153</v>
      </c>
      <c r="F81" s="28">
        <v>13151</v>
      </c>
      <c r="G81" s="26">
        <v>13154</v>
      </c>
      <c r="H81" s="28">
        <v>13152</v>
      </c>
      <c r="I81" s="26">
        <v>13155</v>
      </c>
      <c r="J81" s="25">
        <v>13078</v>
      </c>
      <c r="K81" s="26">
        <v>13081</v>
      </c>
      <c r="L81" s="25">
        <v>13079</v>
      </c>
      <c r="M81" s="26">
        <v>13082</v>
      </c>
      <c r="N81" s="25">
        <v>13080</v>
      </c>
      <c r="O81" s="26">
        <v>13083</v>
      </c>
      <c r="P81" s="25">
        <v>13198</v>
      </c>
      <c r="Q81" s="26">
        <v>13201</v>
      </c>
      <c r="R81" s="25">
        <v>13199</v>
      </c>
      <c r="S81" s="26">
        <v>13202</v>
      </c>
      <c r="T81" s="25">
        <v>13200</v>
      </c>
      <c r="U81" s="26">
        <v>13203</v>
      </c>
    </row>
    <row r="82" spans="1:21" x14ac:dyDescent="0.15">
      <c r="A82" s="22" t="s">
        <v>1</v>
      </c>
      <c r="B82" s="28">
        <f t="shared" si="24"/>
        <v>13038</v>
      </c>
      <c r="C82" s="26">
        <f t="shared" si="25"/>
        <v>13041</v>
      </c>
      <c r="D82" s="28">
        <v>13156</v>
      </c>
      <c r="E82" s="26">
        <v>13159</v>
      </c>
      <c r="F82" s="28">
        <v>13157</v>
      </c>
      <c r="G82" s="26">
        <v>13160</v>
      </c>
      <c r="H82" s="28">
        <v>13158</v>
      </c>
      <c r="I82" s="26">
        <v>13161</v>
      </c>
      <c r="J82" s="25">
        <v>13084</v>
      </c>
      <c r="K82" s="26">
        <v>13087</v>
      </c>
      <c r="L82" s="25">
        <v>13085</v>
      </c>
      <c r="M82" s="26">
        <v>13088</v>
      </c>
      <c r="N82" s="25">
        <v>13086</v>
      </c>
      <c r="O82" s="26">
        <v>13089</v>
      </c>
      <c r="P82" s="25">
        <v>13204</v>
      </c>
      <c r="Q82" s="26">
        <v>13207</v>
      </c>
      <c r="R82" s="25">
        <v>13205</v>
      </c>
      <c r="S82" s="26">
        <v>13208</v>
      </c>
      <c r="T82" s="25">
        <v>13206</v>
      </c>
      <c r="U82" s="26">
        <v>13209</v>
      </c>
    </row>
    <row r="83" spans="1:21" x14ac:dyDescent="0.15">
      <c r="A83" s="22" t="s">
        <v>1</v>
      </c>
      <c r="B83" s="28">
        <f t="shared" si="24"/>
        <v>13044</v>
      </c>
      <c r="C83" s="26">
        <f t="shared" si="25"/>
        <v>13047</v>
      </c>
      <c r="D83" s="28">
        <v>13162</v>
      </c>
      <c r="E83" s="26">
        <v>13165</v>
      </c>
      <c r="F83" s="28">
        <v>13163</v>
      </c>
      <c r="G83" s="26">
        <v>13166</v>
      </c>
      <c r="H83" s="28">
        <v>13164</v>
      </c>
      <c r="I83" s="26">
        <v>13167</v>
      </c>
      <c r="J83" s="25">
        <v>13090</v>
      </c>
      <c r="K83" s="26">
        <v>13093</v>
      </c>
      <c r="L83" s="25">
        <v>13091</v>
      </c>
      <c r="M83" s="26">
        <v>13094</v>
      </c>
      <c r="N83" s="25">
        <v>13092</v>
      </c>
      <c r="O83" s="26">
        <v>13095</v>
      </c>
      <c r="P83" s="25">
        <v>13210</v>
      </c>
      <c r="Q83" s="26">
        <v>13213</v>
      </c>
      <c r="R83" s="25">
        <v>13211</v>
      </c>
      <c r="S83" s="26">
        <v>13214</v>
      </c>
      <c r="T83" s="25">
        <v>13212</v>
      </c>
      <c r="U83" s="26">
        <v>13215</v>
      </c>
    </row>
    <row r="84" spans="1:21" x14ac:dyDescent="0.15">
      <c r="A84" s="22" t="s">
        <v>1</v>
      </c>
      <c r="B84" s="28">
        <f t="shared" si="24"/>
        <v>13050</v>
      </c>
      <c r="C84" s="26">
        <f t="shared" si="25"/>
        <v>13053</v>
      </c>
      <c r="D84" s="28">
        <v>13168</v>
      </c>
      <c r="E84" s="26">
        <v>13171</v>
      </c>
      <c r="F84" s="28">
        <v>13169</v>
      </c>
      <c r="G84" s="26">
        <v>13172</v>
      </c>
      <c r="H84" s="28">
        <v>13170</v>
      </c>
      <c r="I84" s="26">
        <v>13173</v>
      </c>
      <c r="J84" s="25">
        <v>13096</v>
      </c>
      <c r="K84" s="26">
        <v>13099</v>
      </c>
      <c r="L84" s="25">
        <v>13097</v>
      </c>
      <c r="M84" s="26">
        <v>13100</v>
      </c>
      <c r="N84" s="25">
        <v>13098</v>
      </c>
      <c r="O84" s="26">
        <v>13101</v>
      </c>
      <c r="P84" s="25">
        <v>13216</v>
      </c>
      <c r="Q84" s="26">
        <v>13219</v>
      </c>
      <c r="R84" s="25">
        <v>13217</v>
      </c>
      <c r="S84" s="26">
        <v>13220</v>
      </c>
      <c r="T84" s="25">
        <v>13218</v>
      </c>
      <c r="U84" s="26">
        <v>13221</v>
      </c>
    </row>
    <row r="85" spans="1:21" x14ac:dyDescent="0.15">
      <c r="A85" s="22" t="s">
        <v>1</v>
      </c>
      <c r="B85" s="28">
        <f t="shared" si="24"/>
        <v>13056</v>
      </c>
      <c r="C85" s="26">
        <f t="shared" si="25"/>
        <v>13059</v>
      </c>
      <c r="D85" s="28">
        <v>13174</v>
      </c>
      <c r="E85" s="26">
        <v>13177</v>
      </c>
      <c r="F85" s="28">
        <v>13175</v>
      </c>
      <c r="G85" s="26">
        <v>13178</v>
      </c>
      <c r="H85" s="28">
        <v>13176</v>
      </c>
      <c r="I85" s="26">
        <v>13179</v>
      </c>
      <c r="J85" s="25">
        <v>13102</v>
      </c>
      <c r="K85" s="26">
        <v>13105</v>
      </c>
      <c r="L85" s="25">
        <v>13103</v>
      </c>
      <c r="M85" s="26">
        <v>13106</v>
      </c>
      <c r="N85" s="25">
        <v>13104</v>
      </c>
      <c r="O85" s="26">
        <v>13107</v>
      </c>
      <c r="P85" s="25">
        <v>13222</v>
      </c>
      <c r="Q85" s="26">
        <v>13225</v>
      </c>
      <c r="R85" s="25">
        <v>13223</v>
      </c>
      <c r="S85" s="26">
        <v>13226</v>
      </c>
      <c r="T85" s="25">
        <v>13224</v>
      </c>
      <c r="U85" s="26">
        <v>13227</v>
      </c>
    </row>
    <row r="86" spans="1:21" x14ac:dyDescent="0.15">
      <c r="A86" s="22" t="s">
        <v>1</v>
      </c>
      <c r="B86" s="28">
        <f t="shared" si="24"/>
        <v>13062</v>
      </c>
      <c r="C86" s="26">
        <f t="shared" si="25"/>
        <v>13065</v>
      </c>
      <c r="D86" s="28">
        <v>13180</v>
      </c>
      <c r="E86" s="26">
        <v>13183</v>
      </c>
      <c r="F86" s="28">
        <v>13181</v>
      </c>
      <c r="G86" s="26">
        <v>13184</v>
      </c>
      <c r="H86" s="28">
        <v>13182</v>
      </c>
      <c r="I86" s="26">
        <v>13185</v>
      </c>
      <c r="J86" s="25">
        <v>13108</v>
      </c>
      <c r="K86" s="26">
        <v>13111</v>
      </c>
      <c r="L86" s="25">
        <v>13109</v>
      </c>
      <c r="M86" s="26">
        <v>13112</v>
      </c>
      <c r="N86" s="25">
        <v>13110</v>
      </c>
      <c r="O86" s="26">
        <v>13113</v>
      </c>
      <c r="P86" s="25">
        <v>13228</v>
      </c>
      <c r="Q86" s="26">
        <v>13231</v>
      </c>
      <c r="R86" s="25">
        <v>13229</v>
      </c>
      <c r="S86" s="26">
        <v>13232</v>
      </c>
      <c r="T86" s="25">
        <v>13230</v>
      </c>
      <c r="U86" s="26">
        <v>13233</v>
      </c>
    </row>
    <row r="87" spans="1:21" x14ac:dyDescent="0.15">
      <c r="A87" s="22" t="s">
        <v>1</v>
      </c>
      <c r="B87" s="28">
        <f t="shared" si="24"/>
        <v>13068</v>
      </c>
      <c r="C87" s="26">
        <f t="shared" si="25"/>
        <v>13071</v>
      </c>
      <c r="D87" s="28">
        <v>13186</v>
      </c>
      <c r="E87" s="26">
        <v>13189</v>
      </c>
      <c r="F87" s="28">
        <v>13187</v>
      </c>
      <c r="G87" s="26">
        <v>13190</v>
      </c>
      <c r="H87" s="28">
        <v>13188</v>
      </c>
      <c r="I87" s="26">
        <v>13191</v>
      </c>
      <c r="J87" s="25">
        <v>13114</v>
      </c>
      <c r="K87" s="26">
        <v>13117</v>
      </c>
      <c r="L87" s="25">
        <v>13115</v>
      </c>
      <c r="M87" s="26">
        <v>13118</v>
      </c>
      <c r="N87" s="25">
        <v>13116</v>
      </c>
      <c r="O87" s="26">
        <v>13119</v>
      </c>
      <c r="P87" s="25">
        <v>13234</v>
      </c>
      <c r="Q87" s="26">
        <v>13237</v>
      </c>
      <c r="R87" s="25">
        <v>13235</v>
      </c>
      <c r="S87" s="26">
        <v>13238</v>
      </c>
      <c r="T87" s="25">
        <v>13236</v>
      </c>
      <c r="U87" s="26">
        <v>13239</v>
      </c>
    </row>
    <row r="88" spans="1:21" x14ac:dyDescent="0.15">
      <c r="A88" s="27" t="s">
        <v>2</v>
      </c>
      <c r="B88" s="146" t="s">
        <v>222</v>
      </c>
      <c r="C88" s="147"/>
      <c r="D88" s="146" t="s">
        <v>223</v>
      </c>
      <c r="E88" s="147"/>
      <c r="F88" s="146" t="s">
        <v>224</v>
      </c>
      <c r="G88" s="147"/>
      <c r="H88" s="146" t="s">
        <v>225</v>
      </c>
      <c r="I88" s="147"/>
      <c r="J88" s="144" t="s">
        <v>226</v>
      </c>
      <c r="K88" s="145"/>
      <c r="L88" s="144" t="s">
        <v>227</v>
      </c>
      <c r="M88" s="145"/>
      <c r="N88" s="144" t="s">
        <v>228</v>
      </c>
      <c r="O88" s="145"/>
      <c r="P88" s="144" t="s">
        <v>229</v>
      </c>
      <c r="Q88" s="145"/>
      <c r="R88" s="144" t="s">
        <v>230</v>
      </c>
      <c r="S88" s="145"/>
      <c r="T88" s="144" t="s">
        <v>231</v>
      </c>
      <c r="U88" s="145"/>
    </row>
    <row r="89" spans="1:21" x14ac:dyDescent="0.15">
      <c r="A89" s="27" t="s">
        <v>13</v>
      </c>
      <c r="B89" s="146" t="s">
        <v>232</v>
      </c>
      <c r="C89" s="147"/>
      <c r="D89" s="146" t="s">
        <v>233</v>
      </c>
      <c r="E89" s="147"/>
      <c r="F89" s="146" t="s">
        <v>234</v>
      </c>
      <c r="G89" s="147"/>
      <c r="H89" s="146" t="s">
        <v>235</v>
      </c>
      <c r="I89" s="147"/>
      <c r="J89" s="144" t="s">
        <v>236</v>
      </c>
      <c r="K89" s="145"/>
      <c r="L89" s="144" t="s">
        <v>237</v>
      </c>
      <c r="M89" s="145"/>
      <c r="N89" s="144" t="s">
        <v>238</v>
      </c>
      <c r="O89" s="145"/>
      <c r="P89" s="144" t="s">
        <v>239</v>
      </c>
      <c r="Q89" s="145"/>
      <c r="R89" s="144" t="s">
        <v>240</v>
      </c>
      <c r="S89" s="145"/>
      <c r="T89" s="144" t="s">
        <v>241</v>
      </c>
      <c r="U89" s="145"/>
    </row>
    <row r="90" spans="1:21" x14ac:dyDescent="0.15">
      <c r="A90" s="27" t="s">
        <v>24</v>
      </c>
      <c r="B90" s="112"/>
      <c r="C90" s="113"/>
      <c r="D90" s="112"/>
      <c r="E90" s="113"/>
      <c r="F90" s="119"/>
      <c r="G90" s="118"/>
      <c r="H90" s="112"/>
      <c r="I90" s="113"/>
      <c r="J90" s="119" t="s">
        <v>242</v>
      </c>
      <c r="K90" s="118"/>
      <c r="L90" s="112"/>
      <c r="M90" s="113"/>
      <c r="N90" s="119"/>
      <c r="O90" s="113"/>
      <c r="P90" s="112"/>
      <c r="Q90" s="113"/>
      <c r="R90" s="143"/>
      <c r="S90" s="119"/>
      <c r="T90" s="143"/>
      <c r="U90" s="119"/>
    </row>
    <row r="91" spans="1:2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102" spans="1:1" x14ac:dyDescent="0.15">
      <c r="A102" s="32"/>
    </row>
    <row r="103" spans="1:1" x14ac:dyDescent="0.15">
      <c r="A103" s="33"/>
    </row>
    <row r="104" spans="1:1" x14ac:dyDescent="0.15">
      <c r="A104" s="33"/>
    </row>
    <row r="105" spans="1:1" x14ac:dyDescent="0.15">
      <c r="A105" s="33"/>
    </row>
    <row r="106" spans="1:1" x14ac:dyDescent="0.15">
      <c r="A106" s="33"/>
    </row>
    <row r="107" spans="1:1" x14ac:dyDescent="0.15">
      <c r="A107" s="33"/>
    </row>
    <row r="108" spans="1:1" x14ac:dyDescent="0.15">
      <c r="A108" s="33"/>
    </row>
    <row r="109" spans="1:1" x14ac:dyDescent="0.15">
      <c r="A109" s="33"/>
    </row>
    <row r="110" spans="1:1" x14ac:dyDescent="0.15">
      <c r="A110" s="33"/>
    </row>
    <row r="111" spans="1:1" x14ac:dyDescent="0.15">
      <c r="A111" s="33"/>
    </row>
    <row r="112" spans="1:1" x14ac:dyDescent="0.15">
      <c r="A112" s="33"/>
    </row>
    <row r="113" spans="1:1" x14ac:dyDescent="0.15">
      <c r="A113" s="33"/>
    </row>
    <row r="114" spans="1:1" x14ac:dyDescent="0.15">
      <c r="A114" s="33"/>
    </row>
    <row r="115" spans="1:1" x14ac:dyDescent="0.15">
      <c r="A115" s="33"/>
    </row>
    <row r="116" spans="1:1" x14ac:dyDescent="0.15">
      <c r="A116" s="33"/>
    </row>
    <row r="117" spans="1:1" ht="14.25" customHeight="1" x14ac:dyDescent="0.15">
      <c r="A117" s="33"/>
    </row>
    <row r="118" spans="1:1" ht="14.25" customHeight="1" x14ac:dyDescent="0.15">
      <c r="A118" s="33"/>
    </row>
    <row r="119" spans="1:1" ht="14.25" customHeight="1" x14ac:dyDescent="0.15">
      <c r="A119" s="32"/>
    </row>
    <row r="120" spans="1:1" ht="12" customHeight="1" x14ac:dyDescent="0.15">
      <c r="A120" s="32"/>
    </row>
    <row r="121" spans="1:1" ht="12" customHeight="1" x14ac:dyDescent="0.15">
      <c r="A121" s="32"/>
    </row>
    <row r="122" spans="1:1" ht="12" customHeight="1" x14ac:dyDescent="0.15"/>
    <row r="123" spans="1:1" ht="12" customHeight="1" x14ac:dyDescent="0.15"/>
    <row r="124" spans="1:1" ht="30" customHeight="1" x14ac:dyDescent="0.15"/>
    <row r="125" spans="1:1" ht="30" customHeight="1" x14ac:dyDescent="0.15"/>
    <row r="126" spans="1:1" ht="30" customHeight="1" x14ac:dyDescent="0.15"/>
    <row r="127" spans="1:1" ht="30" customHeight="1" x14ac:dyDescent="0.15"/>
    <row r="128" spans="1:1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53" spans="3256:3279" ht="22.5" x14ac:dyDescent="0.15">
      <c r="DUF153" s="137" t="s">
        <v>243</v>
      </c>
      <c r="DUG153" s="138"/>
      <c r="DUH153" s="138"/>
      <c r="DUI153" s="138"/>
      <c r="DUJ153" s="138"/>
      <c r="DUK153" s="138"/>
      <c r="DUL153" s="138"/>
      <c r="DUM153" s="138"/>
      <c r="DUN153" s="138"/>
      <c r="DUO153" s="138"/>
      <c r="DUP153" s="138"/>
      <c r="DUQ153" s="138"/>
      <c r="DUR153" s="138"/>
      <c r="DUS153" s="138"/>
      <c r="DUT153" s="138"/>
      <c r="DUU153" s="139"/>
      <c r="DUV153" s="34"/>
      <c r="DUW153" s="35"/>
      <c r="DUX153" s="36"/>
      <c r="DUY153" s="36"/>
      <c r="DUZ153" s="36"/>
      <c r="DVA153" s="36"/>
      <c r="DVB153" s="36"/>
      <c r="DVC153" s="36"/>
    </row>
    <row r="154" spans="3256:3279" ht="22.5" x14ac:dyDescent="0.15">
      <c r="DUF154" s="140"/>
      <c r="DUG154" s="141"/>
      <c r="DUH154" s="141"/>
      <c r="DUI154" s="141"/>
      <c r="DUJ154" s="141"/>
      <c r="DUK154" s="141"/>
      <c r="DUL154" s="141"/>
      <c r="DUM154" s="141"/>
      <c r="DUN154" s="141"/>
      <c r="DUO154" s="141"/>
      <c r="DUP154" s="141"/>
      <c r="DUQ154" s="141"/>
      <c r="DUR154" s="141"/>
      <c r="DUS154" s="141"/>
      <c r="DUT154" s="141"/>
      <c r="DUU154" s="142"/>
      <c r="DUV154" s="34"/>
      <c r="DUW154" s="35"/>
      <c r="DUX154" s="36"/>
      <c r="DUY154" s="36"/>
      <c r="DUZ154" s="36"/>
      <c r="DVA154" s="36"/>
      <c r="DVB154" s="36"/>
      <c r="DVC154" s="36"/>
    </row>
    <row r="155" spans="3256:3279" x14ac:dyDescent="0.15">
      <c r="DUF155" s="135">
        <v>1</v>
      </c>
      <c r="DUG155" s="136"/>
      <c r="DUH155" s="136"/>
      <c r="DUI155" s="136"/>
      <c r="DUJ155" s="136"/>
      <c r="DUK155" s="136"/>
      <c r="DUL155" s="136"/>
      <c r="DUM155" s="136"/>
      <c r="DUN155" s="135">
        <v>2</v>
      </c>
      <c r="DUO155" s="136"/>
      <c r="DUP155" s="136"/>
      <c r="DUQ155" s="136"/>
      <c r="DUR155" s="136"/>
      <c r="DUS155" s="136"/>
      <c r="DUT155" s="136"/>
      <c r="DUU155" s="136"/>
    </row>
    <row r="156" spans="3256:3279" x14ac:dyDescent="0.15">
      <c r="DUF156" s="17">
        <v>22000</v>
      </c>
      <c r="DUG156" s="17">
        <f t="shared" ref="DUG156:DUU156" si="26">DUF156+1</f>
        <v>22001</v>
      </c>
      <c r="DUH156" s="17">
        <f t="shared" si="26"/>
        <v>22002</v>
      </c>
      <c r="DUI156" s="17">
        <f t="shared" si="26"/>
        <v>22003</v>
      </c>
      <c r="DUJ156" s="17">
        <f t="shared" si="26"/>
        <v>22004</v>
      </c>
      <c r="DUK156" s="17">
        <f t="shared" si="26"/>
        <v>22005</v>
      </c>
      <c r="DUL156" s="17">
        <f t="shared" si="26"/>
        <v>22006</v>
      </c>
      <c r="DUM156" s="17">
        <f t="shared" si="26"/>
        <v>22007</v>
      </c>
      <c r="DUN156" s="17">
        <f t="shared" si="26"/>
        <v>22008</v>
      </c>
      <c r="DUO156" s="17">
        <f t="shared" si="26"/>
        <v>22009</v>
      </c>
      <c r="DUP156" s="17">
        <f t="shared" si="26"/>
        <v>22010</v>
      </c>
      <c r="DUQ156" s="17">
        <f t="shared" si="26"/>
        <v>22011</v>
      </c>
      <c r="DUR156" s="17">
        <f t="shared" si="26"/>
        <v>22012</v>
      </c>
      <c r="DUS156" s="17">
        <f t="shared" si="26"/>
        <v>22013</v>
      </c>
      <c r="DUT156" s="17">
        <f t="shared" si="26"/>
        <v>22014</v>
      </c>
      <c r="DUU156" s="17">
        <f t="shared" si="26"/>
        <v>22015</v>
      </c>
    </row>
    <row r="157" spans="3256:3279" x14ac:dyDescent="0.15">
      <c r="DUF157" s="17">
        <v>22120</v>
      </c>
      <c r="DUG157" s="17">
        <f t="shared" ref="DUG157:DUK157" si="27">DUF157+1</f>
        <v>22121</v>
      </c>
      <c r="DUH157" s="17">
        <v>22121</v>
      </c>
      <c r="DUI157" s="17">
        <f t="shared" si="27"/>
        <v>22122</v>
      </c>
      <c r="DUJ157" s="17">
        <v>22122</v>
      </c>
      <c r="DUK157" s="17">
        <f t="shared" si="27"/>
        <v>22123</v>
      </c>
      <c r="DUL157" s="17">
        <v>22123</v>
      </c>
      <c r="DUM157" s="17">
        <f t="shared" ref="DUM157:DUQ157" si="28">DUL157+1</f>
        <v>22124</v>
      </c>
      <c r="DUN157" s="17">
        <v>22124</v>
      </c>
      <c r="DUO157" s="17">
        <f t="shared" si="28"/>
        <v>22125</v>
      </c>
      <c r="DUP157" s="17">
        <v>22125</v>
      </c>
      <c r="DUQ157" s="17">
        <f t="shared" si="28"/>
        <v>22126</v>
      </c>
      <c r="DUR157" s="17">
        <v>22126</v>
      </c>
      <c r="DUS157" s="17">
        <f>DUR157+1</f>
        <v>22127</v>
      </c>
      <c r="DUT157" s="17">
        <v>22127</v>
      </c>
      <c r="DUU157" s="17">
        <f>DUT157+1</f>
        <v>22128</v>
      </c>
    </row>
    <row r="158" spans="3256:3279" x14ac:dyDescent="0.15">
      <c r="DUF158" s="133">
        <v>4</v>
      </c>
      <c r="DUG158" s="134"/>
      <c r="DUH158" s="134"/>
      <c r="DUI158" s="134"/>
      <c r="DUJ158" s="134"/>
      <c r="DUK158" s="134"/>
      <c r="DUL158" s="134"/>
      <c r="DUM158" s="134"/>
      <c r="DUN158" s="133">
        <v>5</v>
      </c>
      <c r="DUO158" s="134"/>
      <c r="DUP158" s="134"/>
      <c r="DUQ158" s="134"/>
      <c r="DUR158" s="134"/>
      <c r="DUS158" s="134"/>
      <c r="DUT158" s="134"/>
      <c r="DUU158" s="134"/>
    </row>
    <row r="159" spans="3256:3279" x14ac:dyDescent="0.15">
      <c r="DUF159" s="17">
        <v>22024</v>
      </c>
      <c r="DUG159" s="17">
        <v>22025</v>
      </c>
      <c r="DUH159" s="17">
        <v>22026</v>
      </c>
      <c r="DUI159" s="17">
        <v>22027</v>
      </c>
      <c r="DUJ159" s="17">
        <v>22028</v>
      </c>
      <c r="DUK159" s="17">
        <v>22029</v>
      </c>
      <c r="DUL159" s="17">
        <v>22030</v>
      </c>
      <c r="DUM159" s="17">
        <v>22031</v>
      </c>
      <c r="DUN159" s="17">
        <v>22032</v>
      </c>
      <c r="DUO159" s="17">
        <v>22033</v>
      </c>
      <c r="DUP159" s="17">
        <v>22034</v>
      </c>
      <c r="DUQ159" s="17">
        <v>22035</v>
      </c>
      <c r="DUR159" s="17">
        <v>22036</v>
      </c>
      <c r="DUS159" s="17">
        <v>22037</v>
      </c>
      <c r="DUT159" s="17">
        <v>22038</v>
      </c>
      <c r="DUU159" s="17">
        <v>22039</v>
      </c>
    </row>
    <row r="160" spans="3256:3279" x14ac:dyDescent="0.15">
      <c r="DUF160" s="17">
        <f>DUF159+120</f>
        <v>22144</v>
      </c>
      <c r="DUG160" s="17">
        <f t="shared" ref="DUG160:DUU160" si="29">DUG159+120</f>
        <v>22145</v>
      </c>
      <c r="DUH160" s="17">
        <f t="shared" si="29"/>
        <v>22146</v>
      </c>
      <c r="DUI160" s="17">
        <f t="shared" si="29"/>
        <v>22147</v>
      </c>
      <c r="DUJ160" s="17">
        <f t="shared" si="29"/>
        <v>22148</v>
      </c>
      <c r="DUK160" s="17">
        <f t="shared" si="29"/>
        <v>22149</v>
      </c>
      <c r="DUL160" s="17">
        <f t="shared" si="29"/>
        <v>22150</v>
      </c>
      <c r="DUM160" s="17">
        <f t="shared" si="29"/>
        <v>22151</v>
      </c>
      <c r="DUN160" s="17">
        <f t="shared" si="29"/>
        <v>22152</v>
      </c>
      <c r="DUO160" s="17">
        <f t="shared" si="29"/>
        <v>22153</v>
      </c>
      <c r="DUP160" s="17">
        <f t="shared" si="29"/>
        <v>22154</v>
      </c>
      <c r="DUQ160" s="17">
        <f t="shared" si="29"/>
        <v>22155</v>
      </c>
      <c r="DUR160" s="17">
        <f t="shared" si="29"/>
        <v>22156</v>
      </c>
      <c r="DUS160" s="17">
        <f t="shared" si="29"/>
        <v>22157</v>
      </c>
      <c r="DUT160" s="17">
        <f t="shared" si="29"/>
        <v>22158</v>
      </c>
      <c r="DUU160" s="17">
        <f t="shared" si="29"/>
        <v>22159</v>
      </c>
    </row>
    <row r="161" spans="3256:3271" x14ac:dyDescent="0.15">
      <c r="DUF161" s="133">
        <v>7</v>
      </c>
      <c r="DUG161" s="134"/>
      <c r="DUH161" s="134"/>
      <c r="DUI161" s="134"/>
      <c r="DUJ161" s="134"/>
      <c r="DUK161" s="134"/>
      <c r="DUL161" s="134"/>
      <c r="DUM161" s="134"/>
      <c r="DUN161" s="133">
        <v>8</v>
      </c>
      <c r="DUO161" s="134"/>
      <c r="DUP161" s="134"/>
      <c r="DUQ161" s="134"/>
      <c r="DUR161" s="134"/>
      <c r="DUS161" s="134"/>
      <c r="DUT161" s="134"/>
      <c r="DUU161" s="134"/>
    </row>
    <row r="162" spans="3256:3271" x14ac:dyDescent="0.15">
      <c r="DUF162" s="17">
        <v>22048</v>
      </c>
      <c r="DUG162" s="17">
        <v>22049</v>
      </c>
      <c r="DUH162" s="17">
        <v>22050</v>
      </c>
      <c r="DUI162" s="17">
        <v>22051</v>
      </c>
      <c r="DUJ162" s="17">
        <v>22052</v>
      </c>
      <c r="DUK162" s="17">
        <v>22053</v>
      </c>
      <c r="DUL162" s="17">
        <v>22054</v>
      </c>
      <c r="DUM162" s="17">
        <v>22055</v>
      </c>
      <c r="DUN162" s="17">
        <v>22056</v>
      </c>
      <c r="DUO162" s="17">
        <v>22057</v>
      </c>
      <c r="DUP162" s="17">
        <v>22058</v>
      </c>
      <c r="DUQ162" s="17">
        <v>22059</v>
      </c>
      <c r="DUR162" s="17">
        <v>22060</v>
      </c>
      <c r="DUS162" s="17">
        <v>22061</v>
      </c>
      <c r="DUT162" s="17">
        <v>22062</v>
      </c>
      <c r="DUU162" s="17">
        <v>22063</v>
      </c>
    </row>
    <row r="163" spans="3256:3271" x14ac:dyDescent="0.15">
      <c r="DUF163" s="17">
        <f>DUF162+120</f>
        <v>22168</v>
      </c>
      <c r="DUG163" s="17">
        <f t="shared" ref="DUG163:DUU163" si="30">DUG162+120</f>
        <v>22169</v>
      </c>
      <c r="DUH163" s="17">
        <f t="shared" si="30"/>
        <v>22170</v>
      </c>
      <c r="DUI163" s="17">
        <f t="shared" si="30"/>
        <v>22171</v>
      </c>
      <c r="DUJ163" s="17">
        <f t="shared" si="30"/>
        <v>22172</v>
      </c>
      <c r="DUK163" s="17">
        <f t="shared" si="30"/>
        <v>22173</v>
      </c>
      <c r="DUL163" s="17">
        <f t="shared" si="30"/>
        <v>22174</v>
      </c>
      <c r="DUM163" s="17">
        <f t="shared" si="30"/>
        <v>22175</v>
      </c>
      <c r="DUN163" s="17">
        <f t="shared" si="30"/>
        <v>22176</v>
      </c>
      <c r="DUO163" s="17">
        <f t="shared" si="30"/>
        <v>22177</v>
      </c>
      <c r="DUP163" s="17">
        <f t="shared" si="30"/>
        <v>22178</v>
      </c>
      <c r="DUQ163" s="17">
        <f t="shared" si="30"/>
        <v>22179</v>
      </c>
      <c r="DUR163" s="17">
        <f t="shared" si="30"/>
        <v>22180</v>
      </c>
      <c r="DUS163" s="17">
        <f t="shared" si="30"/>
        <v>22181</v>
      </c>
      <c r="DUT163" s="17">
        <f t="shared" si="30"/>
        <v>22182</v>
      </c>
      <c r="DUU163" s="17">
        <f t="shared" si="30"/>
        <v>22183</v>
      </c>
    </row>
    <row r="164" spans="3256:3271" x14ac:dyDescent="0.15">
      <c r="DUF164" s="133">
        <v>10</v>
      </c>
      <c r="DUG164" s="134"/>
      <c r="DUH164" s="134"/>
      <c r="DUI164" s="134"/>
      <c r="DUJ164" s="134"/>
      <c r="DUK164" s="134"/>
      <c r="DUL164" s="134"/>
      <c r="DUM164" s="134"/>
      <c r="DUN164" s="133">
        <v>11</v>
      </c>
      <c r="DUO164" s="134"/>
      <c r="DUP164" s="134"/>
      <c r="DUQ164" s="134"/>
      <c r="DUR164" s="134"/>
      <c r="DUS164" s="134"/>
      <c r="DUT164" s="134"/>
      <c r="DUU164" s="134"/>
    </row>
    <row r="165" spans="3256:3271" x14ac:dyDescent="0.15">
      <c r="DUF165" s="17">
        <v>22072</v>
      </c>
      <c r="DUG165" s="17">
        <v>22073</v>
      </c>
      <c r="DUH165" s="17">
        <v>22074</v>
      </c>
      <c r="DUI165" s="17">
        <v>22075</v>
      </c>
      <c r="DUJ165" s="17">
        <v>22076</v>
      </c>
      <c r="DUK165" s="17">
        <v>22077</v>
      </c>
      <c r="DUL165" s="17">
        <v>22078</v>
      </c>
      <c r="DUM165" s="17">
        <v>22079</v>
      </c>
      <c r="DUN165" s="17">
        <v>22080</v>
      </c>
      <c r="DUO165" s="17">
        <v>22081</v>
      </c>
      <c r="DUP165" s="17">
        <v>22082</v>
      </c>
      <c r="DUQ165" s="17">
        <v>22083</v>
      </c>
      <c r="DUR165" s="17">
        <v>22084</v>
      </c>
      <c r="DUS165" s="17">
        <v>22085</v>
      </c>
      <c r="DUT165" s="17">
        <v>22086</v>
      </c>
      <c r="DUU165" s="17">
        <v>22087</v>
      </c>
    </row>
    <row r="166" spans="3256:3271" x14ac:dyDescent="0.15">
      <c r="DUF166" s="17">
        <f>DUF165+120</f>
        <v>22192</v>
      </c>
      <c r="DUG166" s="17">
        <f t="shared" ref="DUG166:DUU166" si="31">DUG165+120</f>
        <v>22193</v>
      </c>
      <c r="DUH166" s="17">
        <f t="shared" si="31"/>
        <v>22194</v>
      </c>
      <c r="DUI166" s="17">
        <f t="shared" si="31"/>
        <v>22195</v>
      </c>
      <c r="DUJ166" s="17">
        <f t="shared" si="31"/>
        <v>22196</v>
      </c>
      <c r="DUK166" s="17">
        <f t="shared" si="31"/>
        <v>22197</v>
      </c>
      <c r="DUL166" s="17">
        <f t="shared" si="31"/>
        <v>22198</v>
      </c>
      <c r="DUM166" s="17">
        <f t="shared" si="31"/>
        <v>22199</v>
      </c>
      <c r="DUN166" s="17">
        <f t="shared" si="31"/>
        <v>22200</v>
      </c>
      <c r="DUO166" s="17">
        <f t="shared" si="31"/>
        <v>22201</v>
      </c>
      <c r="DUP166" s="17">
        <f t="shared" si="31"/>
        <v>22202</v>
      </c>
      <c r="DUQ166" s="17">
        <f t="shared" si="31"/>
        <v>22203</v>
      </c>
      <c r="DUR166" s="17">
        <f t="shared" si="31"/>
        <v>22204</v>
      </c>
      <c r="DUS166" s="17">
        <f t="shared" si="31"/>
        <v>22205</v>
      </c>
      <c r="DUT166" s="17">
        <f t="shared" si="31"/>
        <v>22206</v>
      </c>
      <c r="DUU166" s="17">
        <f t="shared" si="31"/>
        <v>22207</v>
      </c>
    </row>
    <row r="167" spans="3256:3271" x14ac:dyDescent="0.15">
      <c r="DUF167" s="133">
        <v>13</v>
      </c>
      <c r="DUG167" s="134"/>
      <c r="DUH167" s="134"/>
      <c r="DUI167" s="134"/>
      <c r="DUJ167" s="134"/>
      <c r="DUK167" s="134"/>
      <c r="DUL167" s="134"/>
      <c r="DUM167" s="134"/>
      <c r="DUN167" s="133">
        <v>14</v>
      </c>
      <c r="DUO167" s="134"/>
      <c r="DUP167" s="134"/>
      <c r="DUQ167" s="134"/>
      <c r="DUR167" s="134"/>
      <c r="DUS167" s="134"/>
      <c r="DUT167" s="134"/>
      <c r="DUU167" s="134"/>
    </row>
    <row r="168" spans="3256:3271" x14ac:dyDescent="0.15">
      <c r="DUF168" s="17">
        <v>22096</v>
      </c>
      <c r="DUG168" s="17">
        <v>22097</v>
      </c>
      <c r="DUH168" s="17">
        <v>22098</v>
      </c>
      <c r="DUI168" s="17">
        <v>22099</v>
      </c>
      <c r="DUJ168" s="17">
        <v>22100</v>
      </c>
      <c r="DUK168" s="17">
        <v>22101</v>
      </c>
      <c r="DUL168" s="17">
        <v>22102</v>
      </c>
      <c r="DUM168" s="17">
        <v>22103</v>
      </c>
      <c r="DUN168" s="17">
        <v>22104</v>
      </c>
      <c r="DUO168" s="17">
        <v>22105</v>
      </c>
      <c r="DUP168" s="17">
        <v>22106</v>
      </c>
      <c r="DUQ168" s="17">
        <v>22107</v>
      </c>
      <c r="DUR168" s="17">
        <v>22108</v>
      </c>
      <c r="DUS168" s="17">
        <v>22109</v>
      </c>
      <c r="DUT168" s="17">
        <v>22110</v>
      </c>
      <c r="DUU168" s="17">
        <v>22111</v>
      </c>
    </row>
    <row r="169" spans="3256:3271" x14ac:dyDescent="0.15">
      <c r="DUF169" s="17">
        <f>DUF168+120</f>
        <v>22216</v>
      </c>
      <c r="DUG169" s="17">
        <f t="shared" ref="DUG169:DUU169" si="32">DUG168+120</f>
        <v>22217</v>
      </c>
      <c r="DUH169" s="17">
        <f t="shared" si="32"/>
        <v>22218</v>
      </c>
      <c r="DUI169" s="17">
        <f t="shared" si="32"/>
        <v>22219</v>
      </c>
      <c r="DUJ169" s="17">
        <f t="shared" si="32"/>
        <v>22220</v>
      </c>
      <c r="DUK169" s="17">
        <f t="shared" si="32"/>
        <v>22221</v>
      </c>
      <c r="DUL169" s="17">
        <f t="shared" si="32"/>
        <v>22222</v>
      </c>
      <c r="DUM169" s="17">
        <f t="shared" si="32"/>
        <v>22223</v>
      </c>
      <c r="DUN169" s="17">
        <f t="shared" si="32"/>
        <v>22224</v>
      </c>
      <c r="DUO169" s="17">
        <f t="shared" si="32"/>
        <v>22225</v>
      </c>
      <c r="DUP169" s="17">
        <f t="shared" si="32"/>
        <v>22226</v>
      </c>
      <c r="DUQ169" s="17">
        <f t="shared" si="32"/>
        <v>22227</v>
      </c>
      <c r="DUR169" s="17">
        <f t="shared" si="32"/>
        <v>22228</v>
      </c>
      <c r="DUS169" s="17">
        <f t="shared" si="32"/>
        <v>22229</v>
      </c>
      <c r="DUT169" s="17">
        <f t="shared" si="32"/>
        <v>22230</v>
      </c>
      <c r="DUU169" s="17">
        <f t="shared" si="32"/>
        <v>22231</v>
      </c>
    </row>
    <row r="170" spans="3256:3271" x14ac:dyDescent="0.15">
      <c r="DUF170" s="135">
        <v>3</v>
      </c>
      <c r="DUG170" s="136"/>
      <c r="DUH170" s="136"/>
      <c r="DUI170" s="136"/>
      <c r="DUJ170" s="136"/>
      <c r="DUK170" s="136"/>
      <c r="DUL170" s="136"/>
      <c r="DUM170" s="136"/>
    </row>
    <row r="171" spans="3256:3271" x14ac:dyDescent="0.15">
      <c r="DUF171" s="17">
        <f>DUU156+1</f>
        <v>22016</v>
      </c>
      <c r="DUG171" s="17">
        <f t="shared" ref="DUG171:DUM171" si="33">DUF171+1</f>
        <v>22017</v>
      </c>
      <c r="DUH171" s="17">
        <f t="shared" si="33"/>
        <v>22018</v>
      </c>
      <c r="DUI171" s="17">
        <f t="shared" si="33"/>
        <v>22019</v>
      </c>
      <c r="DUJ171" s="17">
        <f t="shared" si="33"/>
        <v>22020</v>
      </c>
      <c r="DUK171" s="17">
        <f t="shared" si="33"/>
        <v>22021</v>
      </c>
      <c r="DUL171" s="17">
        <f t="shared" si="33"/>
        <v>22022</v>
      </c>
      <c r="DUM171" s="17">
        <f t="shared" si="33"/>
        <v>22023</v>
      </c>
    </row>
    <row r="172" spans="3256:3271" x14ac:dyDescent="0.15">
      <c r="DUF172" s="17">
        <v>22128</v>
      </c>
      <c r="DUG172" s="17">
        <f t="shared" ref="DUG172:DUK172" si="34">DUF172+1</f>
        <v>22129</v>
      </c>
      <c r="DUH172" s="17">
        <v>22129</v>
      </c>
      <c r="DUI172" s="17">
        <f t="shared" si="34"/>
        <v>22130</v>
      </c>
      <c r="DUJ172" s="17">
        <v>22130</v>
      </c>
      <c r="DUK172" s="17">
        <f t="shared" si="34"/>
        <v>22131</v>
      </c>
      <c r="DUL172" s="17">
        <v>22131</v>
      </c>
      <c r="DUM172" s="17">
        <f>DUL172+1</f>
        <v>22132</v>
      </c>
    </row>
    <row r="173" spans="3256:3271" x14ac:dyDescent="0.15">
      <c r="DUF173" s="133">
        <v>6</v>
      </c>
      <c r="DUG173" s="134"/>
      <c r="DUH173" s="134"/>
      <c r="DUI173" s="134"/>
      <c r="DUJ173" s="134"/>
      <c r="DUK173" s="134"/>
      <c r="DUL173" s="134"/>
      <c r="DUM173" s="134"/>
    </row>
    <row r="174" spans="3256:3271" x14ac:dyDescent="0.15">
      <c r="DUF174" s="17">
        <v>22040</v>
      </c>
      <c r="DUG174" s="17">
        <v>22041</v>
      </c>
      <c r="DUH174" s="17">
        <v>22042</v>
      </c>
      <c r="DUI174" s="17">
        <v>22043</v>
      </c>
      <c r="DUJ174" s="17">
        <v>22044</v>
      </c>
      <c r="DUK174" s="17">
        <v>22045</v>
      </c>
      <c r="DUL174" s="17">
        <v>22046</v>
      </c>
      <c r="DUM174" s="17">
        <v>22047</v>
      </c>
    </row>
    <row r="175" spans="3256:3271" x14ac:dyDescent="0.15">
      <c r="DUF175" s="17">
        <f t="shared" ref="DUF175:DUM175" si="35">DUF174+120</f>
        <v>22160</v>
      </c>
      <c r="DUG175" s="17">
        <f t="shared" si="35"/>
        <v>22161</v>
      </c>
      <c r="DUH175" s="17">
        <f t="shared" si="35"/>
        <v>22162</v>
      </c>
      <c r="DUI175" s="17">
        <f t="shared" si="35"/>
        <v>22163</v>
      </c>
      <c r="DUJ175" s="17">
        <f t="shared" si="35"/>
        <v>22164</v>
      </c>
      <c r="DUK175" s="17">
        <f t="shared" si="35"/>
        <v>22165</v>
      </c>
      <c r="DUL175" s="17">
        <f t="shared" si="35"/>
        <v>22166</v>
      </c>
      <c r="DUM175" s="17">
        <f t="shared" si="35"/>
        <v>22167</v>
      </c>
    </row>
    <row r="176" spans="3256:3271" x14ac:dyDescent="0.15">
      <c r="DUF176" s="133">
        <v>9</v>
      </c>
      <c r="DUG176" s="134"/>
      <c r="DUH176" s="134"/>
      <c r="DUI176" s="134"/>
      <c r="DUJ176" s="134"/>
      <c r="DUK176" s="134"/>
      <c r="DUL176" s="134"/>
      <c r="DUM176" s="134"/>
    </row>
    <row r="177" spans="3256:3263" x14ac:dyDescent="0.15">
      <c r="DUF177" s="17">
        <v>22064</v>
      </c>
      <c r="DUG177" s="17">
        <v>22065</v>
      </c>
      <c r="DUH177" s="17">
        <v>22066</v>
      </c>
      <c r="DUI177" s="17">
        <v>22067</v>
      </c>
      <c r="DUJ177" s="17">
        <v>22068</v>
      </c>
      <c r="DUK177" s="17">
        <v>22069</v>
      </c>
      <c r="DUL177" s="17">
        <v>22070</v>
      </c>
      <c r="DUM177" s="17">
        <v>22071</v>
      </c>
    </row>
    <row r="178" spans="3256:3263" x14ac:dyDescent="0.15">
      <c r="DUF178" s="17">
        <f t="shared" ref="DUF178:DUM178" si="36">DUF177+120</f>
        <v>22184</v>
      </c>
      <c r="DUG178" s="17">
        <f t="shared" si="36"/>
        <v>22185</v>
      </c>
      <c r="DUH178" s="17">
        <f t="shared" si="36"/>
        <v>22186</v>
      </c>
      <c r="DUI178" s="17">
        <f t="shared" si="36"/>
        <v>22187</v>
      </c>
      <c r="DUJ178" s="17">
        <f t="shared" si="36"/>
        <v>22188</v>
      </c>
      <c r="DUK178" s="17">
        <f t="shared" si="36"/>
        <v>22189</v>
      </c>
      <c r="DUL178" s="17">
        <f t="shared" si="36"/>
        <v>22190</v>
      </c>
      <c r="DUM178" s="17">
        <f t="shared" si="36"/>
        <v>22191</v>
      </c>
    </row>
    <row r="179" spans="3256:3263" x14ac:dyDescent="0.15">
      <c r="DUF179" s="133">
        <v>12</v>
      </c>
      <c r="DUG179" s="134"/>
      <c r="DUH179" s="134"/>
      <c r="DUI179" s="134"/>
      <c r="DUJ179" s="134"/>
      <c r="DUK179" s="134"/>
      <c r="DUL179" s="134"/>
      <c r="DUM179" s="134"/>
    </row>
    <row r="180" spans="3256:3263" x14ac:dyDescent="0.15">
      <c r="DUF180" s="17">
        <v>22088</v>
      </c>
      <c r="DUG180" s="17">
        <v>22089</v>
      </c>
      <c r="DUH180" s="17">
        <v>22090</v>
      </c>
      <c r="DUI180" s="17">
        <v>22091</v>
      </c>
      <c r="DUJ180" s="17">
        <v>22092</v>
      </c>
      <c r="DUK180" s="17">
        <v>22093</v>
      </c>
      <c r="DUL180" s="17">
        <v>22094</v>
      </c>
      <c r="DUM180" s="17">
        <v>22095</v>
      </c>
    </row>
    <row r="181" spans="3256:3263" x14ac:dyDescent="0.15">
      <c r="DUF181" s="17">
        <f t="shared" ref="DUF181:DUM181" si="37">DUF180+120</f>
        <v>22208</v>
      </c>
      <c r="DUG181" s="17">
        <f t="shared" si="37"/>
        <v>22209</v>
      </c>
      <c r="DUH181" s="17">
        <f t="shared" si="37"/>
        <v>22210</v>
      </c>
      <c r="DUI181" s="17">
        <f t="shared" si="37"/>
        <v>22211</v>
      </c>
      <c r="DUJ181" s="17">
        <f t="shared" si="37"/>
        <v>22212</v>
      </c>
      <c r="DUK181" s="17">
        <f t="shared" si="37"/>
        <v>22213</v>
      </c>
      <c r="DUL181" s="17">
        <f t="shared" si="37"/>
        <v>22214</v>
      </c>
      <c r="DUM181" s="17">
        <f t="shared" si="37"/>
        <v>22215</v>
      </c>
    </row>
    <row r="182" spans="3256:3263" x14ac:dyDescent="0.15">
      <c r="DUF182" s="133">
        <v>15</v>
      </c>
      <c r="DUG182" s="134"/>
      <c r="DUH182" s="134"/>
      <c r="DUI182" s="134"/>
      <c r="DUJ182" s="134"/>
      <c r="DUK182" s="134"/>
      <c r="DUL182" s="134"/>
      <c r="DUM182" s="134"/>
    </row>
    <row r="183" spans="3256:3263" x14ac:dyDescent="0.15">
      <c r="DUF183" s="17">
        <v>22112</v>
      </c>
      <c r="DUG183" s="17">
        <v>22113</v>
      </c>
      <c r="DUH183" s="17">
        <v>22114</v>
      </c>
      <c r="DUI183" s="17">
        <v>22115</v>
      </c>
      <c r="DUJ183" s="17">
        <v>22116</v>
      </c>
      <c r="DUK183" s="17">
        <v>22117</v>
      </c>
      <c r="DUL183" s="17">
        <v>22118</v>
      </c>
      <c r="DUM183" s="17">
        <v>22119</v>
      </c>
    </row>
    <row r="184" spans="3256:3263" x14ac:dyDescent="0.15">
      <c r="DUF184" s="17">
        <f t="shared" ref="DUF184:DUM184" si="38">DUF183+120</f>
        <v>22232</v>
      </c>
      <c r="DUG184" s="17">
        <f t="shared" si="38"/>
        <v>22233</v>
      </c>
      <c r="DUH184" s="17">
        <f t="shared" si="38"/>
        <v>22234</v>
      </c>
      <c r="DUI184" s="17">
        <f t="shared" si="38"/>
        <v>22235</v>
      </c>
      <c r="DUJ184" s="17">
        <f t="shared" si="38"/>
        <v>22236</v>
      </c>
      <c r="DUK184" s="17">
        <f t="shared" si="38"/>
        <v>22237</v>
      </c>
      <c r="DUL184" s="17">
        <f t="shared" si="38"/>
        <v>22238</v>
      </c>
      <c r="DUM184" s="17">
        <f t="shared" si="38"/>
        <v>22239</v>
      </c>
    </row>
  </sheetData>
  <mergeCells count="194">
    <mergeCell ref="B2:I2"/>
    <mergeCell ref="J2:Q2"/>
    <mergeCell ref="R2:Y2"/>
    <mergeCell ref="B5:I5"/>
    <mergeCell ref="J5:Q5"/>
    <mergeCell ref="R5:Y5"/>
    <mergeCell ref="B8:I8"/>
    <mergeCell ref="J8:Q8"/>
    <mergeCell ref="R8:Y8"/>
    <mergeCell ref="B11:I11"/>
    <mergeCell ref="J11:Q11"/>
    <mergeCell ref="R11:Y11"/>
    <mergeCell ref="B14:I14"/>
    <mergeCell ref="J14:Q14"/>
    <mergeCell ref="R14:Y14"/>
    <mergeCell ref="B23:D23"/>
    <mergeCell ref="E23:G23"/>
    <mergeCell ref="H23:J23"/>
    <mergeCell ref="K23:M23"/>
    <mergeCell ref="N23:P23"/>
    <mergeCell ref="Q23:S23"/>
    <mergeCell ref="T23:V23"/>
    <mergeCell ref="W23:Y23"/>
    <mergeCell ref="B26:D26"/>
    <mergeCell ref="E26:G26"/>
    <mergeCell ref="H26:J26"/>
    <mergeCell ref="K26:M26"/>
    <mergeCell ref="N26:P26"/>
    <mergeCell ref="Q26:S26"/>
    <mergeCell ref="T26:V26"/>
    <mergeCell ref="W26:Y26"/>
    <mergeCell ref="B29:D29"/>
    <mergeCell ref="E29:G29"/>
    <mergeCell ref="H29:J29"/>
    <mergeCell ref="K29:M29"/>
    <mergeCell ref="N29:P29"/>
    <mergeCell ref="Q29:S29"/>
    <mergeCell ref="T29:V29"/>
    <mergeCell ref="W29:Y29"/>
    <mergeCell ref="B32:D32"/>
    <mergeCell ref="E32:G32"/>
    <mergeCell ref="H32:J32"/>
    <mergeCell ref="K32:M32"/>
    <mergeCell ref="N32:P32"/>
    <mergeCell ref="Q32:S32"/>
    <mergeCell ref="T32:V32"/>
    <mergeCell ref="W32:Y32"/>
    <mergeCell ref="B35:D35"/>
    <mergeCell ref="E35:G35"/>
    <mergeCell ref="H35:J35"/>
    <mergeCell ref="K35:M35"/>
    <mergeCell ref="N35:P35"/>
    <mergeCell ref="Q35:S35"/>
    <mergeCell ref="T35:V35"/>
    <mergeCell ref="W35:Y35"/>
    <mergeCell ref="A46: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T56: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8:U58"/>
    <mergeCell ref="A61: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71:U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3:U73"/>
    <mergeCell ref="A78:U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88:U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DUF167:DUM167"/>
    <mergeCell ref="DUN167:DUU167"/>
    <mergeCell ref="DUF170:DUM170"/>
    <mergeCell ref="DUF173:DUM173"/>
    <mergeCell ref="DUF176:DUM176"/>
    <mergeCell ref="DUF179:DUM179"/>
    <mergeCell ref="DUF182:DUM182"/>
    <mergeCell ref="DUF153:DUU154"/>
    <mergeCell ref="T90:U90"/>
    <mergeCell ref="DUF155:DUM155"/>
    <mergeCell ref="DUN155:DUU155"/>
    <mergeCell ref="DUF158:DUM158"/>
    <mergeCell ref="DUN158:DUU158"/>
    <mergeCell ref="DUF161:DUM161"/>
    <mergeCell ref="DUN161:DUU161"/>
    <mergeCell ref="DUF164:DUM164"/>
    <mergeCell ref="DUN164:DUU164"/>
  </mergeCells>
  <phoneticPr fontId="32" type="noConversion"/>
  <pageMargins left="0.69930555555555596" right="0.69930555555555596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Q177"/>
  <sheetViews>
    <sheetView workbookViewId="0">
      <selection activeCell="E3" sqref="E3"/>
    </sheetView>
  </sheetViews>
  <sheetFormatPr defaultColWidth="9" defaultRowHeight="14.25" x14ac:dyDescent="0.15"/>
  <cols>
    <col min="1" max="1" width="9" customWidth="1"/>
    <col min="2" max="2" width="10.5" customWidth="1"/>
    <col min="3" max="3" width="12.75" customWidth="1"/>
    <col min="4" max="4" width="18.375" customWidth="1"/>
    <col min="5" max="5" width="19.375" customWidth="1"/>
    <col min="6" max="6" width="13.75" style="2" customWidth="1"/>
    <col min="10" max="10" width="11.375" customWidth="1"/>
    <col min="11" max="11" width="9.125" customWidth="1"/>
    <col min="12" max="12" width="16.375" customWidth="1"/>
    <col min="13" max="13" width="13.125" customWidth="1"/>
    <col min="14" max="14" width="9" customWidth="1"/>
    <col min="15" max="15" width="7.375" customWidth="1"/>
    <col min="16" max="16" width="7.125" customWidth="1"/>
    <col min="17" max="17" width="14.125" customWidth="1"/>
  </cols>
  <sheetData>
    <row r="2" spans="1:16" ht="31.5" x14ac:dyDescent="0.15">
      <c r="B2" s="197" t="s">
        <v>244</v>
      </c>
      <c r="C2" s="198"/>
      <c r="D2" s="198"/>
      <c r="E2" s="198"/>
      <c r="F2" s="199"/>
    </row>
    <row r="3" spans="1:16" x14ac:dyDescent="0.15">
      <c r="B3" s="3" t="s">
        <v>245</v>
      </c>
      <c r="C3" s="3" t="s">
        <v>246</v>
      </c>
      <c r="D3" s="4" t="s">
        <v>247</v>
      </c>
      <c r="E3" s="84" t="s">
        <v>394</v>
      </c>
      <c r="F3" s="5" t="s">
        <v>248</v>
      </c>
    </row>
    <row r="4" spans="1:16" ht="14.25" customHeight="1" x14ac:dyDescent="0.15">
      <c r="A4" s="202"/>
      <c r="B4" s="204" t="s">
        <v>249</v>
      </c>
      <c r="C4" s="6" t="s">
        <v>14</v>
      </c>
      <c r="D4" s="7" t="s">
        <v>3</v>
      </c>
      <c r="E4" s="183" t="s">
        <v>25</v>
      </c>
      <c r="F4" s="205" t="s">
        <v>250</v>
      </c>
    </row>
    <row r="5" spans="1:16" x14ac:dyDescent="0.15">
      <c r="A5" s="203"/>
      <c r="B5" s="186"/>
      <c r="C5" s="6" t="s">
        <v>15</v>
      </c>
      <c r="D5" s="7" t="s">
        <v>4</v>
      </c>
      <c r="E5" s="184"/>
      <c r="F5" s="205"/>
    </row>
    <row r="6" spans="1:16" x14ac:dyDescent="0.15">
      <c r="A6" s="203"/>
      <c r="B6" s="186"/>
      <c r="C6" s="6" t="s">
        <v>16</v>
      </c>
      <c r="D6" s="7" t="s">
        <v>5</v>
      </c>
      <c r="E6" s="184"/>
      <c r="F6" s="205"/>
    </row>
    <row r="7" spans="1:16" x14ac:dyDescent="0.15">
      <c r="A7" s="203"/>
      <c r="B7" s="186"/>
      <c r="C7" s="6" t="s">
        <v>17</v>
      </c>
      <c r="D7" s="7" t="s">
        <v>6</v>
      </c>
      <c r="E7" s="184"/>
      <c r="F7" s="205"/>
    </row>
    <row r="8" spans="1:16" x14ac:dyDescent="0.15">
      <c r="A8" s="203"/>
      <c r="B8" s="186"/>
      <c r="C8" s="6" t="s">
        <v>18</v>
      </c>
      <c r="D8" s="7" t="s">
        <v>7</v>
      </c>
      <c r="E8" s="184"/>
      <c r="F8" s="205"/>
    </row>
    <row r="9" spans="1:16" x14ac:dyDescent="0.15">
      <c r="A9" s="203"/>
      <c r="B9" s="186"/>
      <c r="C9" s="6" t="s">
        <v>19</v>
      </c>
      <c r="D9" s="7" t="s">
        <v>8</v>
      </c>
      <c r="E9" s="184"/>
      <c r="F9" s="205"/>
      <c r="J9" s="179"/>
      <c r="K9" s="173" t="s">
        <v>251</v>
      </c>
      <c r="L9" s="173"/>
      <c r="M9" s="173" t="s">
        <v>252</v>
      </c>
      <c r="N9" s="173"/>
      <c r="O9" s="173" t="s">
        <v>253</v>
      </c>
      <c r="P9" s="173"/>
    </row>
    <row r="10" spans="1:16" x14ac:dyDescent="0.15">
      <c r="A10" s="203"/>
      <c r="B10" s="186"/>
      <c r="C10" s="6" t="s">
        <v>20</v>
      </c>
      <c r="D10" s="7" t="s">
        <v>9</v>
      </c>
      <c r="E10" s="184"/>
      <c r="F10" s="205"/>
      <c r="J10" s="179"/>
      <c r="K10" s="173"/>
      <c r="L10" s="173"/>
      <c r="M10" s="173"/>
      <c r="N10" s="173"/>
      <c r="O10" s="173"/>
      <c r="P10" s="173"/>
    </row>
    <row r="11" spans="1:16" x14ac:dyDescent="0.15">
      <c r="A11" s="203"/>
      <c r="B11" s="187"/>
      <c r="C11" s="6" t="s">
        <v>21</v>
      </c>
      <c r="D11" s="7" t="s">
        <v>10</v>
      </c>
      <c r="E11" s="185"/>
      <c r="F11" s="205"/>
      <c r="J11" s="173" t="s">
        <v>254</v>
      </c>
      <c r="K11" s="173" t="s">
        <v>255</v>
      </c>
      <c r="L11" s="173"/>
      <c r="M11" s="173">
        <v>17</v>
      </c>
      <c r="N11" s="173"/>
      <c r="O11" s="153">
        <v>3</v>
      </c>
      <c r="P11" s="154"/>
    </row>
    <row r="12" spans="1:16" x14ac:dyDescent="0.15">
      <c r="A12" s="203"/>
      <c r="B12" s="204" t="s">
        <v>256</v>
      </c>
      <c r="C12" s="6" t="s">
        <v>22</v>
      </c>
      <c r="D12" s="7" t="s">
        <v>11</v>
      </c>
      <c r="E12" s="183" t="s">
        <v>26</v>
      </c>
      <c r="F12" s="205"/>
      <c r="J12" s="173"/>
      <c r="K12" s="173"/>
      <c r="L12" s="173"/>
      <c r="M12" s="173"/>
      <c r="N12" s="173"/>
      <c r="O12" s="157"/>
      <c r="P12" s="158"/>
    </row>
    <row r="13" spans="1:16" ht="14.25" customHeight="1" x14ac:dyDescent="0.15">
      <c r="A13" s="203"/>
      <c r="B13" s="186"/>
      <c r="C13" s="6" t="s">
        <v>23</v>
      </c>
      <c r="D13" s="7" t="s">
        <v>12</v>
      </c>
      <c r="E13" s="184"/>
      <c r="F13" s="205"/>
      <c r="J13" s="173" t="s">
        <v>257</v>
      </c>
      <c r="K13" s="174">
        <v>192</v>
      </c>
      <c r="L13" s="174"/>
      <c r="M13" s="137">
        <v>24</v>
      </c>
      <c r="N13" s="139"/>
      <c r="O13" s="153">
        <v>3</v>
      </c>
      <c r="P13" s="154"/>
    </row>
    <row r="14" spans="1:16" ht="14.25" customHeight="1" x14ac:dyDescent="0.15">
      <c r="A14" s="203"/>
      <c r="B14" s="186"/>
      <c r="C14" s="6" t="s">
        <v>34</v>
      </c>
      <c r="D14" s="7" t="s">
        <v>27</v>
      </c>
      <c r="E14" s="184"/>
      <c r="F14" s="205"/>
      <c r="J14" s="173"/>
      <c r="K14" s="174"/>
      <c r="L14" s="174"/>
      <c r="M14" s="206"/>
      <c r="N14" s="207"/>
      <c r="O14" s="155"/>
      <c r="P14" s="156"/>
    </row>
    <row r="15" spans="1:16" ht="14.25" customHeight="1" x14ac:dyDescent="0.15">
      <c r="A15" s="203"/>
      <c r="B15" s="186"/>
      <c r="C15" s="6" t="s">
        <v>35</v>
      </c>
      <c r="D15" s="7" t="s">
        <v>28</v>
      </c>
      <c r="E15" s="184"/>
      <c r="F15" s="205"/>
      <c r="J15" s="173" t="s">
        <v>258</v>
      </c>
      <c r="K15" s="174">
        <v>192</v>
      </c>
      <c r="L15" s="174"/>
      <c r="M15" s="206"/>
      <c r="N15" s="207"/>
      <c r="O15" s="155"/>
      <c r="P15" s="156"/>
    </row>
    <row r="16" spans="1:16" ht="14.25" customHeight="1" x14ac:dyDescent="0.15">
      <c r="A16" s="203"/>
      <c r="B16" s="186"/>
      <c r="C16" s="6" t="s">
        <v>36</v>
      </c>
      <c r="D16" s="7" t="s">
        <v>29</v>
      </c>
      <c r="E16" s="184"/>
      <c r="F16" s="205"/>
      <c r="J16" s="173"/>
      <c r="K16" s="174"/>
      <c r="L16" s="174"/>
      <c r="M16" s="140"/>
      <c r="N16" s="142"/>
      <c r="O16" s="157"/>
      <c r="P16" s="158"/>
    </row>
    <row r="17" spans="1:16" ht="14.25" customHeight="1" x14ac:dyDescent="0.15">
      <c r="A17" s="203"/>
      <c r="B17" s="186"/>
      <c r="C17" s="6" t="s">
        <v>37</v>
      </c>
      <c r="D17" s="7" t="s">
        <v>30</v>
      </c>
      <c r="E17" s="184"/>
      <c r="F17" s="205"/>
      <c r="J17" s="173" t="s">
        <v>259</v>
      </c>
      <c r="K17" s="173" t="s">
        <v>260</v>
      </c>
      <c r="L17" s="173"/>
      <c r="M17" s="173">
        <v>30</v>
      </c>
      <c r="N17" s="173"/>
      <c r="O17" s="153">
        <v>5</v>
      </c>
      <c r="P17" s="154"/>
    </row>
    <row r="18" spans="1:16" ht="14.25" customHeight="1" x14ac:dyDescent="0.15">
      <c r="A18" s="203"/>
      <c r="B18" s="186"/>
      <c r="C18" s="6" t="s">
        <v>38</v>
      </c>
      <c r="D18" s="7" t="s">
        <v>31</v>
      </c>
      <c r="E18" s="184"/>
      <c r="F18" s="205"/>
      <c r="J18" s="173"/>
      <c r="K18" s="173"/>
      <c r="L18" s="173"/>
      <c r="M18" s="173"/>
      <c r="N18" s="173"/>
      <c r="O18" s="157"/>
      <c r="P18" s="158"/>
    </row>
    <row r="19" spans="1:16" ht="14.25" customHeight="1" x14ac:dyDescent="0.15">
      <c r="A19" s="203"/>
      <c r="B19" s="187"/>
      <c r="C19" s="6" t="s">
        <v>39</v>
      </c>
      <c r="D19" s="7" t="s">
        <v>32</v>
      </c>
      <c r="E19" s="185"/>
      <c r="F19" s="205"/>
      <c r="J19" s="173" t="s">
        <v>261</v>
      </c>
      <c r="K19" s="172" t="s">
        <v>262</v>
      </c>
      <c r="L19" s="173"/>
      <c r="M19" s="174" t="s">
        <v>263</v>
      </c>
      <c r="N19" s="173"/>
      <c r="O19" s="175">
        <v>11</v>
      </c>
      <c r="P19" s="175"/>
    </row>
    <row r="20" spans="1:16" ht="14.25" customHeight="1" x14ac:dyDescent="0.15">
      <c r="B20" s="204" t="s">
        <v>264</v>
      </c>
      <c r="C20" s="6" t="s">
        <v>265</v>
      </c>
      <c r="D20" s="7" t="s">
        <v>33</v>
      </c>
      <c r="E20" s="183" t="s">
        <v>40</v>
      </c>
      <c r="F20" s="205"/>
      <c r="J20" s="173"/>
      <c r="K20" s="173"/>
      <c r="L20" s="173"/>
      <c r="M20" s="173"/>
      <c r="N20" s="173"/>
      <c r="O20" s="175"/>
      <c r="P20" s="175"/>
    </row>
    <row r="21" spans="1:16" x14ac:dyDescent="0.15">
      <c r="B21" s="186"/>
      <c r="C21" s="6" t="s">
        <v>266</v>
      </c>
      <c r="D21" s="7" t="s">
        <v>267</v>
      </c>
      <c r="E21" s="186"/>
      <c r="F21"/>
      <c r="J21" s="173"/>
      <c r="K21" s="173"/>
      <c r="L21" s="173"/>
      <c r="M21" s="173"/>
      <c r="N21" s="173"/>
      <c r="O21" s="175"/>
      <c r="P21" s="175"/>
    </row>
    <row r="22" spans="1:16" ht="14.25" customHeight="1" x14ac:dyDescent="0.15">
      <c r="B22" s="186"/>
      <c r="C22" s="6" t="s">
        <v>268</v>
      </c>
      <c r="D22" s="7" t="s">
        <v>269</v>
      </c>
      <c r="E22" s="186"/>
      <c r="F22"/>
      <c r="J22" s="159" t="s">
        <v>270</v>
      </c>
      <c r="K22" s="159"/>
      <c r="L22" s="159"/>
      <c r="M22" s="159">
        <v>71</v>
      </c>
      <c r="N22" s="159"/>
      <c r="O22" s="168"/>
      <c r="P22" s="169"/>
    </row>
    <row r="23" spans="1:16" ht="14.25" customHeight="1" x14ac:dyDescent="0.15">
      <c r="B23" s="186"/>
      <c r="C23" s="6" t="s">
        <v>271</v>
      </c>
      <c r="D23" s="7" t="s">
        <v>272</v>
      </c>
      <c r="E23" s="186"/>
      <c r="F23"/>
      <c r="J23" s="159"/>
      <c r="K23" s="159"/>
      <c r="L23" s="159"/>
      <c r="M23" s="159"/>
      <c r="N23" s="159"/>
      <c r="O23" s="170"/>
      <c r="P23" s="171"/>
    </row>
    <row r="24" spans="1:16" x14ac:dyDescent="0.15">
      <c r="B24" s="186"/>
      <c r="C24" s="6" t="s">
        <v>273</v>
      </c>
      <c r="D24" s="7" t="s">
        <v>274</v>
      </c>
      <c r="E24" s="186"/>
      <c r="F24"/>
      <c r="J24" s="159" t="s">
        <v>275</v>
      </c>
      <c r="K24" s="159"/>
      <c r="L24" s="159"/>
      <c r="M24" s="159" t="s">
        <v>276</v>
      </c>
      <c r="N24" s="159"/>
      <c r="O24" s="160" t="s">
        <v>277</v>
      </c>
      <c r="P24" s="161"/>
    </row>
    <row r="25" spans="1:16" x14ac:dyDescent="0.15">
      <c r="B25" s="186"/>
      <c r="C25" s="6" t="s">
        <v>278</v>
      </c>
      <c r="D25" s="7" t="s">
        <v>279</v>
      </c>
      <c r="E25" s="186"/>
      <c r="F25"/>
      <c r="J25" s="159"/>
      <c r="K25" s="159"/>
      <c r="L25" s="159"/>
      <c r="M25" s="159"/>
      <c r="N25" s="159"/>
      <c r="O25" s="162"/>
      <c r="P25" s="163"/>
    </row>
    <row r="26" spans="1:16" ht="14.25" customHeight="1" x14ac:dyDescent="0.15">
      <c r="B26" s="186"/>
      <c r="C26" s="6" t="s">
        <v>280</v>
      </c>
      <c r="D26" s="7" t="s">
        <v>281</v>
      </c>
      <c r="E26" s="186"/>
      <c r="F26"/>
      <c r="J26" s="159"/>
      <c r="K26" s="159"/>
      <c r="L26" s="159"/>
      <c r="M26" s="159" t="s">
        <v>282</v>
      </c>
      <c r="N26" s="159"/>
      <c r="O26" s="164" t="s">
        <v>283</v>
      </c>
      <c r="P26" s="165"/>
    </row>
    <row r="27" spans="1:16" x14ac:dyDescent="0.15">
      <c r="B27" s="187"/>
      <c r="C27" s="6" t="s">
        <v>284</v>
      </c>
      <c r="D27" s="7" t="s">
        <v>285</v>
      </c>
      <c r="E27" s="187"/>
      <c r="F27"/>
      <c r="J27" s="159"/>
      <c r="K27" s="159"/>
      <c r="L27" s="159"/>
      <c r="M27" s="159"/>
      <c r="N27" s="159"/>
      <c r="O27" s="166"/>
      <c r="P27" s="167"/>
    </row>
    <row r="28" spans="1:16" x14ac:dyDescent="0.15">
      <c r="B28" s="188" t="s">
        <v>286</v>
      </c>
      <c r="C28" s="8" t="s">
        <v>52</v>
      </c>
      <c r="D28" s="8" t="s">
        <v>44</v>
      </c>
      <c r="E28" s="188" t="s">
        <v>60</v>
      </c>
      <c r="F28" s="202" t="s">
        <v>287</v>
      </c>
    </row>
    <row r="29" spans="1:16" x14ac:dyDescent="0.15">
      <c r="B29" s="189"/>
      <c r="C29" s="8" t="s">
        <v>53</v>
      </c>
      <c r="D29" s="8" t="s">
        <v>45</v>
      </c>
      <c r="E29" s="189"/>
      <c r="F29" s="203"/>
    </row>
    <row r="30" spans="1:16" x14ac:dyDescent="0.15">
      <c r="B30" s="189"/>
      <c r="C30" s="8" t="s">
        <v>54</v>
      </c>
      <c r="D30" s="8" t="s">
        <v>46</v>
      </c>
      <c r="E30" s="189"/>
      <c r="F30" s="203"/>
    </row>
    <row r="31" spans="1:16" x14ac:dyDescent="0.15">
      <c r="B31" s="189"/>
      <c r="C31" s="8" t="s">
        <v>55</v>
      </c>
      <c r="D31" s="8" t="s">
        <v>47</v>
      </c>
      <c r="E31" s="189"/>
      <c r="F31" s="203"/>
    </row>
    <row r="32" spans="1:16" x14ac:dyDescent="0.15">
      <c r="B32" s="189"/>
      <c r="C32" s="8" t="s">
        <v>56</v>
      </c>
      <c r="D32" s="8" t="s">
        <v>48</v>
      </c>
      <c r="E32" s="189"/>
      <c r="F32" s="203"/>
    </row>
    <row r="33" spans="2:17" x14ac:dyDescent="0.15">
      <c r="B33" s="189"/>
      <c r="C33" s="8" t="s">
        <v>57</v>
      </c>
      <c r="D33" s="8" t="s">
        <v>49</v>
      </c>
      <c r="E33" s="189"/>
      <c r="F33" s="203"/>
    </row>
    <row r="34" spans="2:17" x14ac:dyDescent="0.15">
      <c r="B34" s="189"/>
      <c r="C34" s="8" t="s">
        <v>58</v>
      </c>
      <c r="D34" s="8" t="s">
        <v>50</v>
      </c>
      <c r="E34" s="190"/>
      <c r="F34" s="203"/>
    </row>
    <row r="35" spans="2:17" x14ac:dyDescent="0.15">
      <c r="B35" s="196"/>
      <c r="C35" s="8" t="s">
        <v>59</v>
      </c>
      <c r="D35" s="8" t="s">
        <v>51</v>
      </c>
      <c r="E35" s="191"/>
      <c r="F35" s="203"/>
    </row>
    <row r="36" spans="2:17" x14ac:dyDescent="0.15">
      <c r="B36" s="181" t="s">
        <v>288</v>
      </c>
      <c r="C36" s="9" t="s">
        <v>78</v>
      </c>
      <c r="D36" s="9" t="s">
        <v>70</v>
      </c>
      <c r="E36" s="192" t="s">
        <v>86</v>
      </c>
      <c r="F36" s="203"/>
    </row>
    <row r="37" spans="2:17" x14ac:dyDescent="0.15">
      <c r="B37" s="182"/>
      <c r="C37" s="9" t="s">
        <v>79</v>
      </c>
      <c r="D37" s="9" t="s">
        <v>71</v>
      </c>
      <c r="E37" s="193"/>
      <c r="F37" s="203"/>
    </row>
    <row r="38" spans="2:17" ht="25.5" x14ac:dyDescent="0.15">
      <c r="B38" s="182"/>
      <c r="C38" s="9" t="s">
        <v>80</v>
      </c>
      <c r="D38" s="9" t="s">
        <v>72</v>
      </c>
      <c r="E38" s="193"/>
      <c r="F38" s="203"/>
      <c r="J38" s="200" t="s">
        <v>289</v>
      </c>
      <c r="K38" s="201"/>
      <c r="L38" s="201"/>
      <c r="M38" s="201"/>
      <c r="N38" s="201"/>
      <c r="O38" s="201"/>
      <c r="P38" s="201"/>
      <c r="Q38" s="201"/>
    </row>
    <row r="39" spans="2:17" x14ac:dyDescent="0.15">
      <c r="B39" s="182"/>
      <c r="C39" s="9" t="s">
        <v>81</v>
      </c>
      <c r="D39" s="9" t="s">
        <v>73</v>
      </c>
      <c r="E39" s="193"/>
      <c r="F39" s="203"/>
      <c r="J39" s="10" t="s">
        <v>290</v>
      </c>
      <c r="K39" s="10" t="s">
        <v>291</v>
      </c>
      <c r="L39" s="10" t="s">
        <v>292</v>
      </c>
      <c r="M39" s="11" t="s">
        <v>293</v>
      </c>
      <c r="N39" s="10" t="s">
        <v>294</v>
      </c>
      <c r="O39" s="10" t="s">
        <v>295</v>
      </c>
      <c r="P39" s="10" t="s">
        <v>296</v>
      </c>
      <c r="Q39" s="11" t="s">
        <v>293</v>
      </c>
    </row>
    <row r="40" spans="2:17" x14ac:dyDescent="0.15">
      <c r="B40" s="182"/>
      <c r="C40" s="9" t="s">
        <v>82</v>
      </c>
      <c r="D40" s="9" t="s">
        <v>74</v>
      </c>
      <c r="E40" s="193"/>
      <c r="F40" s="203"/>
      <c r="J40" s="10">
        <v>1250</v>
      </c>
      <c r="K40" s="10" t="s">
        <v>297</v>
      </c>
      <c r="L40" s="10">
        <v>17</v>
      </c>
      <c r="M40" s="11" t="s">
        <v>298</v>
      </c>
      <c r="N40" s="10">
        <v>850</v>
      </c>
      <c r="O40" s="10" t="s">
        <v>299</v>
      </c>
      <c r="P40" s="10">
        <v>16</v>
      </c>
      <c r="Q40" s="11" t="s">
        <v>300</v>
      </c>
    </row>
    <row r="41" spans="2:17" x14ac:dyDescent="0.15">
      <c r="B41" s="182"/>
      <c r="C41" s="9" t="s">
        <v>83</v>
      </c>
      <c r="D41" s="9" t="s">
        <v>75</v>
      </c>
      <c r="E41" s="193"/>
      <c r="F41" s="203"/>
      <c r="J41" s="10"/>
      <c r="K41" s="10"/>
      <c r="L41" s="10"/>
      <c r="M41" s="11"/>
      <c r="N41" s="10"/>
      <c r="O41" s="10"/>
      <c r="P41" s="10"/>
      <c r="Q41" s="11"/>
    </row>
    <row r="42" spans="2:17" x14ac:dyDescent="0.15">
      <c r="B42" s="182"/>
      <c r="C42" s="9" t="s">
        <v>84</v>
      </c>
      <c r="D42" s="9" t="s">
        <v>76</v>
      </c>
      <c r="E42" s="193"/>
      <c r="F42" s="203"/>
    </row>
    <row r="43" spans="2:17" x14ac:dyDescent="0.15">
      <c r="B43" s="182"/>
      <c r="C43" s="9" t="s">
        <v>85</v>
      </c>
      <c r="D43" s="9" t="s">
        <v>77</v>
      </c>
      <c r="E43" s="194"/>
      <c r="F43" s="203"/>
    </row>
    <row r="44" spans="2:17" x14ac:dyDescent="0.15">
      <c r="B44" s="188" t="s">
        <v>301</v>
      </c>
      <c r="C44" s="8" t="s">
        <v>106</v>
      </c>
      <c r="D44" s="8" t="s">
        <v>98</v>
      </c>
      <c r="E44" s="188" t="s">
        <v>114</v>
      </c>
      <c r="F44" s="203"/>
    </row>
    <row r="45" spans="2:17" x14ac:dyDescent="0.15">
      <c r="B45" s="189"/>
      <c r="C45" s="8" t="s">
        <v>107</v>
      </c>
      <c r="D45" s="8" t="s">
        <v>99</v>
      </c>
      <c r="E45" s="189"/>
      <c r="F45" s="203"/>
    </row>
    <row r="46" spans="2:17" x14ac:dyDescent="0.15">
      <c r="B46" s="189"/>
      <c r="C46" s="8" t="s">
        <v>108</v>
      </c>
      <c r="D46" s="8" t="s">
        <v>100</v>
      </c>
      <c r="E46" s="189"/>
      <c r="F46" s="203"/>
    </row>
    <row r="47" spans="2:17" x14ac:dyDescent="0.15">
      <c r="B47" s="189"/>
      <c r="C47" s="8" t="s">
        <v>109</v>
      </c>
      <c r="D47" s="8" t="s">
        <v>101</v>
      </c>
      <c r="E47" s="189"/>
      <c r="F47" s="203"/>
    </row>
    <row r="48" spans="2:17" x14ac:dyDescent="0.15">
      <c r="B48" s="189"/>
      <c r="C48" s="8" t="s">
        <v>110</v>
      </c>
      <c r="D48" s="8" t="s">
        <v>102</v>
      </c>
      <c r="E48" s="190"/>
      <c r="F48" s="203"/>
    </row>
    <row r="49" spans="2:6" x14ac:dyDescent="0.15">
      <c r="B49" s="189"/>
      <c r="C49" s="8" t="s">
        <v>111</v>
      </c>
      <c r="D49" s="8" t="s">
        <v>103</v>
      </c>
      <c r="E49" s="190"/>
      <c r="F49" s="203"/>
    </row>
    <row r="50" spans="2:6" x14ac:dyDescent="0.15">
      <c r="B50" s="189"/>
      <c r="C50" s="8" t="s">
        <v>112</v>
      </c>
      <c r="D50" s="8" t="s">
        <v>104</v>
      </c>
      <c r="E50" s="190"/>
      <c r="F50" s="203"/>
    </row>
    <row r="51" spans="2:6" x14ac:dyDescent="0.15">
      <c r="B51" s="196"/>
      <c r="C51" s="8" t="s">
        <v>113</v>
      </c>
      <c r="D51" s="8" t="s">
        <v>105</v>
      </c>
      <c r="E51" s="191"/>
      <c r="F51" s="203"/>
    </row>
    <row r="52" spans="2:6" x14ac:dyDescent="0.15">
      <c r="B52" s="181" t="s">
        <v>302</v>
      </c>
      <c r="C52" s="9" t="s">
        <v>177</v>
      </c>
      <c r="D52" s="9" t="s">
        <v>167</v>
      </c>
      <c r="E52" s="192" t="s">
        <v>187</v>
      </c>
      <c r="F52" s="180" t="s">
        <v>303</v>
      </c>
    </row>
    <row r="53" spans="2:6" x14ac:dyDescent="0.15">
      <c r="B53" s="182"/>
      <c r="C53" s="9" t="s">
        <v>178</v>
      </c>
      <c r="D53" s="9" t="s">
        <v>168</v>
      </c>
      <c r="E53" s="193"/>
      <c r="F53" s="180"/>
    </row>
    <row r="54" spans="2:6" x14ac:dyDescent="0.15">
      <c r="B54" s="182"/>
      <c r="C54" s="9" t="s">
        <v>179</v>
      </c>
      <c r="D54" s="9" t="s">
        <v>169</v>
      </c>
      <c r="E54" s="193"/>
      <c r="F54" s="180"/>
    </row>
    <row r="55" spans="2:6" x14ac:dyDescent="0.15">
      <c r="B55" s="182"/>
      <c r="C55" s="9" t="s">
        <v>180</v>
      </c>
      <c r="D55" s="9" t="s">
        <v>170</v>
      </c>
      <c r="E55" s="193"/>
      <c r="F55" s="180"/>
    </row>
    <row r="56" spans="2:6" x14ac:dyDescent="0.15">
      <c r="B56" s="182"/>
      <c r="C56" s="9" t="s">
        <v>181</v>
      </c>
      <c r="D56" s="9" t="s">
        <v>171</v>
      </c>
      <c r="E56" s="193"/>
      <c r="F56" s="180"/>
    </row>
    <row r="57" spans="2:6" x14ac:dyDescent="0.15">
      <c r="B57" s="182"/>
      <c r="C57" s="9" t="s">
        <v>182</v>
      </c>
      <c r="D57" s="9" t="s">
        <v>172</v>
      </c>
      <c r="E57" s="193"/>
      <c r="F57" s="180"/>
    </row>
    <row r="58" spans="2:6" x14ac:dyDescent="0.15">
      <c r="B58" s="182"/>
      <c r="C58" s="9"/>
      <c r="D58" s="9"/>
      <c r="E58" s="193"/>
      <c r="F58"/>
    </row>
    <row r="59" spans="2:6" x14ac:dyDescent="0.15">
      <c r="B59" s="182"/>
      <c r="C59" s="9"/>
      <c r="D59" s="9"/>
      <c r="E59" s="194"/>
      <c r="F59"/>
    </row>
    <row r="60" spans="2:6" x14ac:dyDescent="0.15">
      <c r="B60" s="188" t="s">
        <v>304</v>
      </c>
      <c r="C60" s="8" t="s">
        <v>183</v>
      </c>
      <c r="D60" s="8" t="s">
        <v>173</v>
      </c>
      <c r="E60" s="195" t="s">
        <v>188</v>
      </c>
      <c r="F60" s="180" t="s">
        <v>303</v>
      </c>
    </row>
    <row r="61" spans="2:6" x14ac:dyDescent="0.15">
      <c r="B61" s="189"/>
      <c r="C61" s="8" t="s">
        <v>184</v>
      </c>
      <c r="D61" s="8" t="s">
        <v>174</v>
      </c>
      <c r="E61" s="190"/>
      <c r="F61" s="180"/>
    </row>
    <row r="62" spans="2:6" x14ac:dyDescent="0.15">
      <c r="B62" s="189"/>
      <c r="C62" s="8" t="s">
        <v>185</v>
      </c>
      <c r="D62" s="8" t="s">
        <v>175</v>
      </c>
      <c r="E62" s="190"/>
      <c r="F62" s="180"/>
    </row>
    <row r="63" spans="2:6" x14ac:dyDescent="0.15">
      <c r="B63" s="189"/>
      <c r="C63" s="8" t="s">
        <v>186</v>
      </c>
      <c r="D63" s="8" t="s">
        <v>176</v>
      </c>
      <c r="E63" s="190"/>
      <c r="F63" s="180"/>
    </row>
    <row r="64" spans="2:6" x14ac:dyDescent="0.15">
      <c r="B64" s="189"/>
      <c r="C64" s="8" t="s">
        <v>199</v>
      </c>
      <c r="D64" s="8" t="s">
        <v>189</v>
      </c>
      <c r="E64" s="190"/>
      <c r="F64" s="180"/>
    </row>
    <row r="65" spans="2:6" x14ac:dyDescent="0.15">
      <c r="B65" s="189"/>
      <c r="C65" s="8" t="s">
        <v>200</v>
      </c>
      <c r="D65" s="8" t="s">
        <v>190</v>
      </c>
      <c r="E65" s="190"/>
      <c r="F65" s="180"/>
    </row>
    <row r="66" spans="2:6" x14ac:dyDescent="0.15">
      <c r="B66" s="189"/>
      <c r="C66" s="8"/>
      <c r="D66" s="8"/>
      <c r="E66" s="190"/>
      <c r="F66"/>
    </row>
    <row r="67" spans="2:6" x14ac:dyDescent="0.15">
      <c r="B67" s="196"/>
      <c r="C67" s="8"/>
      <c r="D67" s="8"/>
      <c r="E67" s="191"/>
      <c r="F67"/>
    </row>
    <row r="68" spans="2:6" x14ac:dyDescent="0.15">
      <c r="B68" s="181" t="s">
        <v>305</v>
      </c>
      <c r="C68" s="9" t="s">
        <v>201</v>
      </c>
      <c r="D68" s="9" t="s">
        <v>191</v>
      </c>
      <c r="E68" s="192" t="s">
        <v>209</v>
      </c>
      <c r="F68" s="180" t="s">
        <v>303</v>
      </c>
    </row>
    <row r="69" spans="2:6" x14ac:dyDescent="0.15">
      <c r="B69" s="182"/>
      <c r="C69" s="9" t="s">
        <v>202</v>
      </c>
      <c r="D69" s="9" t="s">
        <v>192</v>
      </c>
      <c r="E69" s="193"/>
      <c r="F69" s="180"/>
    </row>
    <row r="70" spans="2:6" x14ac:dyDescent="0.15">
      <c r="B70" s="182"/>
      <c r="C70" s="9" t="s">
        <v>203</v>
      </c>
      <c r="D70" s="9" t="s">
        <v>193</v>
      </c>
      <c r="E70" s="193"/>
      <c r="F70" s="176"/>
    </row>
    <row r="71" spans="2:6" x14ac:dyDescent="0.15">
      <c r="B71" s="182"/>
      <c r="C71" s="9" t="s">
        <v>204</v>
      </c>
      <c r="D71" s="9" t="s">
        <v>194</v>
      </c>
      <c r="E71" s="193"/>
      <c r="F71" s="180" t="s">
        <v>306</v>
      </c>
    </row>
    <row r="72" spans="2:6" x14ac:dyDescent="0.15">
      <c r="B72" s="182"/>
      <c r="C72" s="9" t="s">
        <v>205</v>
      </c>
      <c r="D72" s="9" t="s">
        <v>195</v>
      </c>
      <c r="E72" s="193"/>
      <c r="F72" s="180"/>
    </row>
    <row r="73" spans="2:6" x14ac:dyDescent="0.15">
      <c r="B73" s="182"/>
      <c r="C73" s="9" t="s">
        <v>206</v>
      </c>
      <c r="D73" s="9" t="s">
        <v>196</v>
      </c>
      <c r="E73" s="193"/>
      <c r="F73" s="180"/>
    </row>
    <row r="74" spans="2:6" x14ac:dyDescent="0.15">
      <c r="B74" s="182"/>
      <c r="C74" s="9"/>
      <c r="D74" s="9"/>
      <c r="E74" s="193"/>
      <c r="F74"/>
    </row>
    <row r="75" spans="2:6" x14ac:dyDescent="0.15">
      <c r="B75" s="182"/>
      <c r="C75" s="9"/>
      <c r="D75" s="9"/>
      <c r="E75" s="194"/>
      <c r="F75"/>
    </row>
    <row r="76" spans="2:6" x14ac:dyDescent="0.15">
      <c r="B76" s="188" t="s">
        <v>307</v>
      </c>
      <c r="C76" s="8" t="s">
        <v>207</v>
      </c>
      <c r="D76" s="8" t="s">
        <v>197</v>
      </c>
      <c r="E76" s="195" t="s">
        <v>210</v>
      </c>
      <c r="F76" s="176" t="s">
        <v>306</v>
      </c>
    </row>
    <row r="77" spans="2:6" x14ac:dyDescent="0.15">
      <c r="B77" s="189"/>
      <c r="C77" s="8" t="s">
        <v>208</v>
      </c>
      <c r="D77" s="8" t="s">
        <v>198</v>
      </c>
      <c r="E77" s="190"/>
      <c r="F77" s="177"/>
    </row>
    <row r="78" spans="2:6" x14ac:dyDescent="0.15">
      <c r="B78" s="189"/>
      <c r="C78" s="8" t="s">
        <v>232</v>
      </c>
      <c r="D78" s="8" t="s">
        <v>222</v>
      </c>
      <c r="E78" s="190"/>
      <c r="F78" s="177"/>
    </row>
    <row r="79" spans="2:6" x14ac:dyDescent="0.15">
      <c r="B79" s="189"/>
      <c r="C79" s="8" t="s">
        <v>233</v>
      </c>
      <c r="D79" s="8" t="s">
        <v>223</v>
      </c>
      <c r="E79" s="190"/>
      <c r="F79" s="177"/>
    </row>
    <row r="80" spans="2:6" x14ac:dyDescent="0.15">
      <c r="B80" s="189"/>
      <c r="C80" s="8" t="s">
        <v>234</v>
      </c>
      <c r="D80" s="8" t="s">
        <v>224</v>
      </c>
      <c r="E80" s="190"/>
      <c r="F80" s="177"/>
    </row>
    <row r="81" spans="2:6" x14ac:dyDescent="0.15">
      <c r="B81" s="189"/>
      <c r="C81" s="8" t="s">
        <v>235</v>
      </c>
      <c r="D81" s="8" t="s">
        <v>225</v>
      </c>
      <c r="E81" s="190"/>
      <c r="F81" s="178"/>
    </row>
    <row r="82" spans="2:6" x14ac:dyDescent="0.15">
      <c r="B82" s="189"/>
      <c r="C82" s="8"/>
      <c r="D82" s="8"/>
      <c r="E82" s="190"/>
      <c r="F82"/>
    </row>
    <row r="83" spans="2:6" x14ac:dyDescent="0.15">
      <c r="B83" s="196"/>
      <c r="C83" s="8"/>
      <c r="D83" s="8"/>
      <c r="E83" s="191"/>
      <c r="F83"/>
    </row>
    <row r="84" spans="2:6" x14ac:dyDescent="0.15">
      <c r="B84" s="181" t="s">
        <v>308</v>
      </c>
      <c r="C84" s="9" t="s">
        <v>309</v>
      </c>
      <c r="D84" s="9" t="s">
        <v>310</v>
      </c>
      <c r="E84" s="192" t="s">
        <v>311</v>
      </c>
      <c r="F84" s="176" t="s">
        <v>306</v>
      </c>
    </row>
    <row r="85" spans="2:6" x14ac:dyDescent="0.15">
      <c r="B85" s="182"/>
      <c r="C85" s="9" t="s">
        <v>312</v>
      </c>
      <c r="D85" s="9" t="s">
        <v>313</v>
      </c>
      <c r="E85" s="193"/>
      <c r="F85" s="177"/>
    </row>
    <row r="86" spans="2:6" x14ac:dyDescent="0.15">
      <c r="B86" s="182"/>
      <c r="C86" s="9" t="s">
        <v>314</v>
      </c>
      <c r="D86" s="9" t="s">
        <v>315</v>
      </c>
      <c r="E86" s="193"/>
      <c r="F86" s="177"/>
    </row>
    <row r="87" spans="2:6" x14ac:dyDescent="0.15">
      <c r="B87" s="182"/>
      <c r="C87" s="9" t="s">
        <v>316</v>
      </c>
      <c r="D87" s="9" t="s">
        <v>317</v>
      </c>
      <c r="E87" s="193"/>
      <c r="F87" s="177"/>
    </row>
    <row r="88" spans="2:6" x14ac:dyDescent="0.15">
      <c r="B88" s="182"/>
      <c r="C88" s="9" t="s">
        <v>318</v>
      </c>
      <c r="D88" s="9" t="s">
        <v>319</v>
      </c>
      <c r="E88" s="193"/>
      <c r="F88" s="177"/>
    </row>
    <row r="89" spans="2:6" x14ac:dyDescent="0.15">
      <c r="B89" s="182"/>
      <c r="C89" s="9" t="s">
        <v>320</v>
      </c>
      <c r="D89" s="9" t="s">
        <v>321</v>
      </c>
      <c r="E89" s="193"/>
      <c r="F89" s="178"/>
    </row>
    <row r="90" spans="2:6" x14ac:dyDescent="0.15">
      <c r="B90" s="182"/>
      <c r="C90" s="9"/>
      <c r="D90" s="9"/>
      <c r="E90" s="193"/>
      <c r="F90"/>
    </row>
    <row r="91" spans="2:6" x14ac:dyDescent="0.15">
      <c r="B91" s="182"/>
      <c r="C91" s="9"/>
      <c r="D91" s="9"/>
      <c r="E91" s="194"/>
      <c r="F91"/>
    </row>
    <row r="92" spans="2:6" x14ac:dyDescent="0.15">
      <c r="F92"/>
    </row>
    <row r="93" spans="2:6" x14ac:dyDescent="0.15">
      <c r="F93"/>
    </row>
    <row r="94" spans="2:6" x14ac:dyDescent="0.15">
      <c r="F94"/>
    </row>
    <row r="95" spans="2:6" x14ac:dyDescent="0.15">
      <c r="F95"/>
    </row>
    <row r="96" spans="2:6" x14ac:dyDescent="0.15">
      <c r="F96"/>
    </row>
    <row r="97" spans="6:6" x14ac:dyDescent="0.15">
      <c r="F97"/>
    </row>
    <row r="98" spans="6:6" x14ac:dyDescent="0.15">
      <c r="F98"/>
    </row>
    <row r="99" spans="6:6" x14ac:dyDescent="0.15">
      <c r="F99"/>
    </row>
    <row r="100" spans="6:6" x14ac:dyDescent="0.15">
      <c r="F100"/>
    </row>
    <row r="101" spans="6:6" x14ac:dyDescent="0.15">
      <c r="F101"/>
    </row>
    <row r="102" spans="6:6" x14ac:dyDescent="0.15">
      <c r="F102"/>
    </row>
    <row r="103" spans="6:6" x14ac:dyDescent="0.15">
      <c r="F103"/>
    </row>
    <row r="104" spans="6:6" x14ac:dyDescent="0.15">
      <c r="F104"/>
    </row>
    <row r="105" spans="6:6" x14ac:dyDescent="0.15">
      <c r="F105"/>
    </row>
    <row r="106" spans="6:6" x14ac:dyDescent="0.15">
      <c r="F106"/>
    </row>
    <row r="107" spans="6:6" x14ac:dyDescent="0.15">
      <c r="F107"/>
    </row>
    <row r="108" spans="6:6" x14ac:dyDescent="0.15">
      <c r="F108"/>
    </row>
    <row r="109" spans="6:6" x14ac:dyDescent="0.15">
      <c r="F109"/>
    </row>
    <row r="110" spans="6:6" x14ac:dyDescent="0.15">
      <c r="F110"/>
    </row>
    <row r="111" spans="6:6" x14ac:dyDescent="0.15">
      <c r="F111"/>
    </row>
    <row r="112" spans="6:6" x14ac:dyDescent="0.15">
      <c r="F112"/>
    </row>
    <row r="113" spans="6:6" x14ac:dyDescent="0.15">
      <c r="F113"/>
    </row>
    <row r="114" spans="6:6" x14ac:dyDescent="0.15">
      <c r="F114"/>
    </row>
    <row r="115" spans="6:6" x14ac:dyDescent="0.15">
      <c r="F115"/>
    </row>
    <row r="116" spans="6:6" x14ac:dyDescent="0.15">
      <c r="F116"/>
    </row>
    <row r="117" spans="6:6" x14ac:dyDescent="0.15">
      <c r="F117"/>
    </row>
    <row r="118" spans="6:6" x14ac:dyDescent="0.15">
      <c r="F118"/>
    </row>
    <row r="119" spans="6:6" x14ac:dyDescent="0.15">
      <c r="F119"/>
    </row>
    <row r="120" spans="6:6" x14ac:dyDescent="0.15">
      <c r="F120"/>
    </row>
    <row r="121" spans="6:6" x14ac:dyDescent="0.15">
      <c r="F121"/>
    </row>
    <row r="122" spans="6:6" x14ac:dyDescent="0.15">
      <c r="F122"/>
    </row>
    <row r="123" spans="6:6" x14ac:dyDescent="0.15">
      <c r="F123"/>
    </row>
    <row r="124" spans="6:6" x14ac:dyDescent="0.15">
      <c r="F124"/>
    </row>
    <row r="125" spans="6:6" x14ac:dyDescent="0.15">
      <c r="F125"/>
    </row>
    <row r="126" spans="6:6" x14ac:dyDescent="0.15">
      <c r="F126"/>
    </row>
    <row r="127" spans="6:6" x14ac:dyDescent="0.15">
      <c r="F127"/>
    </row>
    <row r="128" spans="6:6" x14ac:dyDescent="0.15">
      <c r="F128"/>
    </row>
    <row r="129" spans="6:6" x14ac:dyDescent="0.15">
      <c r="F129"/>
    </row>
    <row r="130" spans="6:6" x14ac:dyDescent="0.15">
      <c r="F130"/>
    </row>
    <row r="131" spans="6:6" x14ac:dyDescent="0.15">
      <c r="F131"/>
    </row>
    <row r="132" spans="6:6" x14ac:dyDescent="0.15">
      <c r="F132"/>
    </row>
    <row r="133" spans="6:6" x14ac:dyDescent="0.15">
      <c r="F133"/>
    </row>
    <row r="134" spans="6:6" x14ac:dyDescent="0.15">
      <c r="F134"/>
    </row>
    <row r="135" spans="6:6" x14ac:dyDescent="0.15">
      <c r="F135"/>
    </row>
    <row r="136" spans="6:6" x14ac:dyDescent="0.15">
      <c r="F136"/>
    </row>
    <row r="137" spans="6:6" x14ac:dyDescent="0.15">
      <c r="F137"/>
    </row>
    <row r="138" spans="6:6" x14ac:dyDescent="0.15">
      <c r="F138"/>
    </row>
    <row r="139" spans="6:6" x14ac:dyDescent="0.15">
      <c r="F139"/>
    </row>
    <row r="140" spans="6:6" x14ac:dyDescent="0.15">
      <c r="F140"/>
    </row>
    <row r="141" spans="6:6" x14ac:dyDescent="0.15">
      <c r="F141"/>
    </row>
    <row r="142" spans="6:6" x14ac:dyDescent="0.15">
      <c r="F142"/>
    </row>
    <row r="143" spans="6:6" x14ac:dyDescent="0.15">
      <c r="F143"/>
    </row>
    <row r="144" spans="6:6" x14ac:dyDescent="0.15">
      <c r="F144"/>
    </row>
    <row r="145" spans="6:6" x14ac:dyDescent="0.15">
      <c r="F145"/>
    </row>
    <row r="146" spans="6:6" x14ac:dyDescent="0.15">
      <c r="F146"/>
    </row>
    <row r="147" spans="6:6" x14ac:dyDescent="0.15">
      <c r="F147"/>
    </row>
    <row r="148" spans="6:6" x14ac:dyDescent="0.15">
      <c r="F148"/>
    </row>
    <row r="149" spans="6:6" x14ac:dyDescent="0.15">
      <c r="F149"/>
    </row>
    <row r="150" spans="6:6" x14ac:dyDescent="0.15">
      <c r="F150"/>
    </row>
    <row r="151" spans="6:6" x14ac:dyDescent="0.15">
      <c r="F151"/>
    </row>
    <row r="152" spans="6:6" x14ac:dyDescent="0.15">
      <c r="F152"/>
    </row>
    <row r="153" spans="6:6" x14ac:dyDescent="0.15">
      <c r="F153"/>
    </row>
    <row r="154" spans="6:6" x14ac:dyDescent="0.15">
      <c r="F154"/>
    </row>
    <row r="155" spans="6:6" x14ac:dyDescent="0.15">
      <c r="F155"/>
    </row>
    <row r="156" spans="6:6" x14ac:dyDescent="0.15">
      <c r="F156"/>
    </row>
    <row r="157" spans="6:6" x14ac:dyDescent="0.15">
      <c r="F157"/>
    </row>
    <row r="158" spans="6:6" x14ac:dyDescent="0.15">
      <c r="F158"/>
    </row>
    <row r="159" spans="6:6" x14ac:dyDescent="0.15">
      <c r="F159"/>
    </row>
    <row r="160" spans="6:6" x14ac:dyDescent="0.15">
      <c r="F160"/>
    </row>
    <row r="161" spans="6:6" x14ac:dyDescent="0.15">
      <c r="F161"/>
    </row>
    <row r="162" spans="6:6" x14ac:dyDescent="0.15">
      <c r="F162"/>
    </row>
    <row r="163" spans="6:6" x14ac:dyDescent="0.15">
      <c r="F163"/>
    </row>
    <row r="164" spans="6:6" x14ac:dyDescent="0.15">
      <c r="F164"/>
    </row>
    <row r="165" spans="6:6" x14ac:dyDescent="0.15">
      <c r="F165"/>
    </row>
    <row r="166" spans="6:6" x14ac:dyDescent="0.15">
      <c r="F166"/>
    </row>
    <row r="167" spans="6:6" x14ac:dyDescent="0.15">
      <c r="F167"/>
    </row>
    <row r="168" spans="6:6" x14ac:dyDescent="0.15">
      <c r="F168"/>
    </row>
    <row r="169" spans="6:6" x14ac:dyDescent="0.15">
      <c r="F169"/>
    </row>
    <row r="170" spans="6:6" x14ac:dyDescent="0.15">
      <c r="F170"/>
    </row>
    <row r="171" spans="6:6" x14ac:dyDescent="0.15">
      <c r="F171"/>
    </row>
    <row r="172" spans="6:6" x14ac:dyDescent="0.15">
      <c r="F172"/>
    </row>
    <row r="173" spans="6:6" x14ac:dyDescent="0.15">
      <c r="F173"/>
    </row>
    <row r="174" spans="6:6" x14ac:dyDescent="0.15">
      <c r="F174"/>
    </row>
    <row r="175" spans="6:6" x14ac:dyDescent="0.15">
      <c r="F175"/>
    </row>
    <row r="176" spans="6:6" x14ac:dyDescent="0.15">
      <c r="F176"/>
    </row>
    <row r="177" spans="6:6" x14ac:dyDescent="0.15">
      <c r="F177"/>
    </row>
  </sheetData>
  <mergeCells count="64">
    <mergeCell ref="J38:Q38"/>
    <mergeCell ref="A4:A19"/>
    <mergeCell ref="B4:B11"/>
    <mergeCell ref="B12:B19"/>
    <mergeCell ref="B20:B27"/>
    <mergeCell ref="B28:B35"/>
    <mergeCell ref="B36:B43"/>
    <mergeCell ref="F4:F20"/>
    <mergeCell ref="F28:F51"/>
    <mergeCell ref="M9:N10"/>
    <mergeCell ref="O9:P10"/>
    <mergeCell ref="M11:N12"/>
    <mergeCell ref="O11:P12"/>
    <mergeCell ref="M17:N18"/>
    <mergeCell ref="O17:P18"/>
    <mergeCell ref="M13:N16"/>
    <mergeCell ref="B76:B83"/>
    <mergeCell ref="B2:F2"/>
    <mergeCell ref="F68:F70"/>
    <mergeCell ref="F71:F73"/>
    <mergeCell ref="F76:F81"/>
    <mergeCell ref="B84:B91"/>
    <mergeCell ref="E4:E11"/>
    <mergeCell ref="E12:E19"/>
    <mergeCell ref="E20:E27"/>
    <mergeCell ref="E28:E35"/>
    <mergeCell ref="E36:E43"/>
    <mergeCell ref="E44:E51"/>
    <mergeCell ref="E52:E59"/>
    <mergeCell ref="E60:E67"/>
    <mergeCell ref="E68:E75"/>
    <mergeCell ref="E76:E83"/>
    <mergeCell ref="E84:E91"/>
    <mergeCell ref="B44:B51"/>
    <mergeCell ref="B52:B59"/>
    <mergeCell ref="B60:B67"/>
    <mergeCell ref="B68:B75"/>
    <mergeCell ref="F84:F89"/>
    <mergeCell ref="J9:J10"/>
    <mergeCell ref="J11:J12"/>
    <mergeCell ref="J13:J14"/>
    <mergeCell ref="J15:J16"/>
    <mergeCell ref="J17:J18"/>
    <mergeCell ref="J19:J21"/>
    <mergeCell ref="J22:L23"/>
    <mergeCell ref="K9:L10"/>
    <mergeCell ref="K11:L12"/>
    <mergeCell ref="K13:L14"/>
    <mergeCell ref="K15:L16"/>
    <mergeCell ref="K17:L18"/>
    <mergeCell ref="J24:L25"/>
    <mergeCell ref="F52:F57"/>
    <mergeCell ref="F60:F65"/>
    <mergeCell ref="O13:P16"/>
    <mergeCell ref="M24:N25"/>
    <mergeCell ref="O24:P25"/>
    <mergeCell ref="J26:L27"/>
    <mergeCell ref="M26:N27"/>
    <mergeCell ref="O26:P27"/>
    <mergeCell ref="M22:N23"/>
    <mergeCell ref="O22:P23"/>
    <mergeCell ref="K19:L21"/>
    <mergeCell ref="M19:N21"/>
    <mergeCell ref="O19:P21"/>
  </mergeCells>
  <phoneticPr fontId="3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L45"/>
  <sheetViews>
    <sheetView zoomScale="60" zoomScaleNormal="60" workbookViewId="0">
      <selection activeCell="KF63" sqref="KF63"/>
    </sheetView>
  </sheetViews>
  <sheetFormatPr defaultColWidth="9" defaultRowHeight="14.25" x14ac:dyDescent="0.15"/>
  <cols>
    <col min="1" max="1" width="9" customWidth="1"/>
  </cols>
  <sheetData>
    <row r="1" spans="1:454" x14ac:dyDescent="0.15">
      <c r="A1" s="246" t="s">
        <v>322</v>
      </c>
    </row>
    <row r="2" spans="1:454" x14ac:dyDescent="0.15">
      <c r="A2" s="246"/>
      <c r="B2" s="208" t="s">
        <v>254</v>
      </c>
      <c r="C2" s="209"/>
    </row>
    <row r="3" spans="1:454" x14ac:dyDescent="0.15">
      <c r="A3" s="246"/>
      <c r="B3" s="208"/>
      <c r="C3" s="209"/>
      <c r="D3" s="48"/>
      <c r="E3" s="290">
        <v>24001</v>
      </c>
      <c r="F3" s="291"/>
      <c r="G3" s="291"/>
      <c r="H3" s="292"/>
      <c r="I3" s="290">
        <v>24002</v>
      </c>
      <c r="J3" s="291"/>
      <c r="K3" s="291"/>
      <c r="L3" s="292"/>
      <c r="M3" s="290">
        <v>24003</v>
      </c>
      <c r="N3" s="291"/>
      <c r="O3" s="291"/>
      <c r="P3" s="292"/>
      <c r="Q3" s="290">
        <v>24004</v>
      </c>
      <c r="R3" s="291"/>
      <c r="S3" s="291"/>
      <c r="T3" s="292"/>
      <c r="U3" s="273">
        <v>24005</v>
      </c>
      <c r="V3" s="274"/>
      <c r="W3" s="274"/>
      <c r="X3" s="275"/>
      <c r="Y3" s="273">
        <v>24006</v>
      </c>
      <c r="Z3" s="274"/>
      <c r="AA3" s="274"/>
      <c r="AB3" s="275"/>
      <c r="AC3" s="273">
        <v>24007</v>
      </c>
      <c r="AD3" s="274"/>
      <c r="AE3" s="274"/>
      <c r="AF3" s="275"/>
      <c r="AG3" s="273">
        <v>24008</v>
      </c>
      <c r="AH3" s="274"/>
      <c r="AI3" s="274"/>
      <c r="AJ3" s="275"/>
      <c r="AK3" s="276">
        <v>24009</v>
      </c>
      <c r="AL3" s="277"/>
      <c r="AM3" s="277"/>
      <c r="AN3" s="278"/>
      <c r="AO3" s="276">
        <v>24010</v>
      </c>
      <c r="AP3" s="277"/>
      <c r="AQ3" s="277"/>
      <c r="AR3" s="278"/>
      <c r="AS3" s="276">
        <v>24011</v>
      </c>
      <c r="AT3" s="277"/>
      <c r="AU3" s="277"/>
      <c r="AV3" s="278"/>
      <c r="AW3" s="276">
        <v>24012</v>
      </c>
      <c r="AX3" s="277"/>
      <c r="AY3" s="277"/>
      <c r="AZ3" s="278"/>
      <c r="BA3" s="279">
        <v>24013</v>
      </c>
      <c r="BB3" s="280"/>
      <c r="BC3" s="280"/>
      <c r="BD3" s="281"/>
      <c r="BE3" s="279">
        <v>24014</v>
      </c>
      <c r="BF3" s="280"/>
      <c r="BG3" s="280"/>
      <c r="BH3" s="281"/>
      <c r="BI3" s="279">
        <v>24015</v>
      </c>
      <c r="BJ3" s="280"/>
      <c r="BK3" s="280"/>
      <c r="BL3" s="281"/>
      <c r="BM3" s="279">
        <v>24016</v>
      </c>
      <c r="BN3" s="280"/>
      <c r="BO3" s="280"/>
      <c r="BP3" s="281"/>
      <c r="BQ3" s="282">
        <v>24017</v>
      </c>
      <c r="BR3" s="283"/>
      <c r="BS3" s="283"/>
      <c r="BT3" s="284"/>
      <c r="BU3" s="282">
        <v>24018</v>
      </c>
      <c r="BV3" s="283"/>
      <c r="BW3" s="283"/>
      <c r="BX3" s="284"/>
      <c r="BY3" s="282">
        <v>24019</v>
      </c>
      <c r="BZ3" s="283"/>
      <c r="CA3" s="283"/>
      <c r="CB3" s="284"/>
      <c r="CC3" s="282">
        <v>24020</v>
      </c>
      <c r="CD3" s="283"/>
      <c r="CE3" s="283"/>
      <c r="CF3" s="284"/>
      <c r="CG3" s="248">
        <v>24021</v>
      </c>
      <c r="CH3" s="249"/>
      <c r="CI3" s="249"/>
      <c r="CJ3" s="250"/>
      <c r="CK3" s="248">
        <v>24022</v>
      </c>
      <c r="CL3" s="249"/>
      <c r="CM3" s="249"/>
      <c r="CN3" s="250"/>
      <c r="CO3" s="248">
        <v>24023</v>
      </c>
      <c r="CP3" s="249"/>
      <c r="CQ3" s="249"/>
      <c r="CR3" s="250"/>
      <c r="CS3" s="248">
        <v>24024</v>
      </c>
      <c r="CT3" s="249"/>
      <c r="CU3" s="249"/>
      <c r="CV3" s="250"/>
      <c r="CW3" s="260">
        <v>24025</v>
      </c>
      <c r="CX3" s="261"/>
      <c r="CY3" s="261"/>
      <c r="CZ3" s="262"/>
      <c r="DA3" s="260">
        <v>24026</v>
      </c>
      <c r="DB3" s="261"/>
      <c r="DC3" s="261"/>
      <c r="DD3" s="262"/>
      <c r="DE3" s="260">
        <v>24027</v>
      </c>
      <c r="DF3" s="261"/>
      <c r="DG3" s="261"/>
      <c r="DH3" s="262"/>
      <c r="DI3" s="260">
        <v>24028</v>
      </c>
      <c r="DJ3" s="261"/>
      <c r="DK3" s="261"/>
      <c r="DL3" s="262"/>
      <c r="DM3" s="263">
        <v>24029</v>
      </c>
      <c r="DN3" s="264"/>
      <c r="DO3" s="264"/>
      <c r="DP3" s="265"/>
      <c r="DQ3" s="263">
        <v>24030</v>
      </c>
      <c r="DR3" s="264"/>
      <c r="DS3" s="264"/>
      <c r="DT3" s="265"/>
      <c r="DU3" s="263">
        <v>24031</v>
      </c>
      <c r="DV3" s="264"/>
      <c r="DW3" s="264"/>
      <c r="DX3" s="265"/>
      <c r="DY3" s="263">
        <v>24032</v>
      </c>
      <c r="DZ3" s="264"/>
      <c r="EA3" s="264"/>
      <c r="EB3" s="265"/>
      <c r="EC3" s="266">
        <v>24033</v>
      </c>
      <c r="ED3" s="267"/>
      <c r="EE3" s="267"/>
      <c r="EF3" s="268"/>
      <c r="EG3" s="266">
        <v>24034</v>
      </c>
      <c r="EH3" s="267"/>
      <c r="EI3" s="267"/>
      <c r="EJ3" s="268"/>
      <c r="EK3" s="266">
        <v>24035</v>
      </c>
      <c r="EL3" s="267"/>
      <c r="EM3" s="267"/>
      <c r="EN3" s="268"/>
      <c r="EO3" s="266">
        <v>24036</v>
      </c>
      <c r="EP3" s="267"/>
      <c r="EQ3" s="267"/>
      <c r="ER3" s="268"/>
      <c r="ES3" s="248">
        <v>24037</v>
      </c>
      <c r="ET3" s="249"/>
      <c r="EU3" s="249"/>
      <c r="EV3" s="250"/>
      <c r="EW3" s="248">
        <v>24038</v>
      </c>
      <c r="EX3" s="249"/>
      <c r="EY3" s="249"/>
      <c r="EZ3" s="250"/>
      <c r="FA3" s="248">
        <v>24039</v>
      </c>
      <c r="FB3" s="249"/>
      <c r="FC3" s="249"/>
      <c r="FD3" s="250"/>
      <c r="FE3" s="248">
        <v>24040</v>
      </c>
      <c r="FF3" s="249"/>
      <c r="FG3" s="249"/>
      <c r="FH3" s="250"/>
      <c r="FI3" s="251">
        <v>24041</v>
      </c>
      <c r="FJ3" s="252"/>
      <c r="FK3" s="252"/>
      <c r="FL3" s="253"/>
      <c r="FM3" s="251">
        <v>24042</v>
      </c>
      <c r="FN3" s="252"/>
      <c r="FO3" s="252"/>
      <c r="FP3" s="253"/>
      <c r="FQ3" s="251">
        <v>24043</v>
      </c>
      <c r="FR3" s="252"/>
      <c r="FS3" s="252"/>
      <c r="FT3" s="253"/>
      <c r="FU3" s="251">
        <v>24044</v>
      </c>
      <c r="FV3" s="252"/>
      <c r="FW3" s="252"/>
      <c r="FX3" s="253"/>
      <c r="FY3" s="254">
        <v>24045</v>
      </c>
      <c r="FZ3" s="255"/>
      <c r="GA3" s="255"/>
      <c r="GB3" s="256"/>
      <c r="GC3" s="254">
        <v>24046</v>
      </c>
      <c r="GD3" s="255"/>
      <c r="GE3" s="255"/>
      <c r="GF3" s="256"/>
      <c r="GG3" s="254">
        <v>24047</v>
      </c>
      <c r="GH3" s="255"/>
      <c r="GI3" s="255"/>
      <c r="GJ3" s="256"/>
      <c r="GK3" s="254">
        <v>24048</v>
      </c>
      <c r="GL3" s="255"/>
      <c r="GM3" s="255"/>
      <c r="GN3" s="256"/>
      <c r="GO3" s="257">
        <v>24049</v>
      </c>
      <c r="GP3" s="258"/>
      <c r="GQ3" s="258"/>
      <c r="GR3" s="259"/>
      <c r="GS3" s="257">
        <v>24050</v>
      </c>
      <c r="GT3" s="258"/>
      <c r="GU3" s="258"/>
      <c r="GV3" s="259"/>
      <c r="GW3" s="61"/>
      <c r="GX3" s="61"/>
      <c r="GY3" s="61"/>
      <c r="GZ3" s="222">
        <v>24051</v>
      </c>
      <c r="HA3" s="222"/>
      <c r="HB3" s="222"/>
      <c r="HC3" s="222">
        <v>24052</v>
      </c>
      <c r="HD3" s="222"/>
      <c r="HE3" s="222"/>
      <c r="HF3" s="222">
        <v>24053</v>
      </c>
      <c r="HG3" s="222"/>
      <c r="HH3" s="222"/>
      <c r="HI3" s="222">
        <v>24054</v>
      </c>
      <c r="HJ3" s="222"/>
      <c r="HK3" s="222"/>
      <c r="HL3" s="217">
        <v>24055</v>
      </c>
      <c r="HM3" s="217"/>
      <c r="HN3" s="217"/>
      <c r="HO3" s="217">
        <v>24056</v>
      </c>
      <c r="HP3" s="217"/>
      <c r="HQ3" s="217"/>
      <c r="HR3" s="217">
        <v>24057</v>
      </c>
      <c r="HS3" s="217"/>
      <c r="HT3" s="217"/>
      <c r="HU3" s="217">
        <v>24058</v>
      </c>
      <c r="HV3" s="217"/>
      <c r="HW3" s="217"/>
      <c r="HX3" s="226">
        <v>24059</v>
      </c>
      <c r="HY3" s="226"/>
      <c r="HZ3" s="226"/>
      <c r="IA3" s="226">
        <v>24060</v>
      </c>
      <c r="IB3" s="226"/>
      <c r="IC3" s="226"/>
      <c r="ID3" s="226">
        <v>24061</v>
      </c>
      <c r="IE3" s="226"/>
      <c r="IF3" s="226"/>
      <c r="IG3" s="226">
        <v>24062</v>
      </c>
      <c r="IH3" s="226"/>
      <c r="II3" s="226"/>
      <c r="IJ3" s="225">
        <v>24063</v>
      </c>
      <c r="IK3" s="225"/>
      <c r="IL3" s="225"/>
      <c r="IM3" s="225">
        <v>24064</v>
      </c>
      <c r="IN3" s="225"/>
      <c r="IO3" s="225"/>
      <c r="IP3" s="225">
        <v>24065</v>
      </c>
      <c r="IQ3" s="225"/>
      <c r="IR3" s="225"/>
      <c r="IS3" s="225">
        <v>24066</v>
      </c>
      <c r="IT3" s="225"/>
      <c r="IU3" s="225"/>
      <c r="IV3" s="225">
        <v>24067</v>
      </c>
      <c r="IW3" s="225"/>
      <c r="IX3" s="225"/>
      <c r="IY3" s="225">
        <v>24068</v>
      </c>
      <c r="IZ3" s="225"/>
      <c r="JA3" s="225"/>
      <c r="JB3" s="221">
        <v>24069</v>
      </c>
      <c r="JC3" s="221"/>
      <c r="JD3" s="221"/>
      <c r="JE3" s="221">
        <v>24070</v>
      </c>
      <c r="JF3" s="221"/>
      <c r="JG3" s="221"/>
      <c r="JH3" s="221">
        <v>24071</v>
      </c>
      <c r="JI3" s="221"/>
      <c r="JJ3" s="221"/>
      <c r="JK3" s="221">
        <v>24072</v>
      </c>
      <c r="JL3" s="221"/>
      <c r="JM3" s="221"/>
      <c r="JN3" s="224">
        <v>24073</v>
      </c>
      <c r="JO3" s="224"/>
      <c r="JP3" s="224"/>
      <c r="JQ3" s="224">
        <v>24074</v>
      </c>
      <c r="JR3" s="224"/>
      <c r="JS3" s="224"/>
      <c r="JT3" s="224">
        <v>24075</v>
      </c>
      <c r="JU3" s="224"/>
      <c r="JV3" s="224"/>
      <c r="JW3" s="224">
        <v>24076</v>
      </c>
      <c r="JX3" s="224"/>
      <c r="JY3" s="224"/>
      <c r="JZ3" s="223">
        <v>24077</v>
      </c>
      <c r="KA3" s="223"/>
      <c r="KB3" s="223"/>
      <c r="KC3" s="223">
        <v>24078</v>
      </c>
      <c r="KD3" s="223"/>
      <c r="KE3" s="223"/>
      <c r="KF3" s="223">
        <v>24079</v>
      </c>
      <c r="KG3" s="223"/>
      <c r="KH3" s="223"/>
      <c r="KI3" s="223">
        <v>24080</v>
      </c>
      <c r="KJ3" s="223"/>
      <c r="KK3" s="223"/>
      <c r="KL3" s="222">
        <v>24081</v>
      </c>
      <c r="KM3" s="222"/>
      <c r="KN3" s="222"/>
      <c r="KO3" s="222">
        <v>24082</v>
      </c>
      <c r="KP3" s="222"/>
      <c r="KQ3" s="222"/>
      <c r="KR3" s="222">
        <v>24083</v>
      </c>
      <c r="KS3" s="222"/>
      <c r="KT3" s="222"/>
      <c r="KU3" s="222">
        <v>24084</v>
      </c>
      <c r="KV3" s="222"/>
      <c r="KW3" s="222"/>
      <c r="KX3" s="287">
        <v>24085</v>
      </c>
      <c r="KY3" s="287"/>
      <c r="KZ3" s="287"/>
      <c r="LA3" s="287">
        <v>24086</v>
      </c>
      <c r="LB3" s="287"/>
      <c r="LC3" s="287"/>
      <c r="LD3" s="221">
        <v>24087</v>
      </c>
      <c r="LE3" s="221"/>
      <c r="LF3" s="221"/>
      <c r="LG3" s="221">
        <v>24088</v>
      </c>
      <c r="LH3" s="221"/>
      <c r="LI3" s="221"/>
      <c r="LJ3" s="221">
        <v>24089</v>
      </c>
      <c r="LK3" s="221"/>
      <c r="LL3" s="221"/>
      <c r="LM3" s="221">
        <v>24090</v>
      </c>
      <c r="LN3" s="221"/>
      <c r="LO3" s="221"/>
      <c r="LP3" s="1"/>
      <c r="LQ3" s="288">
        <v>24091</v>
      </c>
      <c r="LR3" s="288"/>
      <c r="LS3" s="288"/>
      <c r="LT3" s="288">
        <v>24092</v>
      </c>
      <c r="LU3" s="288"/>
      <c r="LV3" s="288"/>
      <c r="LW3" s="288">
        <v>24093</v>
      </c>
      <c r="LX3" s="288"/>
      <c r="LY3" s="288"/>
      <c r="LZ3" s="288">
        <v>24094</v>
      </c>
      <c r="MA3" s="288"/>
      <c r="MB3" s="288"/>
      <c r="MC3" s="288">
        <v>24095</v>
      </c>
      <c r="MD3" s="288"/>
      <c r="ME3" s="288"/>
      <c r="MF3" s="288">
        <v>24096</v>
      </c>
      <c r="MG3" s="288"/>
      <c r="MH3" s="288"/>
      <c r="MI3" s="289">
        <v>24097</v>
      </c>
      <c r="MJ3" s="289"/>
      <c r="MK3" s="289"/>
      <c r="ML3" s="289">
        <v>24098</v>
      </c>
      <c r="MM3" s="289"/>
      <c r="MN3" s="289"/>
      <c r="MO3" s="289">
        <v>24099</v>
      </c>
      <c r="MP3" s="289"/>
      <c r="MQ3" s="289"/>
      <c r="MR3" s="289">
        <v>24100</v>
      </c>
      <c r="MS3" s="289"/>
      <c r="MT3" s="289"/>
      <c r="MU3" s="245">
        <v>24101</v>
      </c>
      <c r="MV3" s="245"/>
      <c r="MW3" s="245"/>
      <c r="MX3" s="245">
        <v>24102</v>
      </c>
      <c r="MY3" s="245"/>
      <c r="MZ3" s="245"/>
      <c r="NA3" s="245">
        <v>24103</v>
      </c>
      <c r="NB3" s="245"/>
      <c r="NC3" s="245"/>
      <c r="ND3" s="245">
        <v>24104</v>
      </c>
      <c r="NE3" s="245"/>
      <c r="NF3" s="245"/>
      <c r="NG3" s="285">
        <v>24105</v>
      </c>
      <c r="NH3" s="285"/>
      <c r="NI3" s="285"/>
      <c r="NJ3" s="285">
        <v>24106</v>
      </c>
      <c r="NK3" s="285"/>
      <c r="NL3" s="285"/>
      <c r="NM3" s="285">
        <v>24107</v>
      </c>
      <c r="NN3" s="285"/>
      <c r="NO3" s="285"/>
      <c r="NP3" s="285">
        <v>24108</v>
      </c>
      <c r="NQ3" s="285"/>
      <c r="NR3" s="285"/>
      <c r="NS3" s="227">
        <v>24109</v>
      </c>
      <c r="NT3" s="227"/>
      <c r="NU3" s="227"/>
      <c r="NV3" s="227">
        <v>24110</v>
      </c>
      <c r="NW3" s="227"/>
      <c r="NX3" s="227"/>
      <c r="NY3" s="227">
        <v>24111</v>
      </c>
      <c r="NZ3" s="227"/>
      <c r="OA3" s="227"/>
      <c r="OB3" s="227">
        <v>24112</v>
      </c>
      <c r="OC3" s="227"/>
      <c r="OD3" s="227"/>
      <c r="OE3" s="286">
        <v>24113</v>
      </c>
      <c r="OF3" s="286"/>
      <c r="OG3" s="286"/>
      <c r="OH3" s="286">
        <v>24114</v>
      </c>
      <c r="OI3" s="286"/>
      <c r="OJ3" s="286"/>
      <c r="OK3" s="286">
        <v>24115</v>
      </c>
      <c r="OL3" s="286"/>
      <c r="OM3" s="286"/>
      <c r="ON3" s="286">
        <v>24116</v>
      </c>
      <c r="OO3" s="286"/>
      <c r="OP3" s="286"/>
      <c r="OQ3" s="286">
        <v>24117</v>
      </c>
      <c r="OR3" s="286"/>
      <c r="OS3" s="286"/>
      <c r="OT3" s="286">
        <v>24118</v>
      </c>
      <c r="OU3" s="286"/>
      <c r="OV3" s="286"/>
      <c r="OW3" s="269">
        <v>24119</v>
      </c>
      <c r="OX3" s="269"/>
      <c r="OY3" s="269"/>
      <c r="OZ3" s="269">
        <v>24120</v>
      </c>
      <c r="PA3" s="269"/>
      <c r="PB3" s="269"/>
      <c r="PC3" s="269">
        <v>24121</v>
      </c>
      <c r="PD3" s="269"/>
      <c r="PE3" s="269"/>
      <c r="PF3" s="269">
        <v>24122</v>
      </c>
      <c r="PG3" s="269"/>
      <c r="PH3" s="269"/>
      <c r="PI3" s="234">
        <v>24123</v>
      </c>
      <c r="PJ3" s="234"/>
      <c r="PK3" s="234"/>
      <c r="PL3" s="234">
        <v>24124</v>
      </c>
      <c r="PM3" s="234"/>
      <c r="PN3" s="234"/>
      <c r="PO3" s="234">
        <v>24125</v>
      </c>
      <c r="PP3" s="234"/>
      <c r="PQ3" s="234"/>
      <c r="PR3" s="234">
        <v>24126</v>
      </c>
      <c r="PS3" s="234"/>
      <c r="PT3" s="234"/>
      <c r="PU3" s="210">
        <v>24127</v>
      </c>
      <c r="PV3" s="210"/>
      <c r="PW3" s="210"/>
      <c r="PX3" s="210">
        <v>24128</v>
      </c>
      <c r="PY3" s="210"/>
      <c r="PZ3" s="210"/>
      <c r="QA3" s="210">
        <v>24129</v>
      </c>
      <c r="QB3" s="210"/>
      <c r="QC3" s="210"/>
      <c r="QD3" s="210">
        <v>24130</v>
      </c>
      <c r="QE3" s="210"/>
      <c r="QF3" s="210"/>
      <c r="QG3" s="210">
        <v>24131</v>
      </c>
      <c r="QH3" s="210"/>
      <c r="QI3" s="210"/>
      <c r="QJ3" s="210">
        <v>24132</v>
      </c>
      <c r="QK3" s="210"/>
      <c r="QL3" s="210"/>
    </row>
    <row r="4" spans="1:454" x14ac:dyDescent="0.15">
      <c r="A4" s="246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X4" s="228" t="s">
        <v>323</v>
      </c>
    </row>
    <row r="5" spans="1:454" x14ac:dyDescent="0.15">
      <c r="A5" s="246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9"/>
      <c r="FZ5" s="59"/>
      <c r="GA5" s="59"/>
      <c r="GB5" s="59"/>
      <c r="GC5" s="59"/>
      <c r="GD5" s="59"/>
      <c r="GE5" s="59"/>
      <c r="GF5" s="59"/>
      <c r="GG5" s="59"/>
      <c r="GH5" s="59"/>
      <c r="GI5" s="59"/>
      <c r="GJ5" s="59"/>
      <c r="GK5" s="59"/>
      <c r="GL5" s="59"/>
      <c r="GM5" s="59"/>
      <c r="GN5" s="59"/>
      <c r="GX5" s="228"/>
    </row>
    <row r="6" spans="1:454" x14ac:dyDescent="0.15">
      <c r="A6" s="247"/>
      <c r="B6" s="209" t="s">
        <v>257</v>
      </c>
      <c r="C6" s="209"/>
      <c r="D6" s="49"/>
      <c r="E6" s="245"/>
      <c r="F6" s="218">
        <v>20000</v>
      </c>
      <c r="G6" s="245"/>
      <c r="H6" s="218">
        <v>20001</v>
      </c>
      <c r="I6" s="245"/>
      <c r="J6" s="218">
        <v>20002</v>
      </c>
      <c r="K6" s="245"/>
      <c r="L6" s="218">
        <v>20003</v>
      </c>
      <c r="M6" s="245"/>
      <c r="N6" s="218">
        <v>20004</v>
      </c>
      <c r="O6" s="245"/>
      <c r="P6" s="218">
        <v>20005</v>
      </c>
      <c r="Q6" s="245"/>
      <c r="R6" s="218">
        <v>20006</v>
      </c>
      <c r="S6" s="245"/>
      <c r="T6" s="218">
        <v>20007</v>
      </c>
      <c r="U6" s="244"/>
      <c r="V6" s="243">
        <v>20008</v>
      </c>
      <c r="W6" s="244"/>
      <c r="X6" s="243">
        <v>20009</v>
      </c>
      <c r="Y6" s="244"/>
      <c r="Z6" s="243">
        <v>20010</v>
      </c>
      <c r="AA6" s="244"/>
      <c r="AB6" s="243">
        <v>20011</v>
      </c>
      <c r="AC6" s="244"/>
      <c r="AD6" s="243">
        <v>20012</v>
      </c>
      <c r="AE6" s="244"/>
      <c r="AF6" s="243">
        <v>20013</v>
      </c>
      <c r="AG6" s="244"/>
      <c r="AH6" s="243">
        <v>20014</v>
      </c>
      <c r="AI6" s="244"/>
      <c r="AJ6" s="243">
        <v>20015</v>
      </c>
      <c r="AK6" s="241"/>
      <c r="AL6" s="242">
        <v>20016</v>
      </c>
      <c r="AM6" s="241"/>
      <c r="AN6" s="242">
        <v>20017</v>
      </c>
      <c r="AO6" s="241"/>
      <c r="AP6" s="242">
        <v>20018</v>
      </c>
      <c r="AQ6" s="241"/>
      <c r="AR6" s="242">
        <v>20019</v>
      </c>
      <c r="AS6" s="241"/>
      <c r="AT6" s="242">
        <v>20020</v>
      </c>
      <c r="AU6" s="241"/>
      <c r="AV6" s="242">
        <v>20021</v>
      </c>
      <c r="AW6" s="241"/>
      <c r="AX6" s="242">
        <v>20022</v>
      </c>
      <c r="AY6" s="241"/>
      <c r="AZ6" s="242">
        <v>20023</v>
      </c>
      <c r="BA6" s="240"/>
      <c r="BB6" s="239">
        <v>20024</v>
      </c>
      <c r="BC6" s="240"/>
      <c r="BD6" s="239">
        <v>20025</v>
      </c>
      <c r="BE6" s="240"/>
      <c r="BF6" s="239">
        <v>20026</v>
      </c>
      <c r="BG6" s="240"/>
      <c r="BH6" s="239">
        <v>20027</v>
      </c>
      <c r="BI6" s="240"/>
      <c r="BJ6" s="239">
        <v>20028</v>
      </c>
      <c r="BK6" s="240"/>
      <c r="BL6" s="239">
        <v>20029</v>
      </c>
      <c r="BM6" s="240"/>
      <c r="BN6" s="239">
        <v>20030</v>
      </c>
      <c r="BO6" s="240"/>
      <c r="BP6" s="239">
        <v>20031</v>
      </c>
      <c r="BQ6" s="238"/>
      <c r="BR6" s="237">
        <v>20032</v>
      </c>
      <c r="BS6" s="238"/>
      <c r="BT6" s="237">
        <v>20033</v>
      </c>
      <c r="BU6" s="238"/>
      <c r="BV6" s="237">
        <v>20034</v>
      </c>
      <c r="BW6" s="238"/>
      <c r="BX6" s="237">
        <v>20035</v>
      </c>
      <c r="BY6" s="238"/>
      <c r="BZ6" s="237">
        <v>20036</v>
      </c>
      <c r="CA6" s="238"/>
      <c r="CB6" s="237">
        <v>20037</v>
      </c>
      <c r="CC6" s="238"/>
      <c r="CD6" s="237">
        <v>20038</v>
      </c>
      <c r="CE6" s="238"/>
      <c r="CF6" s="237">
        <v>20039</v>
      </c>
      <c r="CG6" s="231"/>
      <c r="CH6" s="226">
        <v>20040</v>
      </c>
      <c r="CI6" s="231"/>
      <c r="CJ6" s="226">
        <v>20041</v>
      </c>
      <c r="CK6" s="231"/>
      <c r="CL6" s="226">
        <v>20042</v>
      </c>
      <c r="CM6" s="231"/>
      <c r="CN6" s="226">
        <v>20043</v>
      </c>
      <c r="CO6" s="231"/>
      <c r="CP6" s="226">
        <v>20044</v>
      </c>
      <c r="CQ6" s="231"/>
      <c r="CR6" s="226">
        <v>20045</v>
      </c>
      <c r="CS6" s="231"/>
      <c r="CT6" s="226">
        <v>20046</v>
      </c>
      <c r="CU6" s="231"/>
      <c r="CV6" s="226">
        <v>20047</v>
      </c>
      <c r="CW6" s="236"/>
      <c r="CX6" s="235">
        <v>20048</v>
      </c>
      <c r="CY6" s="236"/>
      <c r="CZ6" s="235">
        <v>20049</v>
      </c>
      <c r="DA6" s="236"/>
      <c r="DB6" s="235">
        <v>20050</v>
      </c>
      <c r="DC6" s="236"/>
      <c r="DD6" s="235">
        <v>20051</v>
      </c>
      <c r="DE6" s="236"/>
      <c r="DF6" s="235">
        <v>20052</v>
      </c>
      <c r="DG6" s="236"/>
      <c r="DH6" s="235">
        <v>20053</v>
      </c>
      <c r="DI6" s="236"/>
      <c r="DJ6" s="235">
        <v>20054</v>
      </c>
      <c r="DK6" s="236"/>
      <c r="DL6" s="235">
        <v>20055</v>
      </c>
      <c r="DM6" s="234"/>
      <c r="DN6" s="213">
        <v>20056</v>
      </c>
      <c r="DO6" s="234"/>
      <c r="DP6" s="213">
        <v>20057</v>
      </c>
      <c r="DQ6" s="234"/>
      <c r="DR6" s="213">
        <v>20058</v>
      </c>
      <c r="DS6" s="234"/>
      <c r="DT6" s="213">
        <v>20059</v>
      </c>
      <c r="DU6" s="234"/>
      <c r="DV6" s="213">
        <v>20060</v>
      </c>
      <c r="DW6" s="234"/>
      <c r="DX6" s="213">
        <v>20061</v>
      </c>
      <c r="DY6" s="234"/>
      <c r="DZ6" s="213">
        <v>20062</v>
      </c>
      <c r="EA6" s="234"/>
      <c r="EB6" s="213">
        <v>20063</v>
      </c>
      <c r="EC6" s="232"/>
      <c r="ED6" s="233">
        <v>20064</v>
      </c>
      <c r="EE6" s="232"/>
      <c r="EF6" s="233">
        <v>20065</v>
      </c>
      <c r="EG6" s="232"/>
      <c r="EH6" s="233">
        <v>20066</v>
      </c>
      <c r="EI6" s="232"/>
      <c r="EJ6" s="233">
        <v>20067</v>
      </c>
      <c r="EK6" s="232"/>
      <c r="EL6" s="233">
        <v>20068</v>
      </c>
      <c r="EM6" s="232"/>
      <c r="EN6" s="233">
        <v>20069</v>
      </c>
      <c r="EO6" s="232"/>
      <c r="EP6" s="233">
        <v>20070</v>
      </c>
      <c r="EQ6" s="232"/>
      <c r="ER6" s="233">
        <v>20071</v>
      </c>
      <c r="ES6" s="231"/>
      <c r="ET6" s="226">
        <v>20072</v>
      </c>
      <c r="EU6" s="231"/>
      <c r="EV6" s="226">
        <v>20073</v>
      </c>
      <c r="EW6" s="231"/>
      <c r="EX6" s="226">
        <v>20074</v>
      </c>
      <c r="EY6" s="231"/>
      <c r="EZ6" s="226">
        <v>20075</v>
      </c>
      <c r="FA6" s="231"/>
      <c r="FB6" s="226">
        <v>20076</v>
      </c>
      <c r="FC6" s="231"/>
      <c r="FD6" s="226">
        <v>20077</v>
      </c>
      <c r="FE6" s="231"/>
      <c r="FF6" s="226">
        <v>20078</v>
      </c>
      <c r="FG6" s="231"/>
      <c r="FH6" s="226">
        <v>20079</v>
      </c>
      <c r="FI6" s="230"/>
      <c r="FJ6" s="229">
        <v>20080</v>
      </c>
      <c r="FK6" s="230"/>
      <c r="FL6" s="229">
        <v>20081</v>
      </c>
      <c r="FM6" s="230"/>
      <c r="FN6" s="229">
        <v>20082</v>
      </c>
      <c r="FO6" s="230"/>
      <c r="FP6" s="229">
        <v>20083</v>
      </c>
      <c r="FQ6" s="230"/>
      <c r="FR6" s="229">
        <v>20084</v>
      </c>
      <c r="FS6" s="230"/>
      <c r="FT6" s="229">
        <v>20085</v>
      </c>
      <c r="FU6" s="230"/>
      <c r="FV6" s="229">
        <v>20086</v>
      </c>
      <c r="FW6" s="230"/>
      <c r="FX6" s="229">
        <v>20087</v>
      </c>
      <c r="FY6" s="227"/>
      <c r="FZ6" s="216">
        <v>20088</v>
      </c>
      <c r="GA6" s="227"/>
      <c r="GB6" s="216">
        <v>20089</v>
      </c>
      <c r="GC6" s="227"/>
      <c r="GD6" s="216">
        <v>20090</v>
      </c>
      <c r="GE6" s="227"/>
      <c r="GF6" s="216">
        <v>20091</v>
      </c>
      <c r="GG6" s="227"/>
      <c r="GH6" s="216">
        <v>20092</v>
      </c>
      <c r="GI6" s="227"/>
      <c r="GJ6" s="216">
        <v>20093</v>
      </c>
      <c r="GK6" s="227"/>
      <c r="GL6" s="216">
        <v>20094</v>
      </c>
      <c r="GM6" s="227"/>
      <c r="GN6" s="216">
        <v>20095</v>
      </c>
      <c r="GX6" s="228"/>
      <c r="GZ6" s="222">
        <v>22000</v>
      </c>
      <c r="HA6" s="222">
        <v>22001</v>
      </c>
      <c r="HB6" s="222">
        <v>22002</v>
      </c>
      <c r="HC6" s="222">
        <v>22003</v>
      </c>
      <c r="HD6" s="222">
        <v>22004</v>
      </c>
      <c r="HE6" s="222">
        <v>22005</v>
      </c>
      <c r="HF6" s="222">
        <v>22006</v>
      </c>
      <c r="HG6" s="222">
        <v>22007</v>
      </c>
      <c r="HH6" s="222">
        <v>22008</v>
      </c>
      <c r="HI6" s="222">
        <v>22009</v>
      </c>
      <c r="HJ6" s="222">
        <v>22010</v>
      </c>
      <c r="HK6" s="222">
        <v>22011</v>
      </c>
      <c r="HL6" s="222">
        <v>22012</v>
      </c>
      <c r="HM6" s="222">
        <v>22013</v>
      </c>
      <c r="HN6" s="222">
        <v>22014</v>
      </c>
      <c r="HO6" s="222">
        <v>22015</v>
      </c>
      <c r="HP6" s="217">
        <v>22016</v>
      </c>
      <c r="HQ6" s="217">
        <v>22017</v>
      </c>
      <c r="HR6" s="217">
        <v>22018</v>
      </c>
      <c r="HS6" s="217">
        <v>22019</v>
      </c>
      <c r="HT6" s="217">
        <v>22020</v>
      </c>
      <c r="HU6" s="217">
        <v>22021</v>
      </c>
      <c r="HV6" s="217">
        <v>22022</v>
      </c>
      <c r="HW6" s="217">
        <v>22023</v>
      </c>
      <c r="HX6" s="217">
        <v>22024</v>
      </c>
      <c r="HY6" s="217">
        <v>22025</v>
      </c>
      <c r="HZ6" s="217">
        <v>22026</v>
      </c>
      <c r="IA6" s="217">
        <v>22027</v>
      </c>
      <c r="IB6" s="217">
        <v>22028</v>
      </c>
      <c r="IC6" s="217">
        <v>22029</v>
      </c>
      <c r="ID6" s="217">
        <v>22030</v>
      </c>
      <c r="IE6" s="217">
        <v>22031</v>
      </c>
      <c r="IF6" s="226">
        <v>22032</v>
      </c>
      <c r="IG6" s="226">
        <v>22033</v>
      </c>
      <c r="IH6" s="226">
        <v>22034</v>
      </c>
      <c r="II6" s="226">
        <v>22035</v>
      </c>
      <c r="IJ6" s="226">
        <v>22036</v>
      </c>
      <c r="IK6" s="226">
        <v>22037</v>
      </c>
      <c r="IL6" s="226">
        <v>22038</v>
      </c>
      <c r="IM6" s="226">
        <v>22039</v>
      </c>
      <c r="IN6" s="225">
        <v>22040</v>
      </c>
      <c r="IO6" s="225">
        <v>22041</v>
      </c>
      <c r="IP6" s="225">
        <v>22042</v>
      </c>
      <c r="IQ6" s="225">
        <v>22043</v>
      </c>
      <c r="IR6" s="225">
        <v>22044</v>
      </c>
      <c r="IS6" s="225">
        <v>22045</v>
      </c>
      <c r="IT6" s="225">
        <v>22046</v>
      </c>
      <c r="IU6" s="225">
        <v>22047</v>
      </c>
      <c r="IV6" s="225">
        <v>22048</v>
      </c>
      <c r="IW6" s="225">
        <v>22049</v>
      </c>
      <c r="IX6" s="225">
        <v>22050</v>
      </c>
      <c r="IY6" s="225">
        <v>22051</v>
      </c>
      <c r="IZ6" s="225">
        <v>22052</v>
      </c>
      <c r="JA6" s="225">
        <v>22053</v>
      </c>
      <c r="JB6" s="225">
        <v>22054</v>
      </c>
      <c r="JC6" s="225">
        <v>22055</v>
      </c>
      <c r="JD6" s="221">
        <v>22056</v>
      </c>
      <c r="JE6" s="221">
        <v>22057</v>
      </c>
      <c r="JF6" s="221">
        <v>22058</v>
      </c>
      <c r="JG6" s="221">
        <v>22059</v>
      </c>
      <c r="JH6" s="221">
        <v>22060</v>
      </c>
      <c r="JI6" s="221">
        <v>22061</v>
      </c>
      <c r="JJ6" s="221">
        <v>22062</v>
      </c>
      <c r="JK6" s="221">
        <v>22063</v>
      </c>
      <c r="JL6" s="221">
        <v>22064</v>
      </c>
      <c r="JM6" s="221">
        <v>22065</v>
      </c>
      <c r="JN6" s="221">
        <v>22066</v>
      </c>
      <c r="JO6" s="221">
        <v>22067</v>
      </c>
      <c r="JP6" s="221">
        <v>22068</v>
      </c>
      <c r="JQ6" s="221">
        <v>22069</v>
      </c>
      <c r="JR6" s="221">
        <v>22070</v>
      </c>
      <c r="JS6" s="221">
        <v>22071</v>
      </c>
      <c r="JT6" s="224">
        <v>22072</v>
      </c>
      <c r="JU6" s="224">
        <v>22073</v>
      </c>
      <c r="JV6" s="224">
        <v>22074</v>
      </c>
      <c r="JW6" s="224">
        <v>22075</v>
      </c>
      <c r="JX6" s="224">
        <v>22076</v>
      </c>
      <c r="JY6" s="224">
        <v>22077</v>
      </c>
      <c r="JZ6" s="224">
        <v>22078</v>
      </c>
      <c r="KA6" s="224">
        <v>22079</v>
      </c>
      <c r="KB6" s="223">
        <v>22080</v>
      </c>
      <c r="KC6" s="223">
        <v>22081</v>
      </c>
      <c r="KD6" s="223">
        <v>22082</v>
      </c>
      <c r="KE6" s="223">
        <v>22083</v>
      </c>
      <c r="KF6" s="223">
        <v>22084</v>
      </c>
      <c r="KG6" s="223">
        <v>22085</v>
      </c>
      <c r="KH6" s="223">
        <v>22086</v>
      </c>
      <c r="KI6" s="223">
        <v>22087</v>
      </c>
      <c r="KJ6" s="222">
        <v>22088</v>
      </c>
      <c r="KK6" s="222">
        <v>22089</v>
      </c>
      <c r="KL6" s="222">
        <v>22090</v>
      </c>
      <c r="KM6" s="222">
        <v>22091</v>
      </c>
      <c r="KN6" s="222">
        <v>22092</v>
      </c>
      <c r="KO6" s="222">
        <v>22093</v>
      </c>
      <c r="KP6" s="222">
        <v>22094</v>
      </c>
      <c r="KQ6" s="222">
        <v>22095</v>
      </c>
      <c r="KR6" s="222">
        <v>22096</v>
      </c>
      <c r="KS6" s="222">
        <v>22097</v>
      </c>
      <c r="KT6" s="222">
        <v>22098</v>
      </c>
      <c r="KU6" s="222">
        <v>22099</v>
      </c>
      <c r="KV6" s="222">
        <v>22100</v>
      </c>
      <c r="KW6" s="222">
        <v>22101</v>
      </c>
      <c r="KX6" s="222">
        <v>22102</v>
      </c>
      <c r="KY6" s="222">
        <v>22103</v>
      </c>
      <c r="KZ6" s="221">
        <v>22104</v>
      </c>
      <c r="LA6" s="221">
        <v>22105</v>
      </c>
      <c r="LB6" s="221">
        <v>22106</v>
      </c>
      <c r="LC6" s="221">
        <v>22107</v>
      </c>
      <c r="LD6" s="221">
        <v>22108</v>
      </c>
      <c r="LE6" s="221">
        <v>22109</v>
      </c>
      <c r="LF6" s="221">
        <v>22110</v>
      </c>
      <c r="LG6" s="221">
        <v>22111</v>
      </c>
      <c r="LH6" s="221">
        <v>22112</v>
      </c>
      <c r="LI6" s="221">
        <v>22113</v>
      </c>
      <c r="LJ6" s="221">
        <v>22114</v>
      </c>
      <c r="LK6" s="221">
        <v>22115</v>
      </c>
      <c r="LL6" s="221">
        <v>22116</v>
      </c>
      <c r="LM6" s="221">
        <v>22117</v>
      </c>
      <c r="LN6" s="221">
        <v>22118</v>
      </c>
      <c r="LO6" s="221">
        <v>22119</v>
      </c>
      <c r="LQ6" s="220">
        <v>23000</v>
      </c>
      <c r="LR6" s="220">
        <v>23001</v>
      </c>
      <c r="LS6" s="220">
        <v>23002</v>
      </c>
      <c r="LT6" s="220">
        <v>23003</v>
      </c>
      <c r="LU6" s="220">
        <v>23004</v>
      </c>
      <c r="LV6" s="220">
        <v>23005</v>
      </c>
      <c r="LW6" s="220">
        <v>23006</v>
      </c>
      <c r="LX6" s="220">
        <v>23007</v>
      </c>
      <c r="LY6" s="219">
        <v>23008</v>
      </c>
      <c r="LZ6" s="219">
        <v>23009</v>
      </c>
      <c r="MA6" s="219">
        <v>23010</v>
      </c>
      <c r="MB6" s="219">
        <v>23011</v>
      </c>
      <c r="MC6" s="219">
        <v>23012</v>
      </c>
      <c r="MD6" s="219">
        <v>23013</v>
      </c>
      <c r="ME6" s="219">
        <v>23014</v>
      </c>
      <c r="MF6" s="219">
        <v>23015</v>
      </c>
      <c r="MG6" s="219">
        <v>23016</v>
      </c>
      <c r="MH6" s="219">
        <v>23017</v>
      </c>
      <c r="MI6" s="219">
        <v>23018</v>
      </c>
      <c r="MJ6" s="219">
        <v>23019</v>
      </c>
      <c r="MK6" s="219">
        <v>23020</v>
      </c>
      <c r="ML6" s="219">
        <v>23021</v>
      </c>
      <c r="MM6" s="219">
        <v>23022</v>
      </c>
      <c r="MN6" s="219">
        <v>23023</v>
      </c>
      <c r="MO6" s="218">
        <v>23024</v>
      </c>
      <c r="MP6" s="218">
        <v>23025</v>
      </c>
      <c r="MQ6" s="218">
        <v>23026</v>
      </c>
      <c r="MR6" s="218">
        <v>23027</v>
      </c>
      <c r="MS6" s="218">
        <v>23028</v>
      </c>
      <c r="MT6" s="218">
        <v>23029</v>
      </c>
      <c r="MU6" s="218">
        <v>23030</v>
      </c>
      <c r="MV6" s="218">
        <v>23031</v>
      </c>
      <c r="MW6" s="218">
        <v>23032</v>
      </c>
      <c r="MX6" s="218">
        <v>23033</v>
      </c>
      <c r="MY6" s="218">
        <v>23034</v>
      </c>
      <c r="MZ6" s="218">
        <v>23035</v>
      </c>
      <c r="NA6" s="218">
        <v>23036</v>
      </c>
      <c r="NB6" s="218">
        <v>23037</v>
      </c>
      <c r="NC6" s="218">
        <v>23038</v>
      </c>
      <c r="ND6" s="218">
        <v>23039</v>
      </c>
      <c r="NE6" s="217">
        <v>23040</v>
      </c>
      <c r="NF6" s="217">
        <v>23041</v>
      </c>
      <c r="NG6" s="217">
        <v>23042</v>
      </c>
      <c r="NH6" s="217">
        <v>23043</v>
      </c>
      <c r="NI6" s="217">
        <v>23044</v>
      </c>
      <c r="NJ6" s="217">
        <v>23045</v>
      </c>
      <c r="NK6" s="217">
        <v>23046</v>
      </c>
      <c r="NL6" s="217">
        <v>23047</v>
      </c>
      <c r="NM6" s="217">
        <v>23048</v>
      </c>
      <c r="NN6" s="217">
        <v>23049</v>
      </c>
      <c r="NO6" s="217">
        <v>23050</v>
      </c>
      <c r="NP6" s="217">
        <v>23051</v>
      </c>
      <c r="NQ6" s="217">
        <v>23052</v>
      </c>
      <c r="NR6" s="217">
        <v>23053</v>
      </c>
      <c r="NS6" s="217">
        <v>23054</v>
      </c>
      <c r="NT6" s="217">
        <v>23055</v>
      </c>
      <c r="NU6" s="216">
        <v>23056</v>
      </c>
      <c r="NV6" s="216">
        <v>23057</v>
      </c>
      <c r="NW6" s="216">
        <v>23058</v>
      </c>
      <c r="NX6" s="216">
        <v>23059</v>
      </c>
      <c r="NY6" s="216">
        <v>23060</v>
      </c>
      <c r="NZ6" s="216">
        <v>23061</v>
      </c>
      <c r="OA6" s="216">
        <v>23062</v>
      </c>
      <c r="OB6" s="216">
        <v>23063</v>
      </c>
      <c r="OC6" s="216">
        <v>23064</v>
      </c>
      <c r="OD6" s="216">
        <v>23065</v>
      </c>
      <c r="OE6" s="216">
        <v>23066</v>
      </c>
      <c r="OF6" s="216">
        <v>23067</v>
      </c>
      <c r="OG6" s="216">
        <v>23068</v>
      </c>
      <c r="OH6" s="216">
        <v>23069</v>
      </c>
      <c r="OI6" s="216">
        <v>23070</v>
      </c>
      <c r="OJ6" s="216">
        <v>23071</v>
      </c>
      <c r="OK6" s="215">
        <v>23072</v>
      </c>
      <c r="OL6" s="215">
        <v>23073</v>
      </c>
      <c r="OM6" s="215">
        <v>23074</v>
      </c>
      <c r="ON6" s="215">
        <v>23075</v>
      </c>
      <c r="OO6" s="215">
        <v>23076</v>
      </c>
      <c r="OP6" s="215">
        <v>23077</v>
      </c>
      <c r="OQ6" s="215">
        <v>23078</v>
      </c>
      <c r="OR6" s="215">
        <v>23079</v>
      </c>
      <c r="OS6" s="214">
        <v>23080</v>
      </c>
      <c r="OT6" s="214">
        <v>23081</v>
      </c>
      <c r="OU6" s="214">
        <v>23082</v>
      </c>
      <c r="OV6" s="214">
        <v>23083</v>
      </c>
      <c r="OW6" s="214">
        <v>23084</v>
      </c>
      <c r="OX6" s="214">
        <v>23085</v>
      </c>
      <c r="OY6" s="214">
        <v>23086</v>
      </c>
      <c r="OZ6" s="214">
        <v>23087</v>
      </c>
      <c r="PA6" s="214">
        <v>23088</v>
      </c>
      <c r="PB6" s="214">
        <v>23089</v>
      </c>
      <c r="PC6" s="214">
        <v>23090</v>
      </c>
      <c r="PD6" s="214">
        <v>23091</v>
      </c>
      <c r="PE6" s="214">
        <v>23092</v>
      </c>
      <c r="PF6" s="214">
        <v>23093</v>
      </c>
      <c r="PG6" s="214">
        <v>23094</v>
      </c>
      <c r="PH6" s="214">
        <v>23095</v>
      </c>
      <c r="PI6" s="213">
        <v>23096</v>
      </c>
      <c r="PJ6" s="213">
        <v>23097</v>
      </c>
      <c r="PK6" s="213">
        <v>23098</v>
      </c>
      <c r="PL6" s="213">
        <v>23099</v>
      </c>
      <c r="PM6" s="213">
        <v>23100</v>
      </c>
      <c r="PN6" s="213">
        <v>23101</v>
      </c>
      <c r="PO6" s="213">
        <v>23102</v>
      </c>
      <c r="PP6" s="213">
        <v>23103</v>
      </c>
      <c r="PQ6" s="211">
        <v>23104</v>
      </c>
      <c r="PR6" s="211">
        <v>23105</v>
      </c>
      <c r="PS6" s="211">
        <v>23106</v>
      </c>
      <c r="PT6" s="211">
        <v>23107</v>
      </c>
      <c r="PU6" s="211">
        <v>23108</v>
      </c>
      <c r="PV6" s="211">
        <v>23109</v>
      </c>
      <c r="PW6" s="211">
        <v>23110</v>
      </c>
      <c r="PX6" s="211">
        <v>23111</v>
      </c>
      <c r="PY6" s="211">
        <v>23112</v>
      </c>
      <c r="PZ6" s="211">
        <v>23113</v>
      </c>
      <c r="QA6" s="211">
        <v>23114</v>
      </c>
      <c r="QB6" s="211">
        <v>23115</v>
      </c>
      <c r="QC6" s="211">
        <v>23116</v>
      </c>
      <c r="QD6" s="211">
        <v>23117</v>
      </c>
      <c r="QE6" s="211">
        <v>23118</v>
      </c>
      <c r="QF6" s="211">
        <v>23119</v>
      </c>
    </row>
    <row r="7" spans="1:454" x14ac:dyDescent="0.15">
      <c r="A7" s="247"/>
      <c r="B7" s="209"/>
      <c r="C7" s="209"/>
      <c r="D7" s="49"/>
      <c r="E7" s="245"/>
      <c r="F7" s="218"/>
      <c r="G7" s="245"/>
      <c r="H7" s="218"/>
      <c r="I7" s="245"/>
      <c r="J7" s="218"/>
      <c r="K7" s="245"/>
      <c r="L7" s="218"/>
      <c r="M7" s="245"/>
      <c r="N7" s="218"/>
      <c r="O7" s="245"/>
      <c r="P7" s="218"/>
      <c r="Q7" s="245"/>
      <c r="R7" s="218"/>
      <c r="S7" s="245"/>
      <c r="T7" s="218"/>
      <c r="U7" s="244"/>
      <c r="V7" s="243"/>
      <c r="W7" s="244"/>
      <c r="X7" s="243"/>
      <c r="Y7" s="244"/>
      <c r="Z7" s="243"/>
      <c r="AA7" s="244"/>
      <c r="AB7" s="243"/>
      <c r="AC7" s="244"/>
      <c r="AD7" s="243"/>
      <c r="AE7" s="244"/>
      <c r="AF7" s="243"/>
      <c r="AG7" s="244"/>
      <c r="AH7" s="243"/>
      <c r="AI7" s="244"/>
      <c r="AJ7" s="243"/>
      <c r="AK7" s="241"/>
      <c r="AL7" s="242"/>
      <c r="AM7" s="241"/>
      <c r="AN7" s="242"/>
      <c r="AO7" s="241"/>
      <c r="AP7" s="242"/>
      <c r="AQ7" s="241"/>
      <c r="AR7" s="242"/>
      <c r="AS7" s="241"/>
      <c r="AT7" s="242"/>
      <c r="AU7" s="241"/>
      <c r="AV7" s="242"/>
      <c r="AW7" s="241"/>
      <c r="AX7" s="242"/>
      <c r="AY7" s="241"/>
      <c r="AZ7" s="242"/>
      <c r="BA7" s="240"/>
      <c r="BB7" s="239"/>
      <c r="BC7" s="240"/>
      <c r="BD7" s="239"/>
      <c r="BE7" s="240"/>
      <c r="BF7" s="239"/>
      <c r="BG7" s="240"/>
      <c r="BH7" s="239"/>
      <c r="BI7" s="240"/>
      <c r="BJ7" s="239"/>
      <c r="BK7" s="240"/>
      <c r="BL7" s="239"/>
      <c r="BM7" s="240"/>
      <c r="BN7" s="239"/>
      <c r="BO7" s="240"/>
      <c r="BP7" s="239"/>
      <c r="BQ7" s="238"/>
      <c r="BR7" s="237"/>
      <c r="BS7" s="238"/>
      <c r="BT7" s="237"/>
      <c r="BU7" s="238"/>
      <c r="BV7" s="237"/>
      <c r="BW7" s="238"/>
      <c r="BX7" s="237"/>
      <c r="BY7" s="238"/>
      <c r="BZ7" s="237"/>
      <c r="CA7" s="238"/>
      <c r="CB7" s="237"/>
      <c r="CC7" s="238"/>
      <c r="CD7" s="237"/>
      <c r="CE7" s="238"/>
      <c r="CF7" s="237"/>
      <c r="CG7" s="231"/>
      <c r="CH7" s="226"/>
      <c r="CI7" s="231"/>
      <c r="CJ7" s="226"/>
      <c r="CK7" s="231"/>
      <c r="CL7" s="226"/>
      <c r="CM7" s="231"/>
      <c r="CN7" s="226"/>
      <c r="CO7" s="231"/>
      <c r="CP7" s="226"/>
      <c r="CQ7" s="231"/>
      <c r="CR7" s="226"/>
      <c r="CS7" s="231"/>
      <c r="CT7" s="226"/>
      <c r="CU7" s="231"/>
      <c r="CV7" s="226"/>
      <c r="CW7" s="236"/>
      <c r="CX7" s="235"/>
      <c r="CY7" s="236"/>
      <c r="CZ7" s="235"/>
      <c r="DA7" s="236"/>
      <c r="DB7" s="235"/>
      <c r="DC7" s="236"/>
      <c r="DD7" s="235"/>
      <c r="DE7" s="236"/>
      <c r="DF7" s="235"/>
      <c r="DG7" s="236"/>
      <c r="DH7" s="235"/>
      <c r="DI7" s="236"/>
      <c r="DJ7" s="235"/>
      <c r="DK7" s="236"/>
      <c r="DL7" s="235"/>
      <c r="DM7" s="234"/>
      <c r="DN7" s="213"/>
      <c r="DO7" s="234"/>
      <c r="DP7" s="213"/>
      <c r="DQ7" s="234"/>
      <c r="DR7" s="213"/>
      <c r="DS7" s="234"/>
      <c r="DT7" s="213"/>
      <c r="DU7" s="234"/>
      <c r="DV7" s="213"/>
      <c r="DW7" s="234"/>
      <c r="DX7" s="213"/>
      <c r="DY7" s="234"/>
      <c r="DZ7" s="213"/>
      <c r="EA7" s="234"/>
      <c r="EB7" s="213"/>
      <c r="EC7" s="232"/>
      <c r="ED7" s="233"/>
      <c r="EE7" s="232"/>
      <c r="EF7" s="233"/>
      <c r="EG7" s="232"/>
      <c r="EH7" s="233"/>
      <c r="EI7" s="232"/>
      <c r="EJ7" s="233"/>
      <c r="EK7" s="232"/>
      <c r="EL7" s="233"/>
      <c r="EM7" s="232"/>
      <c r="EN7" s="233"/>
      <c r="EO7" s="232"/>
      <c r="EP7" s="233"/>
      <c r="EQ7" s="232"/>
      <c r="ER7" s="233"/>
      <c r="ES7" s="231"/>
      <c r="ET7" s="226"/>
      <c r="EU7" s="231"/>
      <c r="EV7" s="226"/>
      <c r="EW7" s="231"/>
      <c r="EX7" s="226"/>
      <c r="EY7" s="231"/>
      <c r="EZ7" s="226"/>
      <c r="FA7" s="231"/>
      <c r="FB7" s="226"/>
      <c r="FC7" s="231"/>
      <c r="FD7" s="226"/>
      <c r="FE7" s="231"/>
      <c r="FF7" s="226"/>
      <c r="FG7" s="231"/>
      <c r="FH7" s="226"/>
      <c r="FI7" s="230"/>
      <c r="FJ7" s="229"/>
      <c r="FK7" s="230"/>
      <c r="FL7" s="229"/>
      <c r="FM7" s="230"/>
      <c r="FN7" s="229"/>
      <c r="FO7" s="230"/>
      <c r="FP7" s="229"/>
      <c r="FQ7" s="230"/>
      <c r="FR7" s="229"/>
      <c r="FS7" s="230"/>
      <c r="FT7" s="229"/>
      <c r="FU7" s="230"/>
      <c r="FV7" s="229"/>
      <c r="FW7" s="230"/>
      <c r="FX7" s="229"/>
      <c r="FY7" s="227"/>
      <c r="FZ7" s="216"/>
      <c r="GA7" s="227"/>
      <c r="GB7" s="216"/>
      <c r="GC7" s="227"/>
      <c r="GD7" s="216"/>
      <c r="GE7" s="227"/>
      <c r="GF7" s="216"/>
      <c r="GG7" s="227"/>
      <c r="GH7" s="216"/>
      <c r="GI7" s="227"/>
      <c r="GJ7" s="216"/>
      <c r="GK7" s="227"/>
      <c r="GL7" s="216"/>
      <c r="GM7" s="227"/>
      <c r="GN7" s="216"/>
      <c r="GX7" s="228"/>
      <c r="GZ7" s="222"/>
      <c r="HA7" s="222"/>
      <c r="HB7" s="222"/>
      <c r="HC7" s="222"/>
      <c r="HD7" s="222"/>
      <c r="HE7" s="222"/>
      <c r="HF7" s="222"/>
      <c r="HG7" s="222"/>
      <c r="HH7" s="222"/>
      <c r="HI7" s="222"/>
      <c r="HJ7" s="222"/>
      <c r="HK7" s="222"/>
      <c r="HL7" s="222"/>
      <c r="HM7" s="222"/>
      <c r="HN7" s="222"/>
      <c r="HO7" s="222"/>
      <c r="HP7" s="217"/>
      <c r="HQ7" s="217"/>
      <c r="HR7" s="217"/>
      <c r="HS7" s="217"/>
      <c r="HT7" s="217"/>
      <c r="HU7" s="217"/>
      <c r="HV7" s="217"/>
      <c r="HW7" s="217"/>
      <c r="HX7" s="217"/>
      <c r="HY7" s="217"/>
      <c r="HZ7" s="217"/>
      <c r="IA7" s="217"/>
      <c r="IB7" s="217"/>
      <c r="IC7" s="217"/>
      <c r="ID7" s="217"/>
      <c r="IE7" s="217"/>
      <c r="IF7" s="226"/>
      <c r="IG7" s="226"/>
      <c r="IH7" s="226"/>
      <c r="II7" s="226"/>
      <c r="IJ7" s="226"/>
      <c r="IK7" s="226"/>
      <c r="IL7" s="226"/>
      <c r="IM7" s="226"/>
      <c r="IN7" s="225"/>
      <c r="IO7" s="225"/>
      <c r="IP7" s="225"/>
      <c r="IQ7" s="225"/>
      <c r="IR7" s="225"/>
      <c r="IS7" s="225"/>
      <c r="IT7" s="225"/>
      <c r="IU7" s="225"/>
      <c r="IV7" s="225"/>
      <c r="IW7" s="225"/>
      <c r="IX7" s="225"/>
      <c r="IY7" s="225"/>
      <c r="IZ7" s="225"/>
      <c r="JA7" s="225"/>
      <c r="JB7" s="225"/>
      <c r="JC7" s="225"/>
      <c r="JD7" s="221"/>
      <c r="JE7" s="221"/>
      <c r="JF7" s="221"/>
      <c r="JG7" s="221"/>
      <c r="JH7" s="221"/>
      <c r="JI7" s="221"/>
      <c r="JJ7" s="221"/>
      <c r="JK7" s="221"/>
      <c r="JL7" s="221"/>
      <c r="JM7" s="221"/>
      <c r="JN7" s="221"/>
      <c r="JO7" s="221"/>
      <c r="JP7" s="221"/>
      <c r="JQ7" s="221"/>
      <c r="JR7" s="221"/>
      <c r="JS7" s="221"/>
      <c r="JT7" s="224"/>
      <c r="JU7" s="224"/>
      <c r="JV7" s="224"/>
      <c r="JW7" s="224"/>
      <c r="JX7" s="224"/>
      <c r="JY7" s="224"/>
      <c r="JZ7" s="224"/>
      <c r="KA7" s="224"/>
      <c r="KB7" s="223"/>
      <c r="KC7" s="223"/>
      <c r="KD7" s="223"/>
      <c r="KE7" s="223"/>
      <c r="KF7" s="223"/>
      <c r="KG7" s="223"/>
      <c r="KH7" s="223"/>
      <c r="KI7" s="223"/>
      <c r="KJ7" s="222"/>
      <c r="KK7" s="222"/>
      <c r="KL7" s="222"/>
      <c r="KM7" s="222"/>
      <c r="KN7" s="222"/>
      <c r="KO7" s="222"/>
      <c r="KP7" s="222"/>
      <c r="KQ7" s="222"/>
      <c r="KR7" s="222"/>
      <c r="KS7" s="222"/>
      <c r="KT7" s="222"/>
      <c r="KU7" s="222"/>
      <c r="KV7" s="222"/>
      <c r="KW7" s="222"/>
      <c r="KX7" s="222"/>
      <c r="KY7" s="222"/>
      <c r="KZ7" s="221"/>
      <c r="LA7" s="221"/>
      <c r="LB7" s="221"/>
      <c r="LC7" s="221"/>
      <c r="LD7" s="221"/>
      <c r="LE7" s="221"/>
      <c r="LF7" s="221"/>
      <c r="LG7" s="221"/>
      <c r="LH7" s="221"/>
      <c r="LI7" s="221"/>
      <c r="LJ7" s="221"/>
      <c r="LK7" s="221"/>
      <c r="LL7" s="221"/>
      <c r="LM7" s="221"/>
      <c r="LN7" s="221"/>
      <c r="LO7" s="221"/>
      <c r="LQ7" s="220"/>
      <c r="LR7" s="220"/>
      <c r="LS7" s="220"/>
      <c r="LT7" s="220"/>
      <c r="LU7" s="220"/>
      <c r="LV7" s="220"/>
      <c r="LW7" s="220"/>
      <c r="LX7" s="220"/>
      <c r="LY7" s="219"/>
      <c r="LZ7" s="219"/>
      <c r="MA7" s="219"/>
      <c r="MB7" s="219"/>
      <c r="MC7" s="219"/>
      <c r="MD7" s="219"/>
      <c r="ME7" s="219"/>
      <c r="MF7" s="219"/>
      <c r="MG7" s="219"/>
      <c r="MH7" s="219"/>
      <c r="MI7" s="219"/>
      <c r="MJ7" s="219"/>
      <c r="MK7" s="219"/>
      <c r="ML7" s="219"/>
      <c r="MM7" s="219"/>
      <c r="MN7" s="219"/>
      <c r="MO7" s="218"/>
      <c r="MP7" s="218"/>
      <c r="MQ7" s="218"/>
      <c r="MR7" s="218"/>
      <c r="MS7" s="218"/>
      <c r="MT7" s="218"/>
      <c r="MU7" s="218"/>
      <c r="MV7" s="218"/>
      <c r="MW7" s="218"/>
      <c r="MX7" s="218"/>
      <c r="MY7" s="218"/>
      <c r="MZ7" s="218"/>
      <c r="NA7" s="218"/>
      <c r="NB7" s="218"/>
      <c r="NC7" s="218"/>
      <c r="ND7" s="218"/>
      <c r="NE7" s="217"/>
      <c r="NF7" s="217"/>
      <c r="NG7" s="217"/>
      <c r="NH7" s="217"/>
      <c r="NI7" s="217"/>
      <c r="NJ7" s="217"/>
      <c r="NK7" s="217"/>
      <c r="NL7" s="217"/>
      <c r="NM7" s="217"/>
      <c r="NN7" s="217"/>
      <c r="NO7" s="217"/>
      <c r="NP7" s="217"/>
      <c r="NQ7" s="217"/>
      <c r="NR7" s="217"/>
      <c r="NS7" s="217"/>
      <c r="NT7" s="217"/>
      <c r="NU7" s="216"/>
      <c r="NV7" s="216"/>
      <c r="NW7" s="216"/>
      <c r="NX7" s="216"/>
      <c r="NY7" s="216"/>
      <c r="NZ7" s="216"/>
      <c r="OA7" s="216"/>
      <c r="OB7" s="216"/>
      <c r="OC7" s="216"/>
      <c r="OD7" s="216"/>
      <c r="OE7" s="216"/>
      <c r="OF7" s="216"/>
      <c r="OG7" s="216"/>
      <c r="OH7" s="216"/>
      <c r="OI7" s="216"/>
      <c r="OJ7" s="216"/>
      <c r="OK7" s="215"/>
      <c r="OL7" s="215"/>
      <c r="OM7" s="215"/>
      <c r="ON7" s="215"/>
      <c r="OO7" s="215"/>
      <c r="OP7" s="215"/>
      <c r="OQ7" s="215"/>
      <c r="OR7" s="215"/>
      <c r="OS7" s="214"/>
      <c r="OT7" s="214"/>
      <c r="OU7" s="214"/>
      <c r="OV7" s="214"/>
      <c r="OW7" s="214"/>
      <c r="OX7" s="214"/>
      <c r="OY7" s="214"/>
      <c r="OZ7" s="214"/>
      <c r="PA7" s="214"/>
      <c r="PB7" s="214"/>
      <c r="PC7" s="214"/>
      <c r="PD7" s="214"/>
      <c r="PE7" s="214"/>
      <c r="PF7" s="214"/>
      <c r="PG7" s="214"/>
      <c r="PH7" s="214"/>
      <c r="PI7" s="213"/>
      <c r="PJ7" s="213"/>
      <c r="PK7" s="213"/>
      <c r="PL7" s="213"/>
      <c r="PM7" s="213"/>
      <c r="PN7" s="213"/>
      <c r="PO7" s="213"/>
      <c r="PP7" s="213"/>
      <c r="PQ7" s="211"/>
      <c r="PR7" s="211"/>
      <c r="PS7" s="211"/>
      <c r="PT7" s="211"/>
      <c r="PU7" s="211"/>
      <c r="PV7" s="211"/>
      <c r="PW7" s="211"/>
      <c r="PX7" s="211"/>
      <c r="PY7" s="211"/>
      <c r="PZ7" s="211"/>
      <c r="QA7" s="211"/>
      <c r="QB7" s="211"/>
      <c r="QC7" s="211"/>
      <c r="QD7" s="211"/>
      <c r="QE7" s="211"/>
      <c r="QF7" s="211"/>
    </row>
    <row r="8" spans="1:454" x14ac:dyDescent="0.15">
      <c r="A8" s="247"/>
      <c r="B8" s="209"/>
      <c r="C8" s="209"/>
      <c r="D8" s="49"/>
      <c r="E8" s="218">
        <v>20096</v>
      </c>
      <c r="F8" s="245"/>
      <c r="G8" s="218">
        <v>20097</v>
      </c>
      <c r="H8" s="245"/>
      <c r="I8" s="218">
        <v>20098</v>
      </c>
      <c r="J8" s="245"/>
      <c r="K8" s="218">
        <v>20099</v>
      </c>
      <c r="L8" s="245"/>
      <c r="M8" s="218">
        <v>20100</v>
      </c>
      <c r="N8" s="245"/>
      <c r="O8" s="218">
        <v>20101</v>
      </c>
      <c r="P8" s="245"/>
      <c r="Q8" s="218">
        <v>20102</v>
      </c>
      <c r="R8" s="245"/>
      <c r="S8" s="218">
        <v>20103</v>
      </c>
      <c r="T8" s="245"/>
      <c r="U8" s="243">
        <v>20104</v>
      </c>
      <c r="V8" s="244"/>
      <c r="W8" s="243">
        <v>20105</v>
      </c>
      <c r="X8" s="244"/>
      <c r="Y8" s="243">
        <v>20106</v>
      </c>
      <c r="Z8" s="244"/>
      <c r="AA8" s="243">
        <v>20107</v>
      </c>
      <c r="AB8" s="244"/>
      <c r="AC8" s="243">
        <v>20108</v>
      </c>
      <c r="AD8" s="244"/>
      <c r="AE8" s="243">
        <v>20109</v>
      </c>
      <c r="AF8" s="244"/>
      <c r="AG8" s="243">
        <v>20110</v>
      </c>
      <c r="AH8" s="244"/>
      <c r="AI8" s="243">
        <v>20111</v>
      </c>
      <c r="AJ8" s="244"/>
      <c r="AK8" s="242">
        <v>20112</v>
      </c>
      <c r="AL8" s="241"/>
      <c r="AM8" s="242">
        <v>20113</v>
      </c>
      <c r="AN8" s="241"/>
      <c r="AO8" s="242">
        <v>20114</v>
      </c>
      <c r="AP8" s="241"/>
      <c r="AQ8" s="242">
        <v>20115</v>
      </c>
      <c r="AR8" s="241"/>
      <c r="AS8" s="242">
        <v>20116</v>
      </c>
      <c r="AT8" s="241"/>
      <c r="AU8" s="242">
        <v>20117</v>
      </c>
      <c r="AV8" s="241"/>
      <c r="AW8" s="242">
        <v>20118</v>
      </c>
      <c r="AX8" s="241"/>
      <c r="AY8" s="242">
        <v>20119</v>
      </c>
      <c r="AZ8" s="241"/>
      <c r="BA8" s="239">
        <v>20120</v>
      </c>
      <c r="BB8" s="240"/>
      <c r="BC8" s="239">
        <v>20121</v>
      </c>
      <c r="BD8" s="240"/>
      <c r="BE8" s="239">
        <v>20122</v>
      </c>
      <c r="BF8" s="240"/>
      <c r="BG8" s="239">
        <v>20123</v>
      </c>
      <c r="BH8" s="240"/>
      <c r="BI8" s="239">
        <v>20124</v>
      </c>
      <c r="BJ8" s="240"/>
      <c r="BK8" s="239">
        <v>20125</v>
      </c>
      <c r="BL8" s="240"/>
      <c r="BM8" s="239">
        <v>20126</v>
      </c>
      <c r="BN8" s="240"/>
      <c r="BO8" s="239">
        <v>20127</v>
      </c>
      <c r="BP8" s="240"/>
      <c r="BQ8" s="237">
        <v>20128</v>
      </c>
      <c r="BR8" s="238"/>
      <c r="BS8" s="237">
        <v>20129</v>
      </c>
      <c r="BT8" s="238"/>
      <c r="BU8" s="237">
        <v>20130</v>
      </c>
      <c r="BV8" s="238"/>
      <c r="BW8" s="237">
        <v>20131</v>
      </c>
      <c r="BX8" s="238"/>
      <c r="BY8" s="237">
        <v>20132</v>
      </c>
      <c r="BZ8" s="238"/>
      <c r="CA8" s="237">
        <v>20133</v>
      </c>
      <c r="CB8" s="238"/>
      <c r="CC8" s="237">
        <v>20134</v>
      </c>
      <c r="CD8" s="238"/>
      <c r="CE8" s="237">
        <v>20135</v>
      </c>
      <c r="CF8" s="238"/>
      <c r="CG8" s="226">
        <v>20136</v>
      </c>
      <c r="CH8" s="231"/>
      <c r="CI8" s="226">
        <v>20137</v>
      </c>
      <c r="CJ8" s="231"/>
      <c r="CK8" s="226">
        <v>20138</v>
      </c>
      <c r="CL8" s="231"/>
      <c r="CM8" s="226">
        <v>20139</v>
      </c>
      <c r="CN8" s="231"/>
      <c r="CO8" s="226">
        <v>20140</v>
      </c>
      <c r="CP8" s="231"/>
      <c r="CQ8" s="226">
        <v>20141</v>
      </c>
      <c r="CR8" s="231"/>
      <c r="CS8" s="226">
        <v>20142</v>
      </c>
      <c r="CT8" s="231"/>
      <c r="CU8" s="226">
        <v>20143</v>
      </c>
      <c r="CV8" s="231"/>
      <c r="CW8" s="235">
        <v>20144</v>
      </c>
      <c r="CX8" s="236"/>
      <c r="CY8" s="235">
        <v>20145</v>
      </c>
      <c r="CZ8" s="236"/>
      <c r="DA8" s="235">
        <v>20146</v>
      </c>
      <c r="DB8" s="236"/>
      <c r="DC8" s="235">
        <v>20147</v>
      </c>
      <c r="DD8" s="236"/>
      <c r="DE8" s="235">
        <v>20148</v>
      </c>
      <c r="DF8" s="236"/>
      <c r="DG8" s="235">
        <v>20149</v>
      </c>
      <c r="DH8" s="236"/>
      <c r="DI8" s="235">
        <v>20150</v>
      </c>
      <c r="DJ8" s="236"/>
      <c r="DK8" s="235">
        <v>20151</v>
      </c>
      <c r="DL8" s="236"/>
      <c r="DM8" s="213">
        <v>20152</v>
      </c>
      <c r="DN8" s="234"/>
      <c r="DO8" s="213">
        <v>20153</v>
      </c>
      <c r="DP8" s="234"/>
      <c r="DQ8" s="213">
        <v>20154</v>
      </c>
      <c r="DR8" s="234"/>
      <c r="DS8" s="213">
        <v>20155</v>
      </c>
      <c r="DT8" s="234"/>
      <c r="DU8" s="213">
        <v>20156</v>
      </c>
      <c r="DV8" s="234"/>
      <c r="DW8" s="213">
        <v>20157</v>
      </c>
      <c r="DX8" s="234"/>
      <c r="DY8" s="213">
        <v>20158</v>
      </c>
      <c r="DZ8" s="234"/>
      <c r="EA8" s="213">
        <v>20159</v>
      </c>
      <c r="EB8" s="234"/>
      <c r="EC8" s="233">
        <v>20160</v>
      </c>
      <c r="ED8" s="232"/>
      <c r="EE8" s="233">
        <v>20161</v>
      </c>
      <c r="EF8" s="232"/>
      <c r="EG8" s="233">
        <v>20162</v>
      </c>
      <c r="EH8" s="232"/>
      <c r="EI8" s="233">
        <v>20163</v>
      </c>
      <c r="EJ8" s="232"/>
      <c r="EK8" s="233">
        <v>20164</v>
      </c>
      <c r="EL8" s="232"/>
      <c r="EM8" s="233">
        <v>20165</v>
      </c>
      <c r="EN8" s="232"/>
      <c r="EO8" s="233">
        <v>20166</v>
      </c>
      <c r="EP8" s="232"/>
      <c r="EQ8" s="233">
        <v>20167</v>
      </c>
      <c r="ER8" s="232"/>
      <c r="ES8" s="226">
        <v>20168</v>
      </c>
      <c r="ET8" s="231"/>
      <c r="EU8" s="226">
        <v>20169</v>
      </c>
      <c r="EV8" s="231"/>
      <c r="EW8" s="226">
        <v>20170</v>
      </c>
      <c r="EX8" s="231"/>
      <c r="EY8" s="226">
        <v>20171</v>
      </c>
      <c r="EZ8" s="231"/>
      <c r="FA8" s="226">
        <v>20172</v>
      </c>
      <c r="FB8" s="231"/>
      <c r="FC8" s="226">
        <v>20173</v>
      </c>
      <c r="FD8" s="231"/>
      <c r="FE8" s="226">
        <v>20174</v>
      </c>
      <c r="FF8" s="231"/>
      <c r="FG8" s="226">
        <v>20175</v>
      </c>
      <c r="FH8" s="231"/>
      <c r="FI8" s="229">
        <v>20176</v>
      </c>
      <c r="FJ8" s="230"/>
      <c r="FK8" s="229">
        <v>20177</v>
      </c>
      <c r="FL8" s="230"/>
      <c r="FM8" s="229">
        <v>20178</v>
      </c>
      <c r="FN8" s="230"/>
      <c r="FO8" s="229">
        <v>20179</v>
      </c>
      <c r="FP8" s="230"/>
      <c r="FQ8" s="229">
        <v>20180</v>
      </c>
      <c r="FR8" s="230"/>
      <c r="FS8" s="229">
        <v>20181</v>
      </c>
      <c r="FT8" s="230"/>
      <c r="FU8" s="229">
        <v>20182</v>
      </c>
      <c r="FV8" s="230"/>
      <c r="FW8" s="229">
        <v>20183</v>
      </c>
      <c r="FX8" s="230"/>
      <c r="FY8" s="216">
        <v>20184</v>
      </c>
      <c r="FZ8" s="227"/>
      <c r="GA8" s="216">
        <v>20185</v>
      </c>
      <c r="GB8" s="227"/>
      <c r="GC8" s="216">
        <v>20186</v>
      </c>
      <c r="GD8" s="227"/>
      <c r="GE8" s="216">
        <v>20187</v>
      </c>
      <c r="GF8" s="227"/>
      <c r="GG8" s="216">
        <v>20188</v>
      </c>
      <c r="GH8" s="227"/>
      <c r="GI8" s="216">
        <v>20189</v>
      </c>
      <c r="GJ8" s="227"/>
      <c r="GK8" s="216">
        <v>20190</v>
      </c>
      <c r="GL8" s="227"/>
      <c r="GM8" s="216">
        <v>20191</v>
      </c>
      <c r="GN8" s="59"/>
      <c r="GX8" s="228"/>
      <c r="GZ8" s="222">
        <v>22120</v>
      </c>
      <c r="HA8" s="222">
        <v>22121</v>
      </c>
      <c r="HB8" s="222">
        <v>22122</v>
      </c>
      <c r="HC8" s="222">
        <v>22123</v>
      </c>
      <c r="HD8" s="222">
        <v>22124</v>
      </c>
      <c r="HE8" s="222">
        <v>22125</v>
      </c>
      <c r="HF8" s="222">
        <v>22126</v>
      </c>
      <c r="HG8" s="222">
        <v>22127</v>
      </c>
      <c r="HH8" s="222">
        <v>22128</v>
      </c>
      <c r="HI8" s="222">
        <v>22129</v>
      </c>
      <c r="HJ8" s="222">
        <v>22130</v>
      </c>
      <c r="HK8" s="222">
        <v>22131</v>
      </c>
      <c r="HL8" s="222">
        <v>22132</v>
      </c>
      <c r="HM8" s="222">
        <v>22133</v>
      </c>
      <c r="HN8" s="222">
        <v>22134</v>
      </c>
      <c r="HO8" s="222">
        <v>22135</v>
      </c>
      <c r="HP8" s="217">
        <v>22136</v>
      </c>
      <c r="HQ8" s="217">
        <v>22137</v>
      </c>
      <c r="HR8" s="217">
        <v>22138</v>
      </c>
      <c r="HS8" s="217">
        <v>22139</v>
      </c>
      <c r="HT8" s="217">
        <v>22140</v>
      </c>
      <c r="HU8" s="217">
        <v>22141</v>
      </c>
      <c r="HV8" s="217">
        <v>22142</v>
      </c>
      <c r="HW8" s="217">
        <v>22143</v>
      </c>
      <c r="HX8" s="226">
        <v>22144</v>
      </c>
      <c r="HY8" s="226">
        <v>22145</v>
      </c>
      <c r="HZ8" s="226">
        <v>22146</v>
      </c>
      <c r="IA8" s="226">
        <v>22147</v>
      </c>
      <c r="IB8" s="226">
        <v>22148</v>
      </c>
      <c r="IC8" s="226">
        <v>22149</v>
      </c>
      <c r="ID8" s="226">
        <v>22150</v>
      </c>
      <c r="IE8" s="226">
        <v>22151</v>
      </c>
      <c r="IF8" s="226">
        <v>22152</v>
      </c>
      <c r="IG8" s="226">
        <v>22153</v>
      </c>
      <c r="IH8" s="226">
        <v>22154</v>
      </c>
      <c r="II8" s="226">
        <v>22155</v>
      </c>
      <c r="IJ8" s="226">
        <v>22156</v>
      </c>
      <c r="IK8" s="226">
        <v>22157</v>
      </c>
      <c r="IL8" s="226">
        <v>22158</v>
      </c>
      <c r="IM8" s="226">
        <v>22159</v>
      </c>
      <c r="IN8" s="225">
        <v>22160</v>
      </c>
      <c r="IO8" s="225">
        <v>22161</v>
      </c>
      <c r="IP8" s="225">
        <v>22162</v>
      </c>
      <c r="IQ8" s="225">
        <v>22163</v>
      </c>
      <c r="IR8" s="225">
        <v>22164</v>
      </c>
      <c r="IS8" s="225">
        <v>22165</v>
      </c>
      <c r="IT8" s="225">
        <v>22166</v>
      </c>
      <c r="IU8" s="225">
        <v>22167</v>
      </c>
      <c r="IV8" s="225">
        <v>22168</v>
      </c>
      <c r="IW8" s="225">
        <v>22169</v>
      </c>
      <c r="IX8" s="225">
        <v>22170</v>
      </c>
      <c r="IY8" s="225">
        <v>22171</v>
      </c>
      <c r="IZ8" s="225">
        <v>22172</v>
      </c>
      <c r="JA8" s="225">
        <v>22173</v>
      </c>
      <c r="JB8" s="225">
        <v>22174</v>
      </c>
      <c r="JC8" s="225">
        <v>22175</v>
      </c>
      <c r="JD8" s="221">
        <v>22176</v>
      </c>
      <c r="JE8" s="221">
        <v>22177</v>
      </c>
      <c r="JF8" s="221">
        <v>22178</v>
      </c>
      <c r="JG8" s="221">
        <v>22179</v>
      </c>
      <c r="JH8" s="221">
        <v>22180</v>
      </c>
      <c r="JI8" s="221">
        <v>22181</v>
      </c>
      <c r="JJ8" s="221">
        <v>22182</v>
      </c>
      <c r="JK8" s="221">
        <v>22183</v>
      </c>
      <c r="JL8" s="224">
        <v>22184</v>
      </c>
      <c r="JM8" s="224">
        <v>22185</v>
      </c>
      <c r="JN8" s="224">
        <v>22186</v>
      </c>
      <c r="JO8" s="224">
        <v>22187</v>
      </c>
      <c r="JP8" s="224">
        <v>22188</v>
      </c>
      <c r="JQ8" s="224">
        <v>22189</v>
      </c>
      <c r="JR8" s="224">
        <v>22190</v>
      </c>
      <c r="JS8" s="224">
        <v>22191</v>
      </c>
      <c r="JT8" s="224">
        <v>22192</v>
      </c>
      <c r="JU8" s="224">
        <v>22193</v>
      </c>
      <c r="JV8" s="224">
        <v>22194</v>
      </c>
      <c r="JW8" s="224">
        <v>22195</v>
      </c>
      <c r="JX8" s="224">
        <v>22196</v>
      </c>
      <c r="JY8" s="224">
        <v>22197</v>
      </c>
      <c r="JZ8" s="224">
        <v>22198</v>
      </c>
      <c r="KA8" s="224">
        <v>22199</v>
      </c>
      <c r="KB8" s="223">
        <v>22200</v>
      </c>
      <c r="KC8" s="223">
        <v>22201</v>
      </c>
      <c r="KD8" s="223">
        <v>22202</v>
      </c>
      <c r="KE8" s="223">
        <v>22203</v>
      </c>
      <c r="KF8" s="223">
        <v>22204</v>
      </c>
      <c r="KG8" s="223">
        <v>22205</v>
      </c>
      <c r="KH8" s="223">
        <v>22206</v>
      </c>
      <c r="KI8" s="223">
        <v>22207</v>
      </c>
      <c r="KJ8" s="223">
        <v>22208</v>
      </c>
      <c r="KK8" s="223">
        <v>22209</v>
      </c>
      <c r="KL8" s="223">
        <v>22210</v>
      </c>
      <c r="KM8" s="223">
        <v>22211</v>
      </c>
      <c r="KN8" s="223">
        <v>22212</v>
      </c>
      <c r="KO8" s="223">
        <v>22213</v>
      </c>
      <c r="KP8" s="223">
        <v>22214</v>
      </c>
      <c r="KQ8" s="223">
        <v>22215</v>
      </c>
      <c r="KR8" s="222">
        <v>22216</v>
      </c>
      <c r="KS8" s="222">
        <v>22217</v>
      </c>
      <c r="KT8" s="222">
        <v>22218</v>
      </c>
      <c r="KU8" s="222">
        <v>22219</v>
      </c>
      <c r="KV8" s="222">
        <v>22220</v>
      </c>
      <c r="KW8" s="222">
        <v>22221</v>
      </c>
      <c r="KX8" s="222">
        <v>22222</v>
      </c>
      <c r="KY8" s="222">
        <v>22223</v>
      </c>
      <c r="KZ8" s="221">
        <v>22224</v>
      </c>
      <c r="LA8" s="221">
        <v>22225</v>
      </c>
      <c r="LB8" s="221">
        <v>22226</v>
      </c>
      <c r="LC8" s="221">
        <v>22227</v>
      </c>
      <c r="LD8" s="221">
        <v>22228</v>
      </c>
      <c r="LE8" s="221">
        <v>22229</v>
      </c>
      <c r="LF8" s="221">
        <v>22230</v>
      </c>
      <c r="LG8" s="221">
        <v>22231</v>
      </c>
      <c r="LH8" s="221">
        <v>22232</v>
      </c>
      <c r="LI8" s="221">
        <v>22233</v>
      </c>
      <c r="LJ8" s="221">
        <v>22234</v>
      </c>
      <c r="LK8" s="221">
        <v>22235</v>
      </c>
      <c r="LL8" s="221">
        <v>22236</v>
      </c>
      <c r="LM8" s="221">
        <v>22237</v>
      </c>
      <c r="LN8" s="221">
        <v>22238</v>
      </c>
      <c r="LO8" s="221">
        <v>22239</v>
      </c>
      <c r="LQ8" s="220">
        <v>23120</v>
      </c>
      <c r="LR8" s="220">
        <v>23121</v>
      </c>
      <c r="LS8" s="220">
        <v>23122</v>
      </c>
      <c r="LT8" s="220">
        <v>23123</v>
      </c>
      <c r="LU8" s="220">
        <v>23124</v>
      </c>
      <c r="LV8" s="220">
        <v>23125</v>
      </c>
      <c r="LW8" s="220">
        <v>23126</v>
      </c>
      <c r="LX8" s="220">
        <v>23127</v>
      </c>
      <c r="LY8" s="219">
        <v>23128</v>
      </c>
      <c r="LZ8" s="219">
        <v>23129</v>
      </c>
      <c r="MA8" s="219">
        <v>23130</v>
      </c>
      <c r="MB8" s="219">
        <v>23131</v>
      </c>
      <c r="MC8" s="219">
        <v>23132</v>
      </c>
      <c r="MD8" s="219">
        <v>23133</v>
      </c>
      <c r="ME8" s="219">
        <v>23134</v>
      </c>
      <c r="MF8" s="219">
        <v>23135</v>
      </c>
      <c r="MG8" s="219">
        <v>23136</v>
      </c>
      <c r="MH8" s="219">
        <v>23137</v>
      </c>
      <c r="MI8" s="219">
        <v>23138</v>
      </c>
      <c r="MJ8" s="219">
        <v>23139</v>
      </c>
      <c r="MK8" s="219">
        <v>23140</v>
      </c>
      <c r="ML8" s="219">
        <v>23141</v>
      </c>
      <c r="MM8" s="219">
        <v>23142</v>
      </c>
      <c r="MN8" s="219">
        <v>23143</v>
      </c>
      <c r="MO8" s="218">
        <v>23144</v>
      </c>
      <c r="MP8" s="218">
        <v>23145</v>
      </c>
      <c r="MQ8" s="218">
        <v>23146</v>
      </c>
      <c r="MR8" s="218">
        <v>23147</v>
      </c>
      <c r="MS8" s="218">
        <v>23148</v>
      </c>
      <c r="MT8" s="218">
        <v>23149</v>
      </c>
      <c r="MU8" s="218">
        <v>23150</v>
      </c>
      <c r="MV8" s="218">
        <v>23151</v>
      </c>
      <c r="MW8" s="218">
        <v>23152</v>
      </c>
      <c r="MX8" s="218">
        <v>23153</v>
      </c>
      <c r="MY8" s="218">
        <v>23154</v>
      </c>
      <c r="MZ8" s="218">
        <v>23155</v>
      </c>
      <c r="NA8" s="218">
        <v>23156</v>
      </c>
      <c r="NB8" s="218">
        <v>23157</v>
      </c>
      <c r="NC8" s="218">
        <v>23158</v>
      </c>
      <c r="ND8" s="218">
        <v>23159</v>
      </c>
      <c r="NE8" s="217">
        <v>23160</v>
      </c>
      <c r="NF8" s="217">
        <v>23161</v>
      </c>
      <c r="NG8" s="217">
        <v>23162</v>
      </c>
      <c r="NH8" s="217">
        <v>23163</v>
      </c>
      <c r="NI8" s="217">
        <v>23164</v>
      </c>
      <c r="NJ8" s="217">
        <v>23165</v>
      </c>
      <c r="NK8" s="217">
        <v>23166</v>
      </c>
      <c r="NL8" s="217">
        <v>23167</v>
      </c>
      <c r="NM8" s="217">
        <v>23168</v>
      </c>
      <c r="NN8" s="217">
        <v>23169</v>
      </c>
      <c r="NO8" s="217">
        <v>23170</v>
      </c>
      <c r="NP8" s="217">
        <v>23171</v>
      </c>
      <c r="NQ8" s="217">
        <v>23172</v>
      </c>
      <c r="NR8" s="217">
        <v>23173</v>
      </c>
      <c r="NS8" s="217">
        <v>23174</v>
      </c>
      <c r="NT8" s="217">
        <v>23175</v>
      </c>
      <c r="NU8" s="216">
        <v>23176</v>
      </c>
      <c r="NV8" s="216">
        <v>23177</v>
      </c>
      <c r="NW8" s="216">
        <v>23178</v>
      </c>
      <c r="NX8" s="216">
        <v>23179</v>
      </c>
      <c r="NY8" s="216">
        <v>23180</v>
      </c>
      <c r="NZ8" s="216">
        <v>23181</v>
      </c>
      <c r="OA8" s="216">
        <v>23182</v>
      </c>
      <c r="OB8" s="216">
        <v>23183</v>
      </c>
      <c r="OC8" s="216">
        <v>23184</v>
      </c>
      <c r="OD8" s="216">
        <v>23185</v>
      </c>
      <c r="OE8" s="216">
        <v>23186</v>
      </c>
      <c r="OF8" s="216">
        <v>23187</v>
      </c>
      <c r="OG8" s="216">
        <v>23188</v>
      </c>
      <c r="OH8" s="216">
        <v>23189</v>
      </c>
      <c r="OI8" s="216">
        <v>23190</v>
      </c>
      <c r="OJ8" s="216">
        <v>23191</v>
      </c>
      <c r="OK8" s="215">
        <v>23192</v>
      </c>
      <c r="OL8" s="215">
        <v>23193</v>
      </c>
      <c r="OM8" s="215">
        <v>23194</v>
      </c>
      <c r="ON8" s="215">
        <v>23195</v>
      </c>
      <c r="OO8" s="215">
        <v>23196</v>
      </c>
      <c r="OP8" s="215">
        <v>23197</v>
      </c>
      <c r="OQ8" s="215">
        <v>23198</v>
      </c>
      <c r="OR8" s="215">
        <v>23199</v>
      </c>
      <c r="OS8" s="214">
        <v>23200</v>
      </c>
      <c r="OT8" s="214">
        <v>23201</v>
      </c>
      <c r="OU8" s="214">
        <v>23202</v>
      </c>
      <c r="OV8" s="214">
        <v>23203</v>
      </c>
      <c r="OW8" s="214">
        <v>23204</v>
      </c>
      <c r="OX8" s="214">
        <v>23205</v>
      </c>
      <c r="OY8" s="214">
        <v>23206</v>
      </c>
      <c r="OZ8" s="214">
        <v>23207</v>
      </c>
      <c r="PA8" s="214">
        <v>23208</v>
      </c>
      <c r="PB8" s="214">
        <v>23209</v>
      </c>
      <c r="PC8" s="214">
        <v>23210</v>
      </c>
      <c r="PD8" s="214">
        <v>23211</v>
      </c>
      <c r="PE8" s="214">
        <v>23212</v>
      </c>
      <c r="PF8" s="214">
        <v>23213</v>
      </c>
      <c r="PG8" s="214">
        <v>23214</v>
      </c>
      <c r="PH8" s="214">
        <v>23215</v>
      </c>
      <c r="PI8" s="213">
        <v>23216</v>
      </c>
      <c r="PJ8" s="213">
        <v>23217</v>
      </c>
      <c r="PK8" s="213">
        <v>23218</v>
      </c>
      <c r="PL8" s="213">
        <v>23219</v>
      </c>
      <c r="PM8" s="213">
        <v>23220</v>
      </c>
      <c r="PN8" s="213">
        <v>23221</v>
      </c>
      <c r="PO8" s="213">
        <v>23222</v>
      </c>
      <c r="PP8" s="213">
        <v>23223</v>
      </c>
      <c r="PQ8" s="211">
        <v>23224</v>
      </c>
      <c r="PR8" s="211">
        <v>23225</v>
      </c>
      <c r="PS8" s="211">
        <v>23226</v>
      </c>
      <c r="PT8" s="211">
        <v>23227</v>
      </c>
      <c r="PU8" s="211">
        <v>23228</v>
      </c>
      <c r="PV8" s="211">
        <v>23229</v>
      </c>
      <c r="PW8" s="211">
        <v>23230</v>
      </c>
      <c r="PX8" s="211">
        <v>23231</v>
      </c>
      <c r="PY8" s="211">
        <v>23232</v>
      </c>
      <c r="PZ8" s="211">
        <v>23233</v>
      </c>
      <c r="QA8" s="211">
        <v>23234</v>
      </c>
      <c r="QB8" s="211">
        <v>23235</v>
      </c>
      <c r="QC8" s="211">
        <v>23236</v>
      </c>
      <c r="QD8" s="211">
        <v>23237</v>
      </c>
      <c r="QE8" s="211">
        <v>23238</v>
      </c>
      <c r="QF8" s="211">
        <v>23239</v>
      </c>
    </row>
    <row r="9" spans="1:454" x14ac:dyDescent="0.15">
      <c r="A9" s="247"/>
      <c r="B9" s="209"/>
      <c r="C9" s="209"/>
      <c r="D9" s="49"/>
      <c r="E9" s="218"/>
      <c r="F9" s="245"/>
      <c r="G9" s="218"/>
      <c r="H9" s="245"/>
      <c r="I9" s="218"/>
      <c r="J9" s="245"/>
      <c r="K9" s="218"/>
      <c r="L9" s="245"/>
      <c r="M9" s="218"/>
      <c r="N9" s="245"/>
      <c r="O9" s="218"/>
      <c r="P9" s="245"/>
      <c r="Q9" s="218"/>
      <c r="R9" s="245"/>
      <c r="S9" s="218"/>
      <c r="T9" s="245"/>
      <c r="U9" s="243"/>
      <c r="V9" s="244"/>
      <c r="W9" s="243"/>
      <c r="X9" s="244"/>
      <c r="Y9" s="243"/>
      <c r="Z9" s="244"/>
      <c r="AA9" s="243"/>
      <c r="AB9" s="244"/>
      <c r="AC9" s="243"/>
      <c r="AD9" s="244"/>
      <c r="AE9" s="243"/>
      <c r="AF9" s="244"/>
      <c r="AG9" s="243"/>
      <c r="AH9" s="244"/>
      <c r="AI9" s="243"/>
      <c r="AJ9" s="244"/>
      <c r="AK9" s="242"/>
      <c r="AL9" s="241"/>
      <c r="AM9" s="242"/>
      <c r="AN9" s="241"/>
      <c r="AO9" s="242"/>
      <c r="AP9" s="241"/>
      <c r="AQ9" s="242"/>
      <c r="AR9" s="241"/>
      <c r="AS9" s="242"/>
      <c r="AT9" s="241"/>
      <c r="AU9" s="242"/>
      <c r="AV9" s="241"/>
      <c r="AW9" s="242"/>
      <c r="AX9" s="241"/>
      <c r="AY9" s="242"/>
      <c r="AZ9" s="241"/>
      <c r="BA9" s="239"/>
      <c r="BB9" s="240"/>
      <c r="BC9" s="239"/>
      <c r="BD9" s="240"/>
      <c r="BE9" s="239"/>
      <c r="BF9" s="240"/>
      <c r="BG9" s="239"/>
      <c r="BH9" s="240"/>
      <c r="BI9" s="239"/>
      <c r="BJ9" s="240"/>
      <c r="BK9" s="239"/>
      <c r="BL9" s="240"/>
      <c r="BM9" s="239"/>
      <c r="BN9" s="240"/>
      <c r="BO9" s="239"/>
      <c r="BP9" s="240"/>
      <c r="BQ9" s="237"/>
      <c r="BR9" s="238"/>
      <c r="BS9" s="237"/>
      <c r="BT9" s="238"/>
      <c r="BU9" s="237"/>
      <c r="BV9" s="238"/>
      <c r="BW9" s="237"/>
      <c r="BX9" s="238"/>
      <c r="BY9" s="237"/>
      <c r="BZ9" s="238"/>
      <c r="CA9" s="237"/>
      <c r="CB9" s="238"/>
      <c r="CC9" s="237"/>
      <c r="CD9" s="238"/>
      <c r="CE9" s="237"/>
      <c r="CF9" s="238"/>
      <c r="CG9" s="226"/>
      <c r="CH9" s="231"/>
      <c r="CI9" s="226"/>
      <c r="CJ9" s="231"/>
      <c r="CK9" s="226"/>
      <c r="CL9" s="231"/>
      <c r="CM9" s="226"/>
      <c r="CN9" s="231"/>
      <c r="CO9" s="226"/>
      <c r="CP9" s="231"/>
      <c r="CQ9" s="226"/>
      <c r="CR9" s="231"/>
      <c r="CS9" s="226"/>
      <c r="CT9" s="231"/>
      <c r="CU9" s="226"/>
      <c r="CV9" s="231"/>
      <c r="CW9" s="235"/>
      <c r="CX9" s="236"/>
      <c r="CY9" s="235"/>
      <c r="CZ9" s="236"/>
      <c r="DA9" s="235"/>
      <c r="DB9" s="236"/>
      <c r="DC9" s="235"/>
      <c r="DD9" s="236"/>
      <c r="DE9" s="235"/>
      <c r="DF9" s="236"/>
      <c r="DG9" s="235"/>
      <c r="DH9" s="236"/>
      <c r="DI9" s="235"/>
      <c r="DJ9" s="236"/>
      <c r="DK9" s="235"/>
      <c r="DL9" s="236"/>
      <c r="DM9" s="213"/>
      <c r="DN9" s="234"/>
      <c r="DO9" s="213"/>
      <c r="DP9" s="234"/>
      <c r="DQ9" s="213"/>
      <c r="DR9" s="234"/>
      <c r="DS9" s="213"/>
      <c r="DT9" s="234"/>
      <c r="DU9" s="213"/>
      <c r="DV9" s="234"/>
      <c r="DW9" s="213"/>
      <c r="DX9" s="234"/>
      <c r="DY9" s="213"/>
      <c r="DZ9" s="234"/>
      <c r="EA9" s="213"/>
      <c r="EB9" s="234"/>
      <c r="EC9" s="233"/>
      <c r="ED9" s="232"/>
      <c r="EE9" s="233"/>
      <c r="EF9" s="232"/>
      <c r="EG9" s="233"/>
      <c r="EH9" s="232"/>
      <c r="EI9" s="233"/>
      <c r="EJ9" s="232"/>
      <c r="EK9" s="233"/>
      <c r="EL9" s="232"/>
      <c r="EM9" s="233"/>
      <c r="EN9" s="232"/>
      <c r="EO9" s="233"/>
      <c r="EP9" s="232"/>
      <c r="EQ9" s="233"/>
      <c r="ER9" s="232"/>
      <c r="ES9" s="226"/>
      <c r="ET9" s="231"/>
      <c r="EU9" s="226"/>
      <c r="EV9" s="231"/>
      <c r="EW9" s="226"/>
      <c r="EX9" s="231"/>
      <c r="EY9" s="226"/>
      <c r="EZ9" s="231"/>
      <c r="FA9" s="226"/>
      <c r="FB9" s="231"/>
      <c r="FC9" s="226"/>
      <c r="FD9" s="231"/>
      <c r="FE9" s="226"/>
      <c r="FF9" s="231"/>
      <c r="FG9" s="226"/>
      <c r="FH9" s="231"/>
      <c r="FI9" s="229"/>
      <c r="FJ9" s="230"/>
      <c r="FK9" s="229"/>
      <c r="FL9" s="230"/>
      <c r="FM9" s="229"/>
      <c r="FN9" s="230"/>
      <c r="FO9" s="229"/>
      <c r="FP9" s="230"/>
      <c r="FQ9" s="229"/>
      <c r="FR9" s="230"/>
      <c r="FS9" s="229"/>
      <c r="FT9" s="230"/>
      <c r="FU9" s="229"/>
      <c r="FV9" s="230"/>
      <c r="FW9" s="229"/>
      <c r="FX9" s="230"/>
      <c r="FY9" s="216"/>
      <c r="FZ9" s="227"/>
      <c r="GA9" s="216"/>
      <c r="GB9" s="227"/>
      <c r="GC9" s="216"/>
      <c r="GD9" s="227"/>
      <c r="GE9" s="216"/>
      <c r="GF9" s="227"/>
      <c r="GG9" s="216"/>
      <c r="GH9" s="227"/>
      <c r="GI9" s="216"/>
      <c r="GJ9" s="227"/>
      <c r="GK9" s="216"/>
      <c r="GL9" s="227"/>
      <c r="GM9" s="216"/>
      <c r="GN9" s="59"/>
      <c r="GX9" s="228"/>
      <c r="GZ9" s="222"/>
      <c r="HA9" s="222"/>
      <c r="HB9" s="222"/>
      <c r="HC9" s="222"/>
      <c r="HD9" s="222"/>
      <c r="HE9" s="222"/>
      <c r="HF9" s="222"/>
      <c r="HG9" s="222"/>
      <c r="HH9" s="222"/>
      <c r="HI9" s="222"/>
      <c r="HJ9" s="222"/>
      <c r="HK9" s="222"/>
      <c r="HL9" s="222"/>
      <c r="HM9" s="222"/>
      <c r="HN9" s="222"/>
      <c r="HO9" s="222"/>
      <c r="HP9" s="217"/>
      <c r="HQ9" s="217"/>
      <c r="HR9" s="217"/>
      <c r="HS9" s="217"/>
      <c r="HT9" s="217"/>
      <c r="HU9" s="217"/>
      <c r="HV9" s="217"/>
      <c r="HW9" s="217"/>
      <c r="HX9" s="226"/>
      <c r="HY9" s="226"/>
      <c r="HZ9" s="226"/>
      <c r="IA9" s="226"/>
      <c r="IB9" s="226"/>
      <c r="IC9" s="226"/>
      <c r="ID9" s="226"/>
      <c r="IE9" s="226"/>
      <c r="IF9" s="226"/>
      <c r="IG9" s="226"/>
      <c r="IH9" s="226"/>
      <c r="II9" s="226"/>
      <c r="IJ9" s="226"/>
      <c r="IK9" s="226"/>
      <c r="IL9" s="226"/>
      <c r="IM9" s="226"/>
      <c r="IN9" s="225"/>
      <c r="IO9" s="225"/>
      <c r="IP9" s="225"/>
      <c r="IQ9" s="225"/>
      <c r="IR9" s="225"/>
      <c r="IS9" s="225"/>
      <c r="IT9" s="225"/>
      <c r="IU9" s="225"/>
      <c r="IV9" s="225"/>
      <c r="IW9" s="225"/>
      <c r="IX9" s="225"/>
      <c r="IY9" s="225"/>
      <c r="IZ9" s="225"/>
      <c r="JA9" s="225"/>
      <c r="JB9" s="225"/>
      <c r="JC9" s="225"/>
      <c r="JD9" s="221"/>
      <c r="JE9" s="221"/>
      <c r="JF9" s="221"/>
      <c r="JG9" s="221"/>
      <c r="JH9" s="221"/>
      <c r="JI9" s="221"/>
      <c r="JJ9" s="221"/>
      <c r="JK9" s="221"/>
      <c r="JL9" s="224"/>
      <c r="JM9" s="224"/>
      <c r="JN9" s="224"/>
      <c r="JO9" s="224"/>
      <c r="JP9" s="224"/>
      <c r="JQ9" s="224"/>
      <c r="JR9" s="224"/>
      <c r="JS9" s="224"/>
      <c r="JT9" s="224"/>
      <c r="JU9" s="224"/>
      <c r="JV9" s="224"/>
      <c r="JW9" s="224"/>
      <c r="JX9" s="224"/>
      <c r="JY9" s="224"/>
      <c r="JZ9" s="224"/>
      <c r="KA9" s="224"/>
      <c r="KB9" s="223"/>
      <c r="KC9" s="223"/>
      <c r="KD9" s="223"/>
      <c r="KE9" s="223"/>
      <c r="KF9" s="223"/>
      <c r="KG9" s="223"/>
      <c r="KH9" s="223"/>
      <c r="KI9" s="223"/>
      <c r="KJ9" s="223"/>
      <c r="KK9" s="223"/>
      <c r="KL9" s="223"/>
      <c r="KM9" s="223"/>
      <c r="KN9" s="223"/>
      <c r="KO9" s="223"/>
      <c r="KP9" s="223"/>
      <c r="KQ9" s="223"/>
      <c r="KR9" s="222"/>
      <c r="KS9" s="222"/>
      <c r="KT9" s="222"/>
      <c r="KU9" s="222"/>
      <c r="KV9" s="222"/>
      <c r="KW9" s="222"/>
      <c r="KX9" s="222"/>
      <c r="KY9" s="222"/>
      <c r="KZ9" s="221"/>
      <c r="LA9" s="221"/>
      <c r="LB9" s="221"/>
      <c r="LC9" s="221"/>
      <c r="LD9" s="221"/>
      <c r="LE9" s="221"/>
      <c r="LF9" s="221"/>
      <c r="LG9" s="221"/>
      <c r="LH9" s="221"/>
      <c r="LI9" s="221"/>
      <c r="LJ9" s="221"/>
      <c r="LK9" s="221"/>
      <c r="LL9" s="221"/>
      <c r="LM9" s="221"/>
      <c r="LN9" s="221"/>
      <c r="LO9" s="221"/>
      <c r="LQ9" s="220"/>
      <c r="LR9" s="220"/>
      <c r="LS9" s="220"/>
      <c r="LT9" s="220"/>
      <c r="LU9" s="220"/>
      <c r="LV9" s="220"/>
      <c r="LW9" s="220"/>
      <c r="LX9" s="220"/>
      <c r="LY9" s="219"/>
      <c r="LZ9" s="219"/>
      <c r="MA9" s="219"/>
      <c r="MB9" s="219"/>
      <c r="MC9" s="219"/>
      <c r="MD9" s="219"/>
      <c r="ME9" s="219"/>
      <c r="MF9" s="219"/>
      <c r="MG9" s="219"/>
      <c r="MH9" s="219"/>
      <c r="MI9" s="219"/>
      <c r="MJ9" s="219"/>
      <c r="MK9" s="219"/>
      <c r="ML9" s="219"/>
      <c r="MM9" s="219"/>
      <c r="MN9" s="219"/>
      <c r="MO9" s="218"/>
      <c r="MP9" s="218"/>
      <c r="MQ9" s="218"/>
      <c r="MR9" s="218"/>
      <c r="MS9" s="218"/>
      <c r="MT9" s="218"/>
      <c r="MU9" s="218"/>
      <c r="MV9" s="218"/>
      <c r="MW9" s="218"/>
      <c r="MX9" s="218"/>
      <c r="MY9" s="218"/>
      <c r="MZ9" s="218"/>
      <c r="NA9" s="218"/>
      <c r="NB9" s="218"/>
      <c r="NC9" s="218"/>
      <c r="ND9" s="218"/>
      <c r="NE9" s="217"/>
      <c r="NF9" s="217"/>
      <c r="NG9" s="217"/>
      <c r="NH9" s="217"/>
      <c r="NI9" s="217"/>
      <c r="NJ9" s="217"/>
      <c r="NK9" s="217"/>
      <c r="NL9" s="217"/>
      <c r="NM9" s="217"/>
      <c r="NN9" s="217"/>
      <c r="NO9" s="217"/>
      <c r="NP9" s="217"/>
      <c r="NQ9" s="217"/>
      <c r="NR9" s="217"/>
      <c r="NS9" s="217"/>
      <c r="NT9" s="217"/>
      <c r="NU9" s="216"/>
      <c r="NV9" s="216"/>
      <c r="NW9" s="216"/>
      <c r="NX9" s="216"/>
      <c r="NY9" s="216"/>
      <c r="NZ9" s="216"/>
      <c r="OA9" s="216"/>
      <c r="OB9" s="216"/>
      <c r="OC9" s="216"/>
      <c r="OD9" s="216"/>
      <c r="OE9" s="216"/>
      <c r="OF9" s="216"/>
      <c r="OG9" s="216"/>
      <c r="OH9" s="216"/>
      <c r="OI9" s="216"/>
      <c r="OJ9" s="216"/>
      <c r="OK9" s="215"/>
      <c r="OL9" s="215"/>
      <c r="OM9" s="215"/>
      <c r="ON9" s="215"/>
      <c r="OO9" s="215"/>
      <c r="OP9" s="215"/>
      <c r="OQ9" s="215"/>
      <c r="OR9" s="215"/>
      <c r="OS9" s="214"/>
      <c r="OT9" s="214"/>
      <c r="OU9" s="214"/>
      <c r="OV9" s="214"/>
      <c r="OW9" s="214"/>
      <c r="OX9" s="214"/>
      <c r="OY9" s="214"/>
      <c r="OZ9" s="214"/>
      <c r="PA9" s="214"/>
      <c r="PB9" s="214"/>
      <c r="PC9" s="214"/>
      <c r="PD9" s="214"/>
      <c r="PE9" s="214"/>
      <c r="PF9" s="214"/>
      <c r="PG9" s="214"/>
      <c r="PH9" s="214"/>
      <c r="PI9" s="213"/>
      <c r="PJ9" s="213"/>
      <c r="PK9" s="213"/>
      <c r="PL9" s="213"/>
      <c r="PM9" s="213"/>
      <c r="PN9" s="213"/>
      <c r="PO9" s="213"/>
      <c r="PP9" s="213"/>
      <c r="PQ9" s="211"/>
      <c r="PR9" s="211"/>
      <c r="PS9" s="211"/>
      <c r="PT9" s="211"/>
      <c r="PU9" s="211"/>
      <c r="PV9" s="211"/>
      <c r="PW9" s="211"/>
      <c r="PX9" s="211"/>
      <c r="PY9" s="211"/>
      <c r="PZ9" s="211"/>
      <c r="QA9" s="211"/>
      <c r="QB9" s="211"/>
      <c r="QC9" s="211"/>
      <c r="QD9" s="211"/>
      <c r="QE9" s="211"/>
      <c r="QF9" s="211"/>
    </row>
    <row r="10" spans="1:454" x14ac:dyDescent="0.15">
      <c r="A10" s="246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  <c r="GJ10" s="59"/>
      <c r="GK10" s="59"/>
      <c r="GL10" s="59"/>
      <c r="GM10" s="59"/>
      <c r="GN10" s="59"/>
      <c r="GX10" s="228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0"/>
      <c r="HO10" s="60"/>
      <c r="HP10" s="62"/>
      <c r="HQ10" s="62"/>
      <c r="HR10" s="62"/>
      <c r="HS10" s="62"/>
      <c r="HT10" s="62"/>
      <c r="HU10" s="62"/>
      <c r="HV10" s="62"/>
      <c r="HW10" s="62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4"/>
      <c r="JE10" s="64"/>
      <c r="JF10" s="64"/>
      <c r="JG10" s="64"/>
      <c r="JH10" s="64"/>
      <c r="JI10" s="64"/>
      <c r="JJ10" s="64"/>
      <c r="JK10" s="64"/>
      <c r="JL10" s="65"/>
      <c r="JM10" s="65"/>
      <c r="JN10" s="65"/>
      <c r="JO10" s="65"/>
      <c r="JP10" s="65"/>
      <c r="JQ10" s="65"/>
      <c r="JR10" s="65"/>
      <c r="JS10" s="65"/>
      <c r="JT10" s="65"/>
      <c r="JU10" s="65"/>
      <c r="JV10" s="65"/>
      <c r="JW10" s="65"/>
      <c r="JX10" s="65"/>
      <c r="JY10" s="65"/>
      <c r="JZ10" s="65"/>
      <c r="KA10" s="65"/>
      <c r="KB10" s="66"/>
      <c r="KC10" s="66"/>
      <c r="KD10" s="66"/>
      <c r="KE10" s="66"/>
      <c r="KF10" s="66"/>
      <c r="KG10" s="66"/>
      <c r="KH10" s="66"/>
      <c r="KI10" s="66"/>
      <c r="KJ10" s="66"/>
      <c r="KK10" s="66"/>
      <c r="KL10" s="66"/>
      <c r="KM10" s="66"/>
      <c r="KN10" s="66"/>
      <c r="KO10" s="66"/>
      <c r="KP10" s="66"/>
      <c r="KQ10" s="66"/>
      <c r="KR10" s="60"/>
      <c r="KS10" s="60"/>
      <c r="KT10" s="60"/>
      <c r="KU10" s="60"/>
      <c r="KV10" s="60"/>
      <c r="KW10" s="60"/>
      <c r="KX10" s="60"/>
      <c r="KY10" s="60"/>
      <c r="KZ10" s="64"/>
      <c r="LA10" s="64"/>
      <c r="LB10" s="64"/>
      <c r="LC10" s="64"/>
      <c r="LD10" s="64"/>
      <c r="LE10" s="64"/>
      <c r="LF10" s="64"/>
      <c r="LG10" s="64"/>
      <c r="LH10" s="64"/>
      <c r="LI10" s="64"/>
      <c r="LJ10" s="64"/>
      <c r="LK10" s="64"/>
      <c r="LL10" s="64"/>
      <c r="LM10" s="64"/>
      <c r="LN10" s="64"/>
      <c r="LO10" s="64"/>
      <c r="LQ10" s="67"/>
      <c r="LR10" s="67"/>
      <c r="LS10" s="67"/>
      <c r="LT10" s="67"/>
      <c r="LU10" s="67"/>
      <c r="LV10" s="67"/>
      <c r="LW10" s="67"/>
      <c r="LX10" s="67"/>
      <c r="LY10" s="67"/>
      <c r="LZ10" s="67"/>
      <c r="MA10" s="67"/>
      <c r="MB10" s="67"/>
      <c r="MC10" s="67"/>
      <c r="MD10" s="67"/>
      <c r="ME10" s="67"/>
      <c r="MF10" s="67"/>
      <c r="MG10" s="68"/>
      <c r="MH10" s="68"/>
      <c r="MI10" s="68"/>
      <c r="MJ10" s="68"/>
      <c r="MK10" s="68"/>
      <c r="ML10" s="68"/>
      <c r="MM10" s="68"/>
      <c r="MN10" s="68"/>
      <c r="MO10" s="49"/>
      <c r="MP10" s="49"/>
      <c r="MQ10" s="49"/>
      <c r="MR10" s="49"/>
      <c r="MS10" s="49"/>
      <c r="MT10" s="49"/>
      <c r="MU10" s="49"/>
      <c r="MV10" s="49"/>
      <c r="MW10" s="49"/>
      <c r="MX10" s="49"/>
      <c r="MY10" s="49"/>
      <c r="MZ10" s="49"/>
      <c r="NA10" s="49"/>
      <c r="NB10" s="49"/>
      <c r="NC10" s="49"/>
      <c r="ND10" s="49"/>
      <c r="NE10" s="62"/>
      <c r="NF10" s="62"/>
      <c r="NG10" s="62"/>
      <c r="NH10" s="62"/>
      <c r="NI10" s="62"/>
      <c r="NJ10" s="62"/>
      <c r="NK10" s="62"/>
      <c r="NL10" s="62"/>
      <c r="NM10" s="62"/>
      <c r="NN10" s="62"/>
      <c r="NO10" s="62"/>
      <c r="NP10" s="62"/>
      <c r="NQ10" s="62"/>
      <c r="NR10" s="62"/>
      <c r="NS10" s="62"/>
      <c r="NT10" s="62"/>
      <c r="NU10" s="59"/>
      <c r="NV10" s="59"/>
      <c r="NW10" s="59"/>
      <c r="NX10" s="59"/>
      <c r="NY10" s="59"/>
      <c r="NZ10" s="59"/>
      <c r="OA10" s="59"/>
      <c r="OB10" s="59"/>
      <c r="OC10" s="59"/>
      <c r="OD10" s="59"/>
      <c r="OE10" s="59"/>
      <c r="OF10" s="59"/>
      <c r="OG10" s="59"/>
      <c r="OH10" s="59"/>
      <c r="OI10" s="59"/>
      <c r="OJ10" s="59"/>
      <c r="OK10" s="69"/>
      <c r="OL10" s="69"/>
      <c r="OM10" s="69"/>
      <c r="ON10" s="69"/>
      <c r="OO10" s="69"/>
      <c r="OP10" s="69"/>
      <c r="OQ10" s="69"/>
      <c r="OR10" s="69"/>
      <c r="OS10" s="70"/>
      <c r="OT10" s="70"/>
      <c r="OU10" s="70"/>
      <c r="OV10" s="70"/>
      <c r="OW10" s="70"/>
      <c r="OX10" s="70"/>
      <c r="OY10" s="70"/>
      <c r="OZ10" s="70"/>
      <c r="PA10" s="70"/>
      <c r="PB10" s="70"/>
      <c r="PC10" s="70"/>
      <c r="PD10" s="70"/>
      <c r="PE10" s="70"/>
      <c r="PF10" s="70"/>
      <c r="PG10" s="70"/>
      <c r="PH10" s="70"/>
      <c r="PI10" s="56"/>
      <c r="PJ10" s="56"/>
      <c r="PK10" s="56"/>
      <c r="PL10" s="56"/>
      <c r="PM10" s="56"/>
      <c r="PN10" s="56"/>
      <c r="PO10" s="56"/>
      <c r="PP10" s="56"/>
      <c r="PQ10" s="71"/>
      <c r="PR10" s="71"/>
      <c r="PS10" s="71"/>
      <c r="PT10" s="71"/>
      <c r="PU10" s="71"/>
      <c r="PV10" s="71"/>
      <c r="PW10" s="71"/>
      <c r="PX10" s="71"/>
      <c r="PY10" s="71"/>
      <c r="PZ10" s="71"/>
      <c r="QA10" s="71"/>
      <c r="QB10" s="71"/>
      <c r="QC10" s="71"/>
      <c r="QD10" s="71"/>
      <c r="QE10" s="71"/>
      <c r="QF10" s="71"/>
    </row>
    <row r="11" spans="1:454" x14ac:dyDescent="0.15">
      <c r="A11" s="246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  <c r="GJ11" s="59"/>
      <c r="GK11" s="59"/>
      <c r="GL11" s="59"/>
      <c r="GM11" s="59"/>
      <c r="GN11" s="59"/>
      <c r="GX11" s="228"/>
      <c r="GZ11" s="60"/>
      <c r="HA11" s="60"/>
      <c r="HB11" s="60"/>
      <c r="HC11" s="60"/>
      <c r="HD11" s="60"/>
      <c r="HE11" s="60"/>
      <c r="HF11" s="60"/>
      <c r="HG11" s="60"/>
      <c r="HH11" s="60"/>
      <c r="HI11" s="60"/>
      <c r="HJ11" s="60"/>
      <c r="HK11" s="60"/>
      <c r="HL11" s="60"/>
      <c r="HM11" s="60"/>
      <c r="HN11" s="60"/>
      <c r="HO11" s="60"/>
      <c r="HP11" s="62"/>
      <c r="HQ11" s="62"/>
      <c r="HR11" s="62"/>
      <c r="HS11" s="62"/>
      <c r="HT11" s="62"/>
      <c r="HU11" s="62"/>
      <c r="HV11" s="62"/>
      <c r="HW11" s="62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4"/>
      <c r="JE11" s="64"/>
      <c r="JF11" s="64"/>
      <c r="JG11" s="64"/>
      <c r="JH11" s="64"/>
      <c r="JI11" s="64"/>
      <c r="JJ11" s="64"/>
      <c r="JK11" s="64"/>
      <c r="JL11" s="65"/>
      <c r="JM11" s="65"/>
      <c r="JN11" s="65"/>
      <c r="JO11" s="65"/>
      <c r="JP11" s="65"/>
      <c r="JQ11" s="65"/>
      <c r="JR11" s="65"/>
      <c r="JS11" s="65"/>
      <c r="JT11" s="65"/>
      <c r="JU11" s="65"/>
      <c r="JV11" s="65"/>
      <c r="JW11" s="65"/>
      <c r="JX11" s="65"/>
      <c r="JY11" s="65"/>
      <c r="JZ11" s="65"/>
      <c r="KA11" s="65"/>
      <c r="KB11" s="66"/>
      <c r="KC11" s="66"/>
      <c r="KD11" s="66"/>
      <c r="KE11" s="66"/>
      <c r="KF11" s="66"/>
      <c r="KG11" s="66"/>
      <c r="KH11" s="66"/>
      <c r="KI11" s="66"/>
      <c r="KJ11" s="66"/>
      <c r="KK11" s="66"/>
      <c r="KL11" s="66"/>
      <c r="KM11" s="66"/>
      <c r="KN11" s="66"/>
      <c r="KO11" s="66"/>
      <c r="KP11" s="66"/>
      <c r="KQ11" s="66"/>
      <c r="KR11" s="60"/>
      <c r="KS11" s="60"/>
      <c r="KT11" s="60"/>
      <c r="KU11" s="60"/>
      <c r="KV11" s="60"/>
      <c r="KW11" s="60"/>
      <c r="KX11" s="60"/>
      <c r="KY11" s="60"/>
      <c r="KZ11" s="64"/>
      <c r="LA11" s="64"/>
      <c r="LB11" s="64"/>
      <c r="LC11" s="64"/>
      <c r="LD11" s="64"/>
      <c r="LE11" s="64"/>
      <c r="LF11" s="64"/>
      <c r="LG11" s="64"/>
      <c r="LH11" s="64"/>
      <c r="LI11" s="64"/>
      <c r="LJ11" s="64"/>
      <c r="LK11" s="64"/>
      <c r="LL11" s="64"/>
      <c r="LM11" s="64"/>
      <c r="LN11" s="64"/>
      <c r="LO11" s="64"/>
      <c r="LQ11" s="67"/>
      <c r="LR11" s="67"/>
      <c r="LS11" s="67"/>
      <c r="LT11" s="67"/>
      <c r="LU11" s="67"/>
      <c r="LV11" s="67"/>
      <c r="LW11" s="67"/>
      <c r="LX11" s="67"/>
      <c r="LY11" s="67"/>
      <c r="LZ11" s="67"/>
      <c r="MA11" s="67"/>
      <c r="MB11" s="67"/>
      <c r="MC11" s="67"/>
      <c r="MD11" s="67"/>
      <c r="ME11" s="67"/>
      <c r="MF11" s="67"/>
      <c r="MG11" s="68"/>
      <c r="MH11" s="68"/>
      <c r="MI11" s="68"/>
      <c r="MJ11" s="68"/>
      <c r="MK11" s="68"/>
      <c r="ML11" s="68"/>
      <c r="MM11" s="68"/>
      <c r="MN11" s="68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62"/>
      <c r="NF11" s="62"/>
      <c r="NG11" s="62"/>
      <c r="NH11" s="62"/>
      <c r="NI11" s="62"/>
      <c r="NJ11" s="62"/>
      <c r="NK11" s="62"/>
      <c r="NL11" s="62"/>
      <c r="NM11" s="62"/>
      <c r="NN11" s="62"/>
      <c r="NO11" s="62"/>
      <c r="NP11" s="62"/>
      <c r="NQ11" s="62"/>
      <c r="NR11" s="62"/>
      <c r="NS11" s="62"/>
      <c r="NT11" s="62"/>
      <c r="NU11" s="59"/>
      <c r="NV11" s="59"/>
      <c r="NW11" s="59"/>
      <c r="NX11" s="59"/>
      <c r="NY11" s="59"/>
      <c r="NZ11" s="59"/>
      <c r="OA11" s="59"/>
      <c r="OB11" s="59"/>
      <c r="OC11" s="59"/>
      <c r="OD11" s="59"/>
      <c r="OE11" s="59"/>
      <c r="OF11" s="59"/>
      <c r="OG11" s="59"/>
      <c r="OH11" s="59"/>
      <c r="OI11" s="59"/>
      <c r="OJ11" s="59"/>
      <c r="OK11" s="69"/>
      <c r="OL11" s="69"/>
      <c r="OM11" s="69"/>
      <c r="ON11" s="69"/>
      <c r="OO11" s="69"/>
      <c r="OP11" s="69"/>
      <c r="OQ11" s="69"/>
      <c r="OR11" s="69"/>
      <c r="OS11" s="70"/>
      <c r="OT11" s="70"/>
      <c r="OU11" s="70"/>
      <c r="OV11" s="70"/>
      <c r="OW11" s="70"/>
      <c r="OX11" s="70"/>
      <c r="OY11" s="70"/>
      <c r="OZ11" s="70"/>
      <c r="PA11" s="70"/>
      <c r="PB11" s="70"/>
      <c r="PC11" s="70"/>
      <c r="PD11" s="70"/>
      <c r="PE11" s="70"/>
      <c r="PF11" s="70"/>
      <c r="PG11" s="70"/>
      <c r="PH11" s="70"/>
      <c r="PI11" s="56"/>
      <c r="PJ11" s="56"/>
      <c r="PK11" s="56"/>
      <c r="PL11" s="56"/>
      <c r="PM11" s="56"/>
      <c r="PN11" s="56"/>
      <c r="PO11" s="56"/>
      <c r="PP11" s="56"/>
      <c r="PQ11" s="71"/>
      <c r="PR11" s="71"/>
      <c r="PS11" s="71"/>
      <c r="PT11" s="71"/>
      <c r="PU11" s="71"/>
      <c r="PV11" s="71"/>
      <c r="PW11" s="71"/>
      <c r="PX11" s="71"/>
      <c r="PY11" s="71"/>
      <c r="PZ11" s="71"/>
      <c r="QA11" s="71"/>
      <c r="QB11" s="71"/>
      <c r="QC11" s="71"/>
      <c r="QD11" s="71"/>
      <c r="QE11" s="71"/>
      <c r="QF11" s="71"/>
    </row>
    <row r="12" spans="1:454" x14ac:dyDescent="0.15">
      <c r="A12" s="246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9"/>
      <c r="FZ12" s="59"/>
      <c r="GA12" s="59"/>
      <c r="GB12" s="59"/>
      <c r="GC12" s="59"/>
      <c r="GD12" s="59"/>
      <c r="GE12" s="59"/>
      <c r="GF12" s="59"/>
      <c r="GG12" s="59"/>
      <c r="GH12" s="59"/>
      <c r="GI12" s="59"/>
      <c r="GJ12" s="59"/>
      <c r="GK12" s="59"/>
      <c r="GL12" s="59"/>
      <c r="GM12" s="59"/>
      <c r="GN12" s="59"/>
      <c r="GX12" s="228"/>
      <c r="GZ12" s="60"/>
      <c r="HA12" s="60"/>
      <c r="HB12" s="60"/>
      <c r="HC12" s="60"/>
      <c r="HD12" s="60"/>
      <c r="HE12" s="60"/>
      <c r="HF12" s="60"/>
      <c r="HG12" s="60"/>
      <c r="HH12" s="60"/>
      <c r="HI12" s="60"/>
      <c r="HJ12" s="60"/>
      <c r="HK12" s="60"/>
      <c r="HL12" s="60"/>
      <c r="HM12" s="60"/>
      <c r="HN12" s="60"/>
      <c r="HO12" s="60"/>
      <c r="HP12" s="62"/>
      <c r="HQ12" s="62"/>
      <c r="HR12" s="62"/>
      <c r="HS12" s="62"/>
      <c r="HT12" s="62"/>
      <c r="HU12" s="62"/>
      <c r="HV12" s="62"/>
      <c r="HW12" s="62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4"/>
      <c r="JE12" s="64"/>
      <c r="JF12" s="64"/>
      <c r="JG12" s="64"/>
      <c r="JH12" s="64"/>
      <c r="JI12" s="64"/>
      <c r="JJ12" s="64"/>
      <c r="JK12" s="64"/>
      <c r="JL12" s="65"/>
      <c r="JM12" s="65"/>
      <c r="JN12" s="65"/>
      <c r="JO12" s="65"/>
      <c r="JP12" s="65"/>
      <c r="JQ12" s="65"/>
      <c r="JR12" s="65"/>
      <c r="JS12" s="65"/>
      <c r="JT12" s="65"/>
      <c r="JU12" s="65"/>
      <c r="JV12" s="65"/>
      <c r="JW12" s="65"/>
      <c r="JX12" s="65"/>
      <c r="JY12" s="65"/>
      <c r="JZ12" s="65"/>
      <c r="KA12" s="65"/>
      <c r="KB12" s="66"/>
      <c r="KC12" s="66"/>
      <c r="KD12" s="66"/>
      <c r="KE12" s="66"/>
      <c r="KF12" s="66"/>
      <c r="KG12" s="66"/>
      <c r="KH12" s="66"/>
      <c r="KI12" s="66"/>
      <c r="KJ12" s="66"/>
      <c r="KK12" s="66"/>
      <c r="KL12" s="66"/>
      <c r="KM12" s="66"/>
      <c r="KN12" s="66"/>
      <c r="KO12" s="66"/>
      <c r="KP12" s="66"/>
      <c r="KQ12" s="66"/>
      <c r="KR12" s="60"/>
      <c r="KS12" s="60"/>
      <c r="KT12" s="60"/>
      <c r="KU12" s="60"/>
      <c r="KV12" s="60"/>
      <c r="KW12" s="60"/>
      <c r="KX12" s="60"/>
      <c r="KY12" s="60"/>
      <c r="KZ12" s="64"/>
      <c r="LA12" s="64"/>
      <c r="LB12" s="64"/>
      <c r="LC12" s="64"/>
      <c r="LD12" s="64"/>
      <c r="LE12" s="64"/>
      <c r="LF12" s="64"/>
      <c r="LG12" s="64"/>
      <c r="LH12" s="64"/>
      <c r="LI12" s="64"/>
      <c r="LJ12" s="64"/>
      <c r="LK12" s="64"/>
      <c r="LL12" s="64"/>
      <c r="LM12" s="64"/>
      <c r="LN12" s="64"/>
      <c r="LO12" s="64"/>
      <c r="LQ12" s="67"/>
      <c r="LR12" s="67"/>
      <c r="LS12" s="67"/>
      <c r="LT12" s="67"/>
      <c r="LU12" s="67"/>
      <c r="LV12" s="67"/>
      <c r="LW12" s="67"/>
      <c r="LX12" s="67"/>
      <c r="LY12" s="67"/>
      <c r="LZ12" s="67"/>
      <c r="MA12" s="67"/>
      <c r="MB12" s="67"/>
      <c r="MC12" s="67"/>
      <c r="MD12" s="67"/>
      <c r="ME12" s="67"/>
      <c r="MF12" s="67"/>
      <c r="MG12" s="68"/>
      <c r="MH12" s="68"/>
      <c r="MI12" s="68"/>
      <c r="MJ12" s="68"/>
      <c r="MK12" s="68"/>
      <c r="ML12" s="68"/>
      <c r="MM12" s="68"/>
      <c r="MN12" s="68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62"/>
      <c r="NF12" s="62"/>
      <c r="NG12" s="62"/>
      <c r="NH12" s="62"/>
      <c r="NI12" s="62"/>
      <c r="NJ12" s="62"/>
      <c r="NK12" s="62"/>
      <c r="NL12" s="62"/>
      <c r="NM12" s="62"/>
      <c r="NN12" s="62"/>
      <c r="NO12" s="62"/>
      <c r="NP12" s="62"/>
      <c r="NQ12" s="62"/>
      <c r="NR12" s="62"/>
      <c r="NS12" s="62"/>
      <c r="NT12" s="62"/>
      <c r="NU12" s="59"/>
      <c r="NV12" s="59"/>
      <c r="NW12" s="59"/>
      <c r="NX12" s="59"/>
      <c r="NY12" s="59"/>
      <c r="NZ12" s="59"/>
      <c r="OA12" s="59"/>
      <c r="OB12" s="59"/>
      <c r="OC12" s="59"/>
      <c r="OD12" s="59"/>
      <c r="OE12" s="59"/>
      <c r="OF12" s="59"/>
      <c r="OG12" s="59"/>
      <c r="OH12" s="59"/>
      <c r="OI12" s="59"/>
      <c r="OJ12" s="59"/>
      <c r="OK12" s="69"/>
      <c r="OL12" s="69"/>
      <c r="OM12" s="69"/>
      <c r="ON12" s="69"/>
      <c r="OO12" s="69"/>
      <c r="OP12" s="69"/>
      <c r="OQ12" s="69"/>
      <c r="OR12" s="69"/>
      <c r="OS12" s="70"/>
      <c r="OT12" s="70"/>
      <c r="OU12" s="70"/>
      <c r="OV12" s="70"/>
      <c r="OW12" s="70"/>
      <c r="OX12" s="70"/>
      <c r="OY12" s="70"/>
      <c r="OZ12" s="70"/>
      <c r="PA12" s="70"/>
      <c r="PB12" s="70"/>
      <c r="PC12" s="70"/>
      <c r="PD12" s="70"/>
      <c r="PE12" s="70"/>
      <c r="PF12" s="70"/>
      <c r="PG12" s="70"/>
      <c r="PH12" s="70"/>
      <c r="PI12" s="56"/>
      <c r="PJ12" s="56"/>
      <c r="PK12" s="56"/>
      <c r="PL12" s="56"/>
      <c r="PM12" s="56"/>
      <c r="PN12" s="56"/>
      <c r="PO12" s="56"/>
      <c r="PP12" s="56"/>
      <c r="PQ12" s="71"/>
      <c r="PR12" s="71"/>
      <c r="PS12" s="71"/>
      <c r="PT12" s="71"/>
      <c r="PU12" s="71"/>
      <c r="PV12" s="71"/>
      <c r="PW12" s="71"/>
      <c r="PX12" s="71"/>
      <c r="PY12" s="71"/>
      <c r="PZ12" s="71"/>
      <c r="QA12" s="71"/>
      <c r="QB12" s="71"/>
      <c r="QC12" s="71"/>
      <c r="QD12" s="71"/>
      <c r="QE12" s="71"/>
      <c r="QF12" s="71"/>
    </row>
    <row r="13" spans="1:454" x14ac:dyDescent="0.15">
      <c r="A13" s="247"/>
      <c r="B13" s="209" t="s">
        <v>258</v>
      </c>
      <c r="C13" s="20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  <c r="EN13" s="57"/>
      <c r="EO13" s="57"/>
      <c r="EP13" s="57"/>
      <c r="EQ13" s="57"/>
      <c r="ER13" s="57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9"/>
      <c r="FZ13" s="59"/>
      <c r="GA13" s="59"/>
      <c r="GB13" s="59"/>
      <c r="GC13" s="59"/>
      <c r="GD13" s="59"/>
      <c r="GE13" s="59"/>
      <c r="GF13" s="59"/>
      <c r="GG13" s="59"/>
      <c r="GH13" s="59"/>
      <c r="GI13" s="59"/>
      <c r="GJ13" s="59"/>
      <c r="GK13" s="59"/>
      <c r="GL13" s="59"/>
      <c r="GM13" s="59"/>
      <c r="GN13" s="59"/>
      <c r="GX13" s="228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2"/>
      <c r="HQ13" s="62"/>
      <c r="HR13" s="62"/>
      <c r="HS13" s="62"/>
      <c r="HT13" s="62"/>
      <c r="HU13" s="62"/>
      <c r="HV13" s="62"/>
      <c r="HW13" s="62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4"/>
      <c r="JE13" s="64"/>
      <c r="JF13" s="64"/>
      <c r="JG13" s="64"/>
      <c r="JH13" s="64"/>
      <c r="JI13" s="64"/>
      <c r="JJ13" s="64"/>
      <c r="JK13" s="64"/>
      <c r="JL13" s="65"/>
      <c r="JM13" s="65"/>
      <c r="JN13" s="65"/>
      <c r="JO13" s="65"/>
      <c r="JP13" s="65"/>
      <c r="JQ13" s="65"/>
      <c r="JR13" s="65"/>
      <c r="JS13" s="65"/>
      <c r="JT13" s="65"/>
      <c r="JU13" s="65"/>
      <c r="JV13" s="65"/>
      <c r="JW13" s="65"/>
      <c r="JX13" s="65"/>
      <c r="JY13" s="65"/>
      <c r="JZ13" s="65"/>
      <c r="KA13" s="65"/>
      <c r="KB13" s="66"/>
      <c r="KC13" s="66"/>
      <c r="KD13" s="66"/>
      <c r="KE13" s="66"/>
      <c r="KF13" s="66"/>
      <c r="KG13" s="66"/>
      <c r="KH13" s="66"/>
      <c r="KI13" s="66"/>
      <c r="KJ13" s="66"/>
      <c r="KK13" s="66"/>
      <c r="KL13" s="66"/>
      <c r="KM13" s="66"/>
      <c r="KN13" s="66"/>
      <c r="KO13" s="66"/>
      <c r="KP13" s="66"/>
      <c r="KQ13" s="66"/>
      <c r="KR13" s="60"/>
      <c r="KS13" s="60"/>
      <c r="KT13" s="60"/>
      <c r="KU13" s="60"/>
      <c r="KV13" s="60"/>
      <c r="KW13" s="60"/>
      <c r="KX13" s="60"/>
      <c r="KY13" s="60"/>
      <c r="KZ13" s="64"/>
      <c r="LA13" s="64"/>
      <c r="LB13" s="64"/>
      <c r="LC13" s="64"/>
      <c r="LD13" s="64"/>
      <c r="LE13" s="64"/>
      <c r="LF13" s="64"/>
      <c r="LG13" s="64"/>
      <c r="LH13" s="64"/>
      <c r="LI13" s="64"/>
      <c r="LJ13" s="64"/>
      <c r="LK13" s="64"/>
      <c r="LL13" s="64"/>
      <c r="LM13" s="64"/>
      <c r="LN13" s="64"/>
      <c r="LO13" s="64"/>
      <c r="LQ13" s="67"/>
      <c r="LR13" s="67"/>
      <c r="LS13" s="67"/>
      <c r="LT13" s="67"/>
      <c r="LU13" s="67"/>
      <c r="LV13" s="67"/>
      <c r="LW13" s="67"/>
      <c r="LX13" s="67"/>
      <c r="LY13" s="67"/>
      <c r="LZ13" s="67"/>
      <c r="MA13" s="67"/>
      <c r="MB13" s="67"/>
      <c r="MC13" s="67"/>
      <c r="MD13" s="67"/>
      <c r="ME13" s="67"/>
      <c r="MF13" s="67"/>
      <c r="MG13" s="68"/>
      <c r="MH13" s="68"/>
      <c r="MI13" s="68"/>
      <c r="MJ13" s="68"/>
      <c r="MK13" s="68"/>
      <c r="ML13" s="68"/>
      <c r="MM13" s="68"/>
      <c r="MN13" s="68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62"/>
      <c r="NF13" s="62"/>
      <c r="NG13" s="62"/>
      <c r="NH13" s="62"/>
      <c r="NI13" s="62"/>
      <c r="NJ13" s="62"/>
      <c r="NK13" s="62"/>
      <c r="NL13" s="62"/>
      <c r="NM13" s="62"/>
      <c r="NN13" s="62"/>
      <c r="NO13" s="62"/>
      <c r="NP13" s="62"/>
      <c r="NQ13" s="62"/>
      <c r="NR13" s="62"/>
      <c r="NS13" s="62"/>
      <c r="NT13" s="62"/>
      <c r="NU13" s="59"/>
      <c r="NV13" s="59"/>
      <c r="NW13" s="59"/>
      <c r="NX13" s="59"/>
      <c r="NY13" s="59"/>
      <c r="NZ13" s="59"/>
      <c r="OA13" s="59"/>
      <c r="OB13" s="59"/>
      <c r="OC13" s="59"/>
      <c r="OD13" s="59"/>
      <c r="OE13" s="59"/>
      <c r="OF13" s="59"/>
      <c r="OG13" s="59"/>
      <c r="OH13" s="59"/>
      <c r="OI13" s="59"/>
      <c r="OJ13" s="59"/>
      <c r="OK13" s="69"/>
      <c r="OL13" s="69"/>
      <c r="OM13" s="69"/>
      <c r="ON13" s="69"/>
      <c r="OO13" s="69"/>
      <c r="OP13" s="69"/>
      <c r="OQ13" s="69"/>
      <c r="OR13" s="69"/>
      <c r="OS13" s="70"/>
      <c r="OT13" s="70"/>
      <c r="OU13" s="70"/>
      <c r="OV13" s="70"/>
      <c r="OW13" s="70"/>
      <c r="OX13" s="70"/>
      <c r="OY13" s="70"/>
      <c r="OZ13" s="70"/>
      <c r="PA13" s="70"/>
      <c r="PB13" s="70"/>
      <c r="PC13" s="70"/>
      <c r="PD13" s="70"/>
      <c r="PE13" s="70"/>
      <c r="PF13" s="70"/>
      <c r="PG13" s="70"/>
      <c r="PH13" s="70"/>
      <c r="PI13" s="56"/>
      <c r="PJ13" s="56"/>
      <c r="PK13" s="56"/>
      <c r="PL13" s="56"/>
      <c r="PM13" s="56"/>
      <c r="PN13" s="56"/>
      <c r="PO13" s="56"/>
      <c r="PP13" s="56"/>
      <c r="PQ13" s="71"/>
      <c r="PR13" s="71"/>
      <c r="PS13" s="71"/>
      <c r="PT13" s="71"/>
      <c r="PU13" s="71"/>
      <c r="PV13" s="71"/>
      <c r="PW13" s="71"/>
      <c r="PX13" s="71"/>
      <c r="PY13" s="71"/>
      <c r="PZ13" s="71"/>
      <c r="QA13" s="71"/>
      <c r="QB13" s="71"/>
      <c r="QC13" s="71"/>
      <c r="QD13" s="71"/>
      <c r="QE13" s="71"/>
      <c r="QF13" s="71"/>
    </row>
    <row r="14" spans="1:454" x14ac:dyDescent="0.15">
      <c r="A14" s="247"/>
      <c r="B14" s="209"/>
      <c r="C14" s="209"/>
      <c r="D14" s="49"/>
      <c r="E14" s="218">
        <v>21000</v>
      </c>
      <c r="F14" s="218">
        <v>21001</v>
      </c>
      <c r="G14" s="218">
        <v>21002</v>
      </c>
      <c r="H14" s="218">
        <v>21003</v>
      </c>
      <c r="I14" s="218">
        <v>21004</v>
      </c>
      <c r="J14" s="218">
        <v>21005</v>
      </c>
      <c r="K14" s="218">
        <v>21006</v>
      </c>
      <c r="L14" s="218">
        <v>21007</v>
      </c>
      <c r="M14" s="218">
        <v>21008</v>
      </c>
      <c r="N14" s="218">
        <v>21009</v>
      </c>
      <c r="O14" s="218">
        <v>21010</v>
      </c>
      <c r="P14" s="218">
        <v>21011</v>
      </c>
      <c r="Q14" s="218">
        <v>21012</v>
      </c>
      <c r="R14" s="218">
        <v>21013</v>
      </c>
      <c r="S14" s="218">
        <v>21014</v>
      </c>
      <c r="T14" s="218">
        <v>21015</v>
      </c>
      <c r="U14" s="243">
        <v>21016</v>
      </c>
      <c r="V14" s="243">
        <v>21017</v>
      </c>
      <c r="W14" s="243">
        <v>21018</v>
      </c>
      <c r="X14" s="243">
        <v>21019</v>
      </c>
      <c r="Y14" s="243">
        <v>21020</v>
      </c>
      <c r="Z14" s="243">
        <v>21021</v>
      </c>
      <c r="AA14" s="243">
        <v>21022</v>
      </c>
      <c r="AB14" s="243">
        <v>21023</v>
      </c>
      <c r="AC14" s="243">
        <v>21024</v>
      </c>
      <c r="AD14" s="243">
        <v>21025</v>
      </c>
      <c r="AE14" s="243">
        <v>21026</v>
      </c>
      <c r="AF14" s="243">
        <v>21027</v>
      </c>
      <c r="AG14" s="243">
        <v>21028</v>
      </c>
      <c r="AH14" s="243">
        <v>21029</v>
      </c>
      <c r="AI14" s="243">
        <v>21030</v>
      </c>
      <c r="AJ14" s="243">
        <v>21031</v>
      </c>
      <c r="AK14" s="242">
        <v>21032</v>
      </c>
      <c r="AL14" s="242">
        <v>21033</v>
      </c>
      <c r="AM14" s="242">
        <v>21034</v>
      </c>
      <c r="AN14" s="242">
        <v>21035</v>
      </c>
      <c r="AO14" s="242">
        <v>21036</v>
      </c>
      <c r="AP14" s="242">
        <v>21037</v>
      </c>
      <c r="AQ14" s="242">
        <v>21038</v>
      </c>
      <c r="AR14" s="242">
        <v>21039</v>
      </c>
      <c r="AS14" s="242">
        <v>21040</v>
      </c>
      <c r="AT14" s="242">
        <v>21041</v>
      </c>
      <c r="AU14" s="242">
        <v>21042</v>
      </c>
      <c r="AV14" s="242">
        <v>21043</v>
      </c>
      <c r="AW14" s="242">
        <v>21044</v>
      </c>
      <c r="AX14" s="242">
        <v>21045</v>
      </c>
      <c r="AY14" s="242">
        <v>21046</v>
      </c>
      <c r="AZ14" s="242">
        <v>21047</v>
      </c>
      <c r="BA14" s="239">
        <v>21048</v>
      </c>
      <c r="BB14" s="239">
        <v>21049</v>
      </c>
      <c r="BC14" s="239">
        <v>21050</v>
      </c>
      <c r="BD14" s="239">
        <v>21051</v>
      </c>
      <c r="BE14" s="239">
        <v>21052</v>
      </c>
      <c r="BF14" s="239">
        <v>21053</v>
      </c>
      <c r="BG14" s="239">
        <v>21054</v>
      </c>
      <c r="BH14" s="239">
        <v>21055</v>
      </c>
      <c r="BI14" s="239">
        <v>21056</v>
      </c>
      <c r="BJ14" s="239">
        <v>21057</v>
      </c>
      <c r="BK14" s="239">
        <v>21058</v>
      </c>
      <c r="BL14" s="239">
        <v>21059</v>
      </c>
      <c r="BM14" s="239">
        <v>21060</v>
      </c>
      <c r="BN14" s="239">
        <v>21061</v>
      </c>
      <c r="BO14" s="239">
        <v>21062</v>
      </c>
      <c r="BP14" s="239">
        <v>21063</v>
      </c>
      <c r="BQ14" s="237">
        <v>21064</v>
      </c>
      <c r="BR14" s="237">
        <v>21065</v>
      </c>
      <c r="BS14" s="237">
        <v>21066</v>
      </c>
      <c r="BT14" s="237">
        <v>21067</v>
      </c>
      <c r="BU14" s="237">
        <v>21068</v>
      </c>
      <c r="BV14" s="237">
        <v>21069</v>
      </c>
      <c r="BW14" s="237">
        <v>21070</v>
      </c>
      <c r="BX14" s="237">
        <v>21071</v>
      </c>
      <c r="BY14" s="237">
        <v>21072</v>
      </c>
      <c r="BZ14" s="237">
        <v>21073</v>
      </c>
      <c r="CA14" s="237">
        <v>21074</v>
      </c>
      <c r="CB14" s="237">
        <v>21075</v>
      </c>
      <c r="CC14" s="237">
        <v>21076</v>
      </c>
      <c r="CD14" s="237">
        <v>21077</v>
      </c>
      <c r="CE14" s="237">
        <v>21078</v>
      </c>
      <c r="CF14" s="237">
        <v>21079</v>
      </c>
      <c r="CG14" s="226">
        <v>21080</v>
      </c>
      <c r="CH14" s="226">
        <v>21081</v>
      </c>
      <c r="CI14" s="226">
        <v>21082</v>
      </c>
      <c r="CJ14" s="226">
        <v>21083</v>
      </c>
      <c r="CK14" s="226">
        <v>21084</v>
      </c>
      <c r="CL14" s="226">
        <v>21085</v>
      </c>
      <c r="CM14" s="226">
        <v>21086</v>
      </c>
      <c r="CN14" s="226">
        <v>21087</v>
      </c>
      <c r="CO14" s="226">
        <v>21088</v>
      </c>
      <c r="CP14" s="226">
        <v>21089</v>
      </c>
      <c r="CQ14" s="226">
        <v>21090</v>
      </c>
      <c r="CR14" s="226">
        <v>21091</v>
      </c>
      <c r="CS14" s="226">
        <v>21092</v>
      </c>
      <c r="CT14" s="226">
        <v>21093</v>
      </c>
      <c r="CU14" s="226">
        <v>21094</v>
      </c>
      <c r="CV14" s="226">
        <v>21095</v>
      </c>
      <c r="CW14" s="235">
        <v>21096</v>
      </c>
      <c r="CX14" s="235">
        <v>21097</v>
      </c>
      <c r="CY14" s="235">
        <v>21098</v>
      </c>
      <c r="CZ14" s="235">
        <v>21099</v>
      </c>
      <c r="DA14" s="235">
        <v>21100</v>
      </c>
      <c r="DB14" s="235">
        <v>21101</v>
      </c>
      <c r="DC14" s="235">
        <v>21102</v>
      </c>
      <c r="DD14" s="235">
        <v>21103</v>
      </c>
      <c r="DE14" s="235">
        <v>21104</v>
      </c>
      <c r="DF14" s="235">
        <v>21105</v>
      </c>
      <c r="DG14" s="235">
        <v>21106</v>
      </c>
      <c r="DH14" s="235">
        <v>21107</v>
      </c>
      <c r="DI14" s="235">
        <v>21108</v>
      </c>
      <c r="DJ14" s="235">
        <v>21109</v>
      </c>
      <c r="DK14" s="235">
        <v>21110</v>
      </c>
      <c r="DL14" s="235">
        <v>21111</v>
      </c>
      <c r="DM14" s="213">
        <v>21112</v>
      </c>
      <c r="DN14" s="213">
        <v>21113</v>
      </c>
      <c r="DO14" s="213">
        <v>21114</v>
      </c>
      <c r="DP14" s="213">
        <v>21115</v>
      </c>
      <c r="DQ14" s="213">
        <v>21116</v>
      </c>
      <c r="DR14" s="213">
        <v>21117</v>
      </c>
      <c r="DS14" s="213">
        <v>21118</v>
      </c>
      <c r="DT14" s="213">
        <v>21119</v>
      </c>
      <c r="DU14" s="213">
        <v>21120</v>
      </c>
      <c r="DV14" s="213">
        <v>21121</v>
      </c>
      <c r="DW14" s="213">
        <v>21122</v>
      </c>
      <c r="DX14" s="213">
        <v>21123</v>
      </c>
      <c r="DY14" s="213">
        <v>21124</v>
      </c>
      <c r="DZ14" s="213">
        <v>21125</v>
      </c>
      <c r="EA14" s="213">
        <v>21126</v>
      </c>
      <c r="EB14" s="213">
        <v>21127</v>
      </c>
      <c r="EC14" s="233">
        <v>21128</v>
      </c>
      <c r="ED14" s="233">
        <v>21129</v>
      </c>
      <c r="EE14" s="233">
        <v>21130</v>
      </c>
      <c r="EF14" s="233">
        <v>21131</v>
      </c>
      <c r="EG14" s="233">
        <v>21132</v>
      </c>
      <c r="EH14" s="233">
        <v>21133</v>
      </c>
      <c r="EI14" s="233">
        <v>21134</v>
      </c>
      <c r="EJ14" s="233">
        <v>21135</v>
      </c>
      <c r="EK14" s="233">
        <v>21136</v>
      </c>
      <c r="EL14" s="233">
        <v>21137</v>
      </c>
      <c r="EM14" s="233">
        <v>21138</v>
      </c>
      <c r="EN14" s="233">
        <v>21139</v>
      </c>
      <c r="EO14" s="233">
        <v>21140</v>
      </c>
      <c r="EP14" s="233">
        <v>21141</v>
      </c>
      <c r="EQ14" s="233">
        <v>21142</v>
      </c>
      <c r="ER14" s="233">
        <v>21143</v>
      </c>
      <c r="ES14" s="226">
        <v>21144</v>
      </c>
      <c r="ET14" s="226">
        <v>21145</v>
      </c>
      <c r="EU14" s="226">
        <v>21146</v>
      </c>
      <c r="EV14" s="226">
        <v>21147</v>
      </c>
      <c r="EW14" s="226">
        <v>21148</v>
      </c>
      <c r="EX14" s="226">
        <v>21149</v>
      </c>
      <c r="EY14" s="226">
        <v>21150</v>
      </c>
      <c r="EZ14" s="226">
        <v>21151</v>
      </c>
      <c r="FA14" s="226">
        <v>21152</v>
      </c>
      <c r="FB14" s="226">
        <v>21153</v>
      </c>
      <c r="FC14" s="226">
        <v>21154</v>
      </c>
      <c r="FD14" s="226">
        <v>21155</v>
      </c>
      <c r="FE14" s="226">
        <v>21156</v>
      </c>
      <c r="FF14" s="226">
        <v>21157</v>
      </c>
      <c r="FG14" s="226">
        <v>21158</v>
      </c>
      <c r="FH14" s="226">
        <v>21159</v>
      </c>
      <c r="FI14" s="229">
        <v>21160</v>
      </c>
      <c r="FJ14" s="229">
        <v>21161</v>
      </c>
      <c r="FK14" s="229">
        <v>21162</v>
      </c>
      <c r="FL14" s="229">
        <v>21163</v>
      </c>
      <c r="FM14" s="229">
        <v>21164</v>
      </c>
      <c r="FN14" s="229">
        <v>21165</v>
      </c>
      <c r="FO14" s="229">
        <v>21166</v>
      </c>
      <c r="FP14" s="229">
        <v>21167</v>
      </c>
      <c r="FQ14" s="229">
        <v>21168</v>
      </c>
      <c r="FR14" s="229">
        <v>21169</v>
      </c>
      <c r="FS14" s="229">
        <v>21170</v>
      </c>
      <c r="FT14" s="229">
        <v>21171</v>
      </c>
      <c r="FU14" s="229">
        <v>21172</v>
      </c>
      <c r="FV14" s="229">
        <v>21173</v>
      </c>
      <c r="FW14" s="229">
        <v>21174</v>
      </c>
      <c r="FX14" s="229">
        <v>21175</v>
      </c>
      <c r="FY14" s="216">
        <v>21176</v>
      </c>
      <c r="FZ14" s="216">
        <v>21177</v>
      </c>
      <c r="GA14" s="216">
        <v>21178</v>
      </c>
      <c r="GB14" s="216">
        <v>21179</v>
      </c>
      <c r="GC14" s="216">
        <v>21180</v>
      </c>
      <c r="GD14" s="216">
        <v>21181</v>
      </c>
      <c r="GE14" s="216">
        <v>21182</v>
      </c>
      <c r="GF14" s="216">
        <v>21183</v>
      </c>
      <c r="GG14" s="216">
        <v>21184</v>
      </c>
      <c r="GH14" s="216">
        <v>21185</v>
      </c>
      <c r="GI14" s="216">
        <v>21186</v>
      </c>
      <c r="GJ14" s="216">
        <v>21187</v>
      </c>
      <c r="GK14" s="216">
        <v>21188</v>
      </c>
      <c r="GL14" s="216">
        <v>21189</v>
      </c>
      <c r="GM14" s="216">
        <v>21190</v>
      </c>
      <c r="GN14" s="216">
        <v>21191</v>
      </c>
      <c r="GX14" s="228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2"/>
      <c r="HQ14" s="62"/>
      <c r="HR14" s="62"/>
      <c r="HS14" s="62"/>
      <c r="HT14" s="62"/>
      <c r="HU14" s="62"/>
      <c r="HV14" s="62"/>
      <c r="HW14" s="62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63"/>
      <c r="IO14" s="63"/>
      <c r="IP14" s="63"/>
      <c r="IQ14" s="63"/>
      <c r="IR14" s="63"/>
      <c r="IS14" s="63"/>
      <c r="IT14" s="63"/>
      <c r="IU14" s="63"/>
      <c r="IV14" s="63"/>
      <c r="IW14" s="63"/>
      <c r="IX14" s="63"/>
      <c r="IY14" s="63"/>
      <c r="IZ14" s="63"/>
      <c r="JA14" s="63"/>
      <c r="JB14" s="63"/>
      <c r="JC14" s="63"/>
      <c r="JD14" s="64"/>
      <c r="JE14" s="64"/>
      <c r="JF14" s="64"/>
      <c r="JG14" s="64"/>
      <c r="JH14" s="64"/>
      <c r="JI14" s="64"/>
      <c r="JJ14" s="64"/>
      <c r="JK14" s="64"/>
      <c r="JL14" s="65"/>
      <c r="JM14" s="65"/>
      <c r="JN14" s="65"/>
      <c r="JO14" s="65"/>
      <c r="JP14" s="65"/>
      <c r="JQ14" s="65"/>
      <c r="JR14" s="65"/>
      <c r="JS14" s="65"/>
      <c r="JT14" s="65"/>
      <c r="JU14" s="65"/>
      <c r="JV14" s="65"/>
      <c r="JW14" s="65"/>
      <c r="JX14" s="65"/>
      <c r="JY14" s="65"/>
      <c r="JZ14" s="65"/>
      <c r="KA14" s="65"/>
      <c r="KB14" s="66"/>
      <c r="KC14" s="66"/>
      <c r="KD14" s="66"/>
      <c r="KE14" s="66"/>
      <c r="KF14" s="66"/>
      <c r="KG14" s="66"/>
      <c r="KH14" s="66"/>
      <c r="KI14" s="66"/>
      <c r="KJ14" s="66"/>
      <c r="KK14" s="66"/>
      <c r="KL14" s="66"/>
      <c r="KM14" s="66"/>
      <c r="KN14" s="66"/>
      <c r="KO14" s="66"/>
      <c r="KP14" s="66"/>
      <c r="KQ14" s="66"/>
      <c r="KR14" s="60"/>
      <c r="KS14" s="60"/>
      <c r="KT14" s="60"/>
      <c r="KU14" s="60"/>
      <c r="KV14" s="60"/>
      <c r="KW14" s="60"/>
      <c r="KX14" s="60"/>
      <c r="KY14" s="60"/>
      <c r="KZ14" s="64"/>
      <c r="LA14" s="64"/>
      <c r="LB14" s="64"/>
      <c r="LC14" s="64"/>
      <c r="LD14" s="64"/>
      <c r="LE14" s="64"/>
      <c r="LF14" s="64"/>
      <c r="LG14" s="64"/>
      <c r="LH14" s="64"/>
      <c r="LI14" s="64"/>
      <c r="LJ14" s="64"/>
      <c r="LK14" s="64"/>
      <c r="LL14" s="64"/>
      <c r="LM14" s="64"/>
      <c r="LN14" s="64"/>
      <c r="LO14" s="64"/>
      <c r="LQ14" s="67"/>
      <c r="LR14" s="67"/>
      <c r="LS14" s="67"/>
      <c r="LT14" s="67"/>
      <c r="LU14" s="67"/>
      <c r="LV14" s="67"/>
      <c r="LW14" s="67"/>
      <c r="LX14" s="67"/>
      <c r="LY14" s="67"/>
      <c r="LZ14" s="67"/>
      <c r="MA14" s="67"/>
      <c r="MB14" s="67"/>
      <c r="MC14" s="67"/>
      <c r="MD14" s="67"/>
      <c r="ME14" s="67"/>
      <c r="MF14" s="67"/>
      <c r="MG14" s="68"/>
      <c r="MH14" s="68"/>
      <c r="MI14" s="68"/>
      <c r="MJ14" s="68"/>
      <c r="MK14" s="68"/>
      <c r="ML14" s="68"/>
      <c r="MM14" s="68"/>
      <c r="MN14" s="68"/>
      <c r="MO14" s="49"/>
      <c r="MP14" s="49"/>
      <c r="MQ14" s="49"/>
      <c r="MR14" s="49"/>
      <c r="MS14" s="49"/>
      <c r="MT14" s="49"/>
      <c r="MU14" s="49"/>
      <c r="MV14" s="49"/>
      <c r="MW14" s="49"/>
      <c r="MX14" s="49"/>
      <c r="MY14" s="49"/>
      <c r="MZ14" s="49"/>
      <c r="NA14" s="49"/>
      <c r="NB14" s="49"/>
      <c r="NC14" s="49"/>
      <c r="ND14" s="49"/>
      <c r="NE14" s="62"/>
      <c r="NF14" s="62"/>
      <c r="NG14" s="62"/>
      <c r="NH14" s="62"/>
      <c r="NI14" s="62"/>
      <c r="NJ14" s="62"/>
      <c r="NK14" s="62"/>
      <c r="NL14" s="62"/>
      <c r="NM14" s="62"/>
      <c r="NN14" s="62"/>
      <c r="NO14" s="62"/>
      <c r="NP14" s="62"/>
      <c r="NQ14" s="62"/>
      <c r="NR14" s="62"/>
      <c r="NS14" s="62"/>
      <c r="NT14" s="62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69"/>
      <c r="OL14" s="69"/>
      <c r="OM14" s="69"/>
      <c r="ON14" s="69"/>
      <c r="OO14" s="69"/>
      <c r="OP14" s="69"/>
      <c r="OQ14" s="69"/>
      <c r="OR14" s="69"/>
      <c r="OS14" s="70"/>
      <c r="OT14" s="70"/>
      <c r="OU14" s="70"/>
      <c r="OV14" s="70"/>
      <c r="OW14" s="70"/>
      <c r="OX14" s="70"/>
      <c r="OY14" s="70"/>
      <c r="OZ14" s="70"/>
      <c r="PA14" s="70"/>
      <c r="PB14" s="70"/>
      <c r="PC14" s="70"/>
      <c r="PD14" s="70"/>
      <c r="PE14" s="70"/>
      <c r="PF14" s="70"/>
      <c r="PG14" s="70"/>
      <c r="PH14" s="70"/>
      <c r="PI14" s="56"/>
      <c r="PJ14" s="56"/>
      <c r="PK14" s="56"/>
      <c r="PL14" s="56"/>
      <c r="PM14" s="56"/>
      <c r="PN14" s="56"/>
      <c r="PO14" s="56"/>
      <c r="PP14" s="56"/>
      <c r="PQ14" s="71"/>
      <c r="PR14" s="71"/>
      <c r="PS14" s="71"/>
      <c r="PT14" s="71"/>
      <c r="PU14" s="71"/>
      <c r="PV14" s="71"/>
      <c r="PW14" s="71"/>
      <c r="PX14" s="71"/>
      <c r="PY14" s="71"/>
      <c r="PZ14" s="71"/>
      <c r="QA14" s="71"/>
      <c r="QB14" s="71"/>
      <c r="QC14" s="71"/>
      <c r="QD14" s="71"/>
      <c r="QE14" s="71"/>
      <c r="QF14" s="71"/>
    </row>
    <row r="15" spans="1:454" x14ac:dyDescent="0.15">
      <c r="A15" s="247"/>
      <c r="B15" s="209"/>
      <c r="C15" s="209"/>
      <c r="D15" s="49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8"/>
      <c r="T15" s="218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39"/>
      <c r="BB15" s="239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35"/>
      <c r="CX15" s="235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13"/>
      <c r="DN15" s="213"/>
      <c r="DO15" s="213"/>
      <c r="DP15" s="213"/>
      <c r="DQ15" s="213"/>
      <c r="DR15" s="213"/>
      <c r="DS15" s="213"/>
      <c r="DT15" s="213"/>
      <c r="DU15" s="213"/>
      <c r="DV15" s="213"/>
      <c r="DW15" s="213"/>
      <c r="DX15" s="213"/>
      <c r="DY15" s="213"/>
      <c r="DZ15" s="213"/>
      <c r="EA15" s="213"/>
      <c r="EB15" s="213"/>
      <c r="EC15" s="233"/>
      <c r="ED15" s="233"/>
      <c r="EE15" s="233"/>
      <c r="EF15" s="233"/>
      <c r="EG15" s="233"/>
      <c r="EH15" s="233"/>
      <c r="EI15" s="233"/>
      <c r="EJ15" s="233"/>
      <c r="EK15" s="233"/>
      <c r="EL15" s="233"/>
      <c r="EM15" s="233"/>
      <c r="EN15" s="233"/>
      <c r="EO15" s="233"/>
      <c r="EP15" s="233"/>
      <c r="EQ15" s="233"/>
      <c r="ER15" s="233"/>
      <c r="ES15" s="226"/>
      <c r="ET15" s="226"/>
      <c r="EU15" s="226"/>
      <c r="EV15" s="226"/>
      <c r="EW15" s="226"/>
      <c r="EX15" s="226"/>
      <c r="EY15" s="226"/>
      <c r="EZ15" s="226"/>
      <c r="FA15" s="226"/>
      <c r="FB15" s="226"/>
      <c r="FC15" s="226"/>
      <c r="FD15" s="226"/>
      <c r="FE15" s="226"/>
      <c r="FF15" s="226"/>
      <c r="FG15" s="226"/>
      <c r="FH15" s="226"/>
      <c r="FI15" s="229"/>
      <c r="FJ15" s="229"/>
      <c r="FK15" s="229"/>
      <c r="FL15" s="229"/>
      <c r="FM15" s="229"/>
      <c r="FN15" s="229"/>
      <c r="FO15" s="229"/>
      <c r="FP15" s="229"/>
      <c r="FQ15" s="229"/>
      <c r="FR15" s="229"/>
      <c r="FS15" s="229"/>
      <c r="FT15" s="229"/>
      <c r="FU15" s="229"/>
      <c r="FV15" s="229"/>
      <c r="FW15" s="229"/>
      <c r="FX15" s="229"/>
      <c r="FY15" s="216"/>
      <c r="FZ15" s="216"/>
      <c r="GA15" s="216"/>
      <c r="GB15" s="216"/>
      <c r="GC15" s="216"/>
      <c r="GD15" s="216"/>
      <c r="GE15" s="216"/>
      <c r="GF15" s="216"/>
      <c r="GG15" s="216"/>
      <c r="GH15" s="216"/>
      <c r="GI15" s="216"/>
      <c r="GJ15" s="216"/>
      <c r="GK15" s="216"/>
      <c r="GL15" s="216"/>
      <c r="GM15" s="216"/>
      <c r="GN15" s="216"/>
      <c r="GX15" s="228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2"/>
      <c r="HQ15" s="62"/>
      <c r="HR15" s="62"/>
      <c r="HS15" s="62"/>
      <c r="HT15" s="62"/>
      <c r="HU15" s="62"/>
      <c r="HV15" s="62"/>
      <c r="HW15" s="62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63"/>
      <c r="IO15" s="63"/>
      <c r="IP15" s="63"/>
      <c r="IQ15" s="63"/>
      <c r="IR15" s="63"/>
      <c r="IS15" s="63"/>
      <c r="IT15" s="63"/>
      <c r="IU15" s="63"/>
      <c r="IV15" s="63"/>
      <c r="IW15" s="63"/>
      <c r="IX15" s="63"/>
      <c r="IY15" s="63"/>
      <c r="IZ15" s="63"/>
      <c r="JA15" s="63"/>
      <c r="JB15" s="63"/>
      <c r="JC15" s="63"/>
      <c r="JD15" s="64"/>
      <c r="JE15" s="64"/>
      <c r="JF15" s="64"/>
      <c r="JG15" s="64"/>
      <c r="JH15" s="64"/>
      <c r="JI15" s="64"/>
      <c r="JJ15" s="64"/>
      <c r="JK15" s="64"/>
      <c r="JL15" s="65"/>
      <c r="JM15" s="65"/>
      <c r="JN15" s="65"/>
      <c r="JO15" s="65"/>
      <c r="JP15" s="65"/>
      <c r="JQ15" s="65"/>
      <c r="JR15" s="65"/>
      <c r="JS15" s="65"/>
      <c r="JT15" s="65"/>
      <c r="JU15" s="65"/>
      <c r="JV15" s="65"/>
      <c r="JW15" s="65"/>
      <c r="JX15" s="65"/>
      <c r="JY15" s="65"/>
      <c r="JZ15" s="65"/>
      <c r="KA15" s="65"/>
      <c r="KB15" s="66"/>
      <c r="KC15" s="66"/>
      <c r="KD15" s="66"/>
      <c r="KE15" s="66"/>
      <c r="KF15" s="66"/>
      <c r="KG15" s="66"/>
      <c r="KH15" s="66"/>
      <c r="KI15" s="66"/>
      <c r="KJ15" s="66"/>
      <c r="KK15" s="66"/>
      <c r="KL15" s="66"/>
      <c r="KM15" s="66"/>
      <c r="KN15" s="66"/>
      <c r="KO15" s="66"/>
      <c r="KP15" s="66"/>
      <c r="KQ15" s="66"/>
      <c r="KR15" s="60"/>
      <c r="KS15" s="60"/>
      <c r="KT15" s="60"/>
      <c r="KU15" s="60"/>
      <c r="KV15" s="60"/>
      <c r="KW15" s="60"/>
      <c r="KX15" s="60"/>
      <c r="KY15" s="60"/>
      <c r="KZ15" s="64"/>
      <c r="LA15" s="64"/>
      <c r="LB15" s="64"/>
      <c r="LC15" s="64"/>
      <c r="LD15" s="64"/>
      <c r="LE15" s="64"/>
      <c r="LF15" s="64"/>
      <c r="LG15" s="64"/>
      <c r="LH15" s="64"/>
      <c r="LI15" s="64"/>
      <c r="LJ15" s="64"/>
      <c r="LK15" s="64"/>
      <c r="LL15" s="64"/>
      <c r="LM15" s="64"/>
      <c r="LN15" s="64"/>
      <c r="LO15" s="64"/>
      <c r="LQ15" s="67"/>
      <c r="LR15" s="67"/>
      <c r="LS15" s="67"/>
      <c r="LT15" s="67"/>
      <c r="LU15" s="67"/>
      <c r="LV15" s="67"/>
      <c r="LW15" s="67"/>
      <c r="LX15" s="67"/>
      <c r="LY15" s="67"/>
      <c r="LZ15" s="67"/>
      <c r="MA15" s="67"/>
      <c r="MB15" s="67"/>
      <c r="MC15" s="67"/>
      <c r="MD15" s="67"/>
      <c r="ME15" s="67"/>
      <c r="MF15" s="67"/>
      <c r="MG15" s="68"/>
      <c r="MH15" s="68"/>
      <c r="MI15" s="68"/>
      <c r="MJ15" s="68"/>
      <c r="MK15" s="68"/>
      <c r="ML15" s="68"/>
      <c r="MM15" s="68"/>
      <c r="MN15" s="68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62"/>
      <c r="NF15" s="62"/>
      <c r="NG15" s="62"/>
      <c r="NH15" s="62"/>
      <c r="NI15" s="62"/>
      <c r="NJ15" s="62"/>
      <c r="NK15" s="62"/>
      <c r="NL15" s="62"/>
      <c r="NM15" s="62"/>
      <c r="NN15" s="62"/>
      <c r="NO15" s="62"/>
      <c r="NP15" s="62"/>
      <c r="NQ15" s="62"/>
      <c r="NR15" s="62"/>
      <c r="NS15" s="62"/>
      <c r="NT15" s="62"/>
      <c r="NU15" s="59"/>
      <c r="NV15" s="59"/>
      <c r="NW15" s="59"/>
      <c r="NX15" s="59"/>
      <c r="NY15" s="59"/>
      <c r="NZ15" s="59"/>
      <c r="OA15" s="59"/>
      <c r="OB15" s="59"/>
      <c r="OC15" s="59"/>
      <c r="OD15" s="59"/>
      <c r="OE15" s="59"/>
      <c r="OF15" s="59"/>
      <c r="OG15" s="59"/>
      <c r="OH15" s="59"/>
      <c r="OI15" s="59"/>
      <c r="OJ15" s="59"/>
      <c r="OK15" s="69"/>
      <c r="OL15" s="69"/>
      <c r="OM15" s="69"/>
      <c r="ON15" s="69"/>
      <c r="OO15" s="69"/>
      <c r="OP15" s="69"/>
      <c r="OQ15" s="69"/>
      <c r="OR15" s="69"/>
      <c r="OS15" s="70"/>
      <c r="OT15" s="70"/>
      <c r="OU15" s="70"/>
      <c r="OV15" s="70"/>
      <c r="OW15" s="70"/>
      <c r="OX15" s="70"/>
      <c r="OY15" s="70"/>
      <c r="OZ15" s="70"/>
      <c r="PA15" s="70"/>
      <c r="PB15" s="70"/>
      <c r="PC15" s="70"/>
      <c r="PD15" s="70"/>
      <c r="PE15" s="70"/>
      <c r="PF15" s="70"/>
      <c r="PG15" s="70"/>
      <c r="PH15" s="70"/>
      <c r="PI15" s="56"/>
      <c r="PJ15" s="56"/>
      <c r="PK15" s="56"/>
      <c r="PL15" s="56"/>
      <c r="PM15" s="56"/>
      <c r="PN15" s="56"/>
      <c r="PO15" s="56"/>
      <c r="PP15" s="56"/>
      <c r="PQ15" s="71"/>
      <c r="PR15" s="71"/>
      <c r="PS15" s="71"/>
      <c r="PT15" s="71"/>
      <c r="PU15" s="71"/>
      <c r="PV15" s="71"/>
      <c r="PW15" s="71"/>
      <c r="PX15" s="71"/>
      <c r="PY15" s="71"/>
      <c r="PZ15" s="71"/>
      <c r="QA15" s="71"/>
      <c r="QB15" s="71"/>
      <c r="QC15" s="71"/>
      <c r="QD15" s="71"/>
      <c r="QE15" s="71"/>
      <c r="QF15" s="71"/>
    </row>
    <row r="16" spans="1:454" x14ac:dyDescent="0.15">
      <c r="A16" s="247"/>
      <c r="B16" s="209"/>
      <c r="C16" s="20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  <c r="DH16" s="55"/>
      <c r="DI16" s="55"/>
      <c r="DJ16" s="55"/>
      <c r="DK16" s="55"/>
      <c r="DL16" s="55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9"/>
      <c r="FZ16" s="59"/>
      <c r="GA16" s="59"/>
      <c r="GB16" s="59"/>
      <c r="GC16" s="59"/>
      <c r="GD16" s="59"/>
      <c r="GE16" s="59"/>
      <c r="GF16" s="59"/>
      <c r="GG16" s="59"/>
      <c r="GH16" s="59"/>
      <c r="GI16" s="59"/>
      <c r="GJ16" s="59"/>
      <c r="GK16" s="59"/>
      <c r="GL16" s="59"/>
      <c r="GM16" s="59"/>
      <c r="GN16" s="59"/>
      <c r="GX16" s="228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0"/>
      <c r="HP16" s="62"/>
      <c r="HQ16" s="62"/>
      <c r="HR16" s="62"/>
      <c r="HS16" s="62"/>
      <c r="HT16" s="62"/>
      <c r="HU16" s="62"/>
      <c r="HV16" s="62"/>
      <c r="HW16" s="62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63"/>
      <c r="IO16" s="63"/>
      <c r="IP16" s="63"/>
      <c r="IQ16" s="63"/>
      <c r="IR16" s="63"/>
      <c r="IS16" s="63"/>
      <c r="IT16" s="63"/>
      <c r="IU16" s="63"/>
      <c r="IV16" s="63"/>
      <c r="IW16" s="63"/>
      <c r="IX16" s="63"/>
      <c r="IY16" s="63"/>
      <c r="IZ16" s="63"/>
      <c r="JA16" s="63"/>
      <c r="JB16" s="63"/>
      <c r="JC16" s="63"/>
      <c r="JD16" s="64"/>
      <c r="JE16" s="64"/>
      <c r="JF16" s="64"/>
      <c r="JG16" s="64"/>
      <c r="JH16" s="64"/>
      <c r="JI16" s="64"/>
      <c r="JJ16" s="64"/>
      <c r="JK16" s="64"/>
      <c r="JL16" s="65"/>
      <c r="JM16" s="65"/>
      <c r="JN16" s="65"/>
      <c r="JO16" s="65"/>
      <c r="JP16" s="65"/>
      <c r="JQ16" s="65"/>
      <c r="JR16" s="65"/>
      <c r="JS16" s="65"/>
      <c r="JT16" s="65"/>
      <c r="JU16" s="65"/>
      <c r="JV16" s="65"/>
      <c r="JW16" s="65"/>
      <c r="JX16" s="65"/>
      <c r="JY16" s="65"/>
      <c r="JZ16" s="65"/>
      <c r="KA16" s="65"/>
      <c r="KB16" s="66"/>
      <c r="KC16" s="66"/>
      <c r="KD16" s="66"/>
      <c r="KE16" s="66"/>
      <c r="KF16" s="66"/>
      <c r="KG16" s="66"/>
      <c r="KH16" s="66"/>
      <c r="KI16" s="66"/>
      <c r="KJ16" s="66"/>
      <c r="KK16" s="66"/>
      <c r="KL16" s="66"/>
      <c r="KM16" s="66"/>
      <c r="KN16" s="66"/>
      <c r="KO16" s="66"/>
      <c r="KP16" s="66"/>
      <c r="KQ16" s="66"/>
      <c r="KR16" s="60"/>
      <c r="KS16" s="60"/>
      <c r="KT16" s="60"/>
      <c r="KU16" s="60"/>
      <c r="KV16" s="60"/>
      <c r="KW16" s="60"/>
      <c r="KX16" s="60"/>
      <c r="KY16" s="60"/>
      <c r="KZ16" s="64"/>
      <c r="LA16" s="64"/>
      <c r="LB16" s="64"/>
      <c r="LC16" s="64"/>
      <c r="LD16" s="64"/>
      <c r="LE16" s="64"/>
      <c r="LF16" s="64"/>
      <c r="LG16" s="64"/>
      <c r="LH16" s="64"/>
      <c r="LI16" s="64"/>
      <c r="LJ16" s="64"/>
      <c r="LK16" s="64"/>
      <c r="LL16" s="64"/>
      <c r="LM16" s="64"/>
      <c r="LN16" s="64"/>
      <c r="LO16" s="64"/>
      <c r="LQ16" s="67"/>
      <c r="LR16" s="67"/>
      <c r="LS16" s="67"/>
      <c r="LT16" s="67"/>
      <c r="LU16" s="67"/>
      <c r="LV16" s="67"/>
      <c r="LW16" s="67"/>
      <c r="LX16" s="67"/>
      <c r="LY16" s="67"/>
      <c r="LZ16" s="67"/>
      <c r="MA16" s="67"/>
      <c r="MB16" s="67"/>
      <c r="MC16" s="67"/>
      <c r="MD16" s="67"/>
      <c r="ME16" s="67"/>
      <c r="MF16" s="67"/>
      <c r="MG16" s="68"/>
      <c r="MH16" s="68"/>
      <c r="MI16" s="68"/>
      <c r="MJ16" s="68"/>
      <c r="MK16" s="68"/>
      <c r="ML16" s="68"/>
      <c r="MM16" s="68"/>
      <c r="MN16" s="68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  <c r="MZ16" s="49"/>
      <c r="NA16" s="49"/>
      <c r="NB16" s="49"/>
      <c r="NC16" s="49"/>
      <c r="ND16" s="49"/>
      <c r="NE16" s="62"/>
      <c r="NF16" s="62"/>
      <c r="NG16" s="62"/>
      <c r="NH16" s="62"/>
      <c r="NI16" s="62"/>
      <c r="NJ16" s="62"/>
      <c r="NK16" s="62"/>
      <c r="NL16" s="62"/>
      <c r="NM16" s="62"/>
      <c r="NN16" s="62"/>
      <c r="NO16" s="62"/>
      <c r="NP16" s="62"/>
      <c r="NQ16" s="62"/>
      <c r="NR16" s="62"/>
      <c r="NS16" s="62"/>
      <c r="NT16" s="62"/>
      <c r="NU16" s="59"/>
      <c r="NV16" s="59"/>
      <c r="NW16" s="59"/>
      <c r="NX16" s="59"/>
      <c r="NY16" s="59"/>
      <c r="NZ16" s="59"/>
      <c r="OA16" s="59"/>
      <c r="OB16" s="59"/>
      <c r="OC16" s="59"/>
      <c r="OD16" s="59"/>
      <c r="OE16" s="59"/>
      <c r="OF16" s="59"/>
      <c r="OG16" s="59"/>
      <c r="OH16" s="59"/>
      <c r="OI16" s="59"/>
      <c r="OJ16" s="59"/>
      <c r="OK16" s="69"/>
      <c r="OL16" s="69"/>
      <c r="OM16" s="69"/>
      <c r="ON16" s="69"/>
      <c r="OO16" s="69"/>
      <c r="OP16" s="69"/>
      <c r="OQ16" s="69"/>
      <c r="OR16" s="69"/>
      <c r="OS16" s="70"/>
      <c r="OT16" s="70"/>
      <c r="OU16" s="70"/>
      <c r="OV16" s="70"/>
      <c r="OW16" s="70"/>
      <c r="OX16" s="70"/>
      <c r="OY16" s="70"/>
      <c r="OZ16" s="70"/>
      <c r="PA16" s="70"/>
      <c r="PB16" s="70"/>
      <c r="PC16" s="70"/>
      <c r="PD16" s="70"/>
      <c r="PE16" s="70"/>
      <c r="PF16" s="70"/>
      <c r="PG16" s="70"/>
      <c r="PH16" s="70"/>
      <c r="PI16" s="56"/>
      <c r="PJ16" s="56"/>
      <c r="PK16" s="56"/>
      <c r="PL16" s="56"/>
      <c r="PM16" s="56"/>
      <c r="PN16" s="56"/>
      <c r="PO16" s="56"/>
      <c r="PP16" s="56"/>
      <c r="PQ16" s="71"/>
      <c r="PR16" s="71"/>
      <c r="PS16" s="71"/>
      <c r="PT16" s="71"/>
      <c r="PU16" s="71"/>
      <c r="PV16" s="71"/>
      <c r="PW16" s="71"/>
      <c r="PX16" s="71"/>
      <c r="PY16" s="71"/>
      <c r="PZ16" s="71"/>
      <c r="QA16" s="71"/>
      <c r="QB16" s="71"/>
      <c r="QC16" s="71"/>
      <c r="QD16" s="71"/>
      <c r="QE16" s="71"/>
      <c r="QF16" s="71"/>
    </row>
    <row r="17" spans="1:448" x14ac:dyDescent="0.15"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5"/>
      <c r="CX17" s="55"/>
      <c r="CY17" s="55"/>
      <c r="CZ17" s="55"/>
      <c r="DA17" s="55"/>
      <c r="DB17" s="55"/>
      <c r="DC17" s="55"/>
      <c r="DD17" s="55"/>
      <c r="DE17" s="55"/>
      <c r="DF17" s="55"/>
      <c r="DG17" s="55"/>
      <c r="DH17" s="55"/>
      <c r="DI17" s="55"/>
      <c r="DJ17" s="55"/>
      <c r="DK17" s="55"/>
      <c r="DL17" s="55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9"/>
      <c r="FZ17" s="59"/>
      <c r="GA17" s="59"/>
      <c r="GB17" s="59"/>
      <c r="GC17" s="59"/>
      <c r="GD17" s="59"/>
      <c r="GE17" s="59"/>
      <c r="GF17" s="59"/>
      <c r="GG17" s="59"/>
      <c r="GH17" s="59"/>
      <c r="GI17" s="59"/>
      <c r="GJ17" s="59"/>
      <c r="GK17" s="59"/>
      <c r="GL17" s="59"/>
      <c r="GM17" s="59"/>
      <c r="GN17" s="59"/>
      <c r="GX17" s="228"/>
      <c r="GZ17" s="60"/>
      <c r="HA17" s="60"/>
      <c r="HB17" s="60"/>
      <c r="HC17" s="60"/>
      <c r="HD17" s="60"/>
      <c r="HE17" s="60"/>
      <c r="HF17" s="60"/>
      <c r="HG17" s="60"/>
      <c r="HH17" s="60"/>
      <c r="HI17" s="60"/>
      <c r="HJ17" s="60"/>
      <c r="HK17" s="60"/>
      <c r="HL17" s="60"/>
      <c r="HM17" s="60"/>
      <c r="HN17" s="60"/>
      <c r="HO17" s="60"/>
      <c r="HP17" s="62"/>
      <c r="HQ17" s="62"/>
      <c r="HR17" s="62"/>
      <c r="HS17" s="62"/>
      <c r="HT17" s="62"/>
      <c r="HU17" s="62"/>
      <c r="HV17" s="62"/>
      <c r="HW17" s="62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63"/>
      <c r="IO17" s="63"/>
      <c r="IP17" s="63"/>
      <c r="IQ17" s="63"/>
      <c r="IR17" s="63"/>
      <c r="IS17" s="63"/>
      <c r="IT17" s="63"/>
      <c r="IU17" s="63"/>
      <c r="IV17" s="63"/>
      <c r="IW17" s="63"/>
      <c r="IX17" s="63"/>
      <c r="IY17" s="63"/>
      <c r="IZ17" s="63"/>
      <c r="JA17" s="63"/>
      <c r="JB17" s="63"/>
      <c r="JC17" s="63"/>
      <c r="JD17" s="64"/>
      <c r="JE17" s="64"/>
      <c r="JF17" s="64"/>
      <c r="JG17" s="64"/>
      <c r="JH17" s="64"/>
      <c r="JI17" s="64"/>
      <c r="JJ17" s="64"/>
      <c r="JK17" s="64"/>
      <c r="JL17" s="65"/>
      <c r="JM17" s="65"/>
      <c r="JN17" s="65"/>
      <c r="JO17" s="65"/>
      <c r="JP17" s="65"/>
      <c r="JQ17" s="65"/>
      <c r="JR17" s="65"/>
      <c r="JS17" s="65"/>
      <c r="JT17" s="65"/>
      <c r="JU17" s="65"/>
      <c r="JV17" s="65"/>
      <c r="JW17" s="65"/>
      <c r="JX17" s="65"/>
      <c r="JY17" s="65"/>
      <c r="JZ17" s="65"/>
      <c r="KA17" s="65"/>
      <c r="KB17" s="66"/>
      <c r="KC17" s="66"/>
      <c r="KD17" s="66"/>
      <c r="KE17" s="66"/>
      <c r="KF17" s="66"/>
      <c r="KG17" s="66"/>
      <c r="KH17" s="66"/>
      <c r="KI17" s="66"/>
      <c r="KJ17" s="66"/>
      <c r="KK17" s="66"/>
      <c r="KL17" s="66"/>
      <c r="KM17" s="66"/>
      <c r="KN17" s="66"/>
      <c r="KO17" s="66"/>
      <c r="KP17" s="66"/>
      <c r="KQ17" s="66"/>
      <c r="KR17" s="60"/>
      <c r="KS17" s="60"/>
      <c r="KT17" s="60"/>
      <c r="KU17" s="60"/>
      <c r="KV17" s="60"/>
      <c r="KW17" s="60"/>
      <c r="KX17" s="60"/>
      <c r="KY17" s="60"/>
      <c r="KZ17" s="64"/>
      <c r="LA17" s="64"/>
      <c r="LB17" s="64"/>
      <c r="LC17" s="64"/>
      <c r="LD17" s="64"/>
      <c r="LE17" s="64"/>
      <c r="LF17" s="64"/>
      <c r="LG17" s="64"/>
      <c r="LH17" s="64"/>
      <c r="LI17" s="64"/>
      <c r="LJ17" s="64"/>
      <c r="LK17" s="64"/>
      <c r="LL17" s="64"/>
      <c r="LM17" s="64"/>
      <c r="LN17" s="64"/>
      <c r="LO17" s="64"/>
      <c r="LQ17" s="67"/>
      <c r="LR17" s="67"/>
      <c r="LS17" s="67"/>
      <c r="LT17" s="67"/>
      <c r="LU17" s="67"/>
      <c r="LV17" s="67"/>
      <c r="LW17" s="67"/>
      <c r="LX17" s="67"/>
      <c r="LY17" s="67"/>
      <c r="LZ17" s="67"/>
      <c r="MA17" s="67"/>
      <c r="MB17" s="67"/>
      <c r="MC17" s="67"/>
      <c r="MD17" s="67"/>
      <c r="ME17" s="67"/>
      <c r="MF17" s="67"/>
      <c r="MG17" s="68"/>
      <c r="MH17" s="68"/>
      <c r="MI17" s="68"/>
      <c r="MJ17" s="68"/>
      <c r="MK17" s="68"/>
      <c r="ML17" s="68"/>
      <c r="MM17" s="68"/>
      <c r="MN17" s="68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  <c r="MZ17" s="49"/>
      <c r="NA17" s="49"/>
      <c r="NB17" s="49"/>
      <c r="NC17" s="49"/>
      <c r="ND17" s="49"/>
      <c r="NE17" s="62"/>
      <c r="NF17" s="62"/>
      <c r="NG17" s="62"/>
      <c r="NH17" s="62"/>
      <c r="NI17" s="62"/>
      <c r="NJ17" s="62"/>
      <c r="NK17" s="62"/>
      <c r="NL17" s="62"/>
      <c r="NM17" s="62"/>
      <c r="NN17" s="62"/>
      <c r="NO17" s="62"/>
      <c r="NP17" s="62"/>
      <c r="NQ17" s="62"/>
      <c r="NR17" s="62"/>
      <c r="NS17" s="62"/>
      <c r="NT17" s="62"/>
      <c r="NU17" s="59"/>
      <c r="NV17" s="59"/>
      <c r="NW17" s="59"/>
      <c r="NX17" s="59"/>
      <c r="NY17" s="59"/>
      <c r="NZ17" s="59"/>
      <c r="OA17" s="59"/>
      <c r="OB17" s="59"/>
      <c r="OC17" s="59"/>
      <c r="OD17" s="59"/>
      <c r="OE17" s="59"/>
      <c r="OF17" s="59"/>
      <c r="OG17" s="59"/>
      <c r="OH17" s="59"/>
      <c r="OI17" s="59"/>
      <c r="OJ17" s="59"/>
      <c r="OK17" s="69"/>
      <c r="OL17" s="69"/>
      <c r="OM17" s="69"/>
      <c r="ON17" s="69"/>
      <c r="OO17" s="69"/>
      <c r="OP17" s="69"/>
      <c r="OQ17" s="69"/>
      <c r="OR17" s="69"/>
      <c r="OS17" s="70"/>
      <c r="OT17" s="70"/>
      <c r="OU17" s="70"/>
      <c r="OV17" s="70"/>
      <c r="OW17" s="70"/>
      <c r="OX17" s="70"/>
      <c r="OY17" s="70"/>
      <c r="OZ17" s="70"/>
      <c r="PA17" s="70"/>
      <c r="PB17" s="70"/>
      <c r="PC17" s="70"/>
      <c r="PD17" s="70"/>
      <c r="PE17" s="70"/>
      <c r="PF17" s="70"/>
      <c r="PG17" s="70"/>
      <c r="PH17" s="70"/>
      <c r="PI17" s="56"/>
      <c r="PJ17" s="56"/>
      <c r="PK17" s="56"/>
      <c r="PL17" s="56"/>
      <c r="PM17" s="56"/>
      <c r="PN17" s="56"/>
      <c r="PO17" s="56"/>
      <c r="PP17" s="56"/>
      <c r="PQ17" s="71"/>
      <c r="PR17" s="71"/>
      <c r="PS17" s="71"/>
      <c r="PT17" s="71"/>
      <c r="PU17" s="71"/>
      <c r="PV17" s="71"/>
      <c r="PW17" s="71"/>
      <c r="PX17" s="71"/>
      <c r="PY17" s="71"/>
      <c r="PZ17" s="71"/>
      <c r="QA17" s="71"/>
      <c r="QB17" s="71"/>
      <c r="QC17" s="71"/>
      <c r="QD17" s="71"/>
      <c r="QE17" s="71"/>
      <c r="QF17" s="71"/>
    </row>
    <row r="18" spans="1:448" x14ac:dyDescent="0.15"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5"/>
      <c r="CX18" s="55"/>
      <c r="CY18" s="55"/>
      <c r="CZ18" s="55"/>
      <c r="DA18" s="55"/>
      <c r="DB18" s="55"/>
      <c r="DC18" s="55"/>
      <c r="DD18" s="55"/>
      <c r="DE18" s="55"/>
      <c r="DF18" s="55"/>
      <c r="DG18" s="55"/>
      <c r="DH18" s="55"/>
      <c r="DI18" s="55"/>
      <c r="DJ18" s="55"/>
      <c r="DK18" s="55"/>
      <c r="DL18" s="55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9"/>
      <c r="FZ18" s="59"/>
      <c r="GA18" s="59"/>
      <c r="GB18" s="59"/>
      <c r="GC18" s="59"/>
      <c r="GD18" s="59"/>
      <c r="GE18" s="59"/>
      <c r="GF18" s="59"/>
      <c r="GG18" s="59"/>
      <c r="GH18" s="59"/>
      <c r="GI18" s="59"/>
      <c r="GJ18" s="59"/>
      <c r="GK18" s="59"/>
      <c r="GL18" s="59"/>
      <c r="GM18" s="59"/>
      <c r="GN18" s="59"/>
      <c r="GZ18" s="60"/>
      <c r="HA18" s="60"/>
      <c r="HB18" s="60"/>
      <c r="HC18" s="60"/>
      <c r="HD18" s="60"/>
      <c r="HE18" s="60"/>
      <c r="HF18" s="60"/>
      <c r="HG18" s="60"/>
      <c r="HH18" s="60"/>
      <c r="HI18" s="60"/>
      <c r="HJ18" s="60"/>
      <c r="HK18" s="60"/>
      <c r="HL18" s="60"/>
      <c r="HM18" s="60"/>
      <c r="HN18" s="60"/>
      <c r="HO18" s="60"/>
      <c r="HP18" s="62"/>
      <c r="HQ18" s="62"/>
      <c r="HR18" s="62"/>
      <c r="HS18" s="62"/>
      <c r="HT18" s="62"/>
      <c r="HU18" s="62"/>
      <c r="HV18" s="62"/>
      <c r="HW18" s="62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63"/>
      <c r="IO18" s="63"/>
      <c r="IP18" s="63"/>
      <c r="IQ18" s="63"/>
      <c r="IR18" s="63"/>
      <c r="IS18" s="63"/>
      <c r="IT18" s="63"/>
      <c r="IU18" s="63"/>
      <c r="IV18" s="63"/>
      <c r="IW18" s="63"/>
      <c r="IX18" s="63"/>
      <c r="IY18" s="63"/>
      <c r="IZ18" s="63"/>
      <c r="JA18" s="63"/>
      <c r="JB18" s="63"/>
      <c r="JC18" s="63"/>
      <c r="JD18" s="64"/>
      <c r="JE18" s="64"/>
      <c r="JF18" s="64"/>
      <c r="JG18" s="64"/>
      <c r="JH18" s="64"/>
      <c r="JI18" s="64"/>
      <c r="JJ18" s="64"/>
      <c r="JK18" s="64"/>
      <c r="JL18" s="65"/>
      <c r="JM18" s="65"/>
      <c r="JN18" s="65"/>
      <c r="JO18" s="65"/>
      <c r="JP18" s="65"/>
      <c r="JQ18" s="65"/>
      <c r="JR18" s="65"/>
      <c r="JS18" s="65"/>
      <c r="JT18" s="65"/>
      <c r="JU18" s="65"/>
      <c r="JV18" s="65"/>
      <c r="JW18" s="65"/>
      <c r="JX18" s="65"/>
      <c r="JY18" s="65"/>
      <c r="JZ18" s="65"/>
      <c r="KA18" s="65"/>
      <c r="KB18" s="66"/>
      <c r="KC18" s="66"/>
      <c r="KD18" s="66"/>
      <c r="KE18" s="66"/>
      <c r="KF18" s="66"/>
      <c r="KG18" s="66"/>
      <c r="KH18" s="66"/>
      <c r="KI18" s="66"/>
      <c r="KJ18" s="66"/>
      <c r="KK18" s="66"/>
      <c r="KL18" s="66"/>
      <c r="KM18" s="66"/>
      <c r="KN18" s="66"/>
      <c r="KO18" s="66"/>
      <c r="KP18" s="66"/>
      <c r="KQ18" s="66"/>
      <c r="KR18" s="60"/>
      <c r="KS18" s="60"/>
      <c r="KT18" s="60"/>
      <c r="KU18" s="60"/>
      <c r="KV18" s="60"/>
      <c r="KW18" s="60"/>
      <c r="KX18" s="60"/>
      <c r="KY18" s="60"/>
      <c r="KZ18" s="64"/>
      <c r="LA18" s="64"/>
      <c r="LB18" s="64"/>
      <c r="LC18" s="64"/>
      <c r="LD18" s="64"/>
      <c r="LE18" s="64"/>
      <c r="LF18" s="64"/>
      <c r="LG18" s="64"/>
      <c r="LH18" s="64"/>
      <c r="LI18" s="64"/>
      <c r="LJ18" s="64"/>
      <c r="LK18" s="64"/>
      <c r="LL18" s="64"/>
      <c r="LM18" s="64"/>
      <c r="LN18" s="64"/>
      <c r="LO18" s="64"/>
      <c r="LQ18" s="67"/>
      <c r="LR18" s="67"/>
      <c r="LS18" s="67"/>
      <c r="LT18" s="67"/>
      <c r="LU18" s="67"/>
      <c r="LV18" s="67"/>
      <c r="LW18" s="67"/>
      <c r="LX18" s="67"/>
      <c r="LY18" s="67"/>
      <c r="LZ18" s="67"/>
      <c r="MA18" s="67"/>
      <c r="MB18" s="67"/>
      <c r="MC18" s="67"/>
      <c r="MD18" s="67"/>
      <c r="ME18" s="67"/>
      <c r="MF18" s="67"/>
      <c r="MG18" s="68"/>
      <c r="MH18" s="68"/>
      <c r="MI18" s="68"/>
      <c r="MJ18" s="68"/>
      <c r="MK18" s="68"/>
      <c r="ML18" s="68"/>
      <c r="MM18" s="68"/>
      <c r="MN18" s="68"/>
      <c r="MO18" s="49"/>
      <c r="MP18" s="49"/>
      <c r="MQ18" s="49"/>
      <c r="MR18" s="49"/>
      <c r="MS18" s="49"/>
      <c r="MT18" s="49"/>
      <c r="MU18" s="49"/>
      <c r="MV18" s="49"/>
      <c r="MW18" s="49"/>
      <c r="MX18" s="49"/>
      <c r="MY18" s="49"/>
      <c r="MZ18" s="49"/>
      <c r="NA18" s="49"/>
      <c r="NB18" s="49"/>
      <c r="NC18" s="49"/>
      <c r="ND18" s="49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59"/>
      <c r="NV18" s="59"/>
      <c r="NW18" s="59"/>
      <c r="NX18" s="59"/>
      <c r="NY18" s="59"/>
      <c r="NZ18" s="59"/>
      <c r="OA18" s="59"/>
      <c r="OB18" s="59"/>
      <c r="OC18" s="59"/>
      <c r="OD18" s="59"/>
      <c r="OE18" s="59"/>
      <c r="OF18" s="59"/>
      <c r="OG18" s="59"/>
      <c r="OH18" s="59"/>
      <c r="OI18" s="59"/>
      <c r="OJ18" s="59"/>
      <c r="OK18" s="69"/>
      <c r="OL18" s="69"/>
      <c r="OM18" s="69"/>
      <c r="ON18" s="69"/>
      <c r="OO18" s="69"/>
      <c r="OP18" s="69"/>
      <c r="OQ18" s="69"/>
      <c r="OR18" s="69"/>
      <c r="OS18" s="70"/>
      <c r="OT18" s="70"/>
      <c r="OU18" s="70"/>
      <c r="OV18" s="70"/>
      <c r="OW18" s="70"/>
      <c r="OX18" s="70"/>
      <c r="OY18" s="70"/>
      <c r="OZ18" s="70"/>
      <c r="PA18" s="70"/>
      <c r="PB18" s="70"/>
      <c r="PC18" s="70"/>
      <c r="PD18" s="70"/>
      <c r="PE18" s="70"/>
      <c r="PF18" s="70"/>
      <c r="PG18" s="70"/>
      <c r="PH18" s="70"/>
      <c r="PI18" s="56"/>
      <c r="PJ18" s="56"/>
      <c r="PK18" s="56"/>
      <c r="PL18" s="56"/>
      <c r="PM18" s="56"/>
      <c r="PN18" s="56"/>
      <c r="PO18" s="56"/>
      <c r="PP18" s="56"/>
      <c r="PQ18" s="71"/>
      <c r="PR18" s="71"/>
      <c r="PS18" s="71"/>
      <c r="PT18" s="71"/>
      <c r="PU18" s="71"/>
      <c r="PV18" s="71"/>
      <c r="PW18" s="71"/>
      <c r="PX18" s="71"/>
      <c r="PY18" s="71"/>
      <c r="PZ18" s="71"/>
      <c r="QA18" s="71"/>
      <c r="QB18" s="71"/>
      <c r="QC18" s="71"/>
      <c r="QD18" s="71"/>
      <c r="QE18" s="71"/>
      <c r="QF18" s="71"/>
    </row>
    <row r="19" spans="1:448" x14ac:dyDescent="0.15"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9"/>
      <c r="FZ19" s="59"/>
      <c r="GA19" s="59"/>
      <c r="GB19" s="59"/>
      <c r="GC19" s="59"/>
      <c r="GD19" s="59"/>
      <c r="GE19" s="59"/>
      <c r="GF19" s="59"/>
      <c r="GG19" s="59"/>
      <c r="GH19" s="59"/>
      <c r="GI19" s="59"/>
      <c r="GJ19" s="59"/>
      <c r="GK19" s="59"/>
      <c r="GL19" s="59"/>
      <c r="GM19" s="59"/>
      <c r="GN19" s="59"/>
      <c r="GZ19" s="60"/>
      <c r="HA19" s="60"/>
      <c r="HB19" s="60"/>
      <c r="HC19" s="60"/>
      <c r="HD19" s="60"/>
      <c r="HE19" s="60"/>
      <c r="HF19" s="60"/>
      <c r="HG19" s="60"/>
      <c r="HH19" s="60"/>
      <c r="HI19" s="60"/>
      <c r="HJ19" s="60"/>
      <c r="HK19" s="60"/>
      <c r="HL19" s="60"/>
      <c r="HM19" s="60"/>
      <c r="HN19" s="60"/>
      <c r="HO19" s="60"/>
      <c r="HP19" s="62"/>
      <c r="HQ19" s="62"/>
      <c r="HR19" s="62"/>
      <c r="HS19" s="62"/>
      <c r="HT19" s="62"/>
      <c r="HU19" s="62"/>
      <c r="HV19" s="62"/>
      <c r="HW19" s="62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63"/>
      <c r="IO19" s="63"/>
      <c r="IP19" s="63"/>
      <c r="IQ19" s="63"/>
      <c r="IR19" s="63"/>
      <c r="IS19" s="63"/>
      <c r="IT19" s="63"/>
      <c r="IU19" s="63"/>
      <c r="IV19" s="63"/>
      <c r="IW19" s="63"/>
      <c r="IX19" s="63"/>
      <c r="IY19" s="63"/>
      <c r="IZ19" s="63"/>
      <c r="JA19" s="63"/>
      <c r="JB19" s="63"/>
      <c r="JC19" s="63"/>
      <c r="JD19" s="64"/>
      <c r="JE19" s="64"/>
      <c r="JF19" s="64"/>
      <c r="JG19" s="64"/>
      <c r="JH19" s="64"/>
      <c r="JI19" s="64"/>
      <c r="JJ19" s="64"/>
      <c r="JK19" s="64"/>
      <c r="JL19" s="65"/>
      <c r="JM19" s="65"/>
      <c r="JN19" s="65"/>
      <c r="JO19" s="65"/>
      <c r="JP19" s="65"/>
      <c r="JQ19" s="65"/>
      <c r="JR19" s="65"/>
      <c r="JS19" s="65"/>
      <c r="JT19" s="65"/>
      <c r="JU19" s="65"/>
      <c r="JV19" s="65"/>
      <c r="JW19" s="65"/>
      <c r="JX19" s="65"/>
      <c r="JY19" s="65"/>
      <c r="JZ19" s="65"/>
      <c r="KA19" s="65"/>
      <c r="KB19" s="66"/>
      <c r="KC19" s="66"/>
      <c r="KD19" s="66"/>
      <c r="KE19" s="66"/>
      <c r="KF19" s="66"/>
      <c r="KG19" s="66"/>
      <c r="KH19" s="66"/>
      <c r="KI19" s="66"/>
      <c r="KJ19" s="66"/>
      <c r="KK19" s="66"/>
      <c r="KL19" s="66"/>
      <c r="KM19" s="66"/>
      <c r="KN19" s="66"/>
      <c r="KO19" s="66"/>
      <c r="KP19" s="66"/>
      <c r="KQ19" s="66"/>
      <c r="KR19" s="60"/>
      <c r="KS19" s="60"/>
      <c r="KT19" s="60"/>
      <c r="KU19" s="60"/>
      <c r="KV19" s="60"/>
      <c r="KW19" s="60"/>
      <c r="KX19" s="60"/>
      <c r="KY19" s="60"/>
      <c r="KZ19" s="64"/>
      <c r="LA19" s="64"/>
      <c r="LB19" s="64"/>
      <c r="LC19" s="64"/>
      <c r="LD19" s="64"/>
      <c r="LE19" s="64"/>
      <c r="LF19" s="64"/>
      <c r="LG19" s="64"/>
      <c r="LH19" s="64"/>
      <c r="LI19" s="64"/>
      <c r="LJ19" s="64"/>
      <c r="LK19" s="64"/>
      <c r="LL19" s="64"/>
      <c r="LM19" s="64"/>
      <c r="LN19" s="64"/>
      <c r="LO19" s="64"/>
      <c r="LQ19" s="67"/>
      <c r="LR19" s="67"/>
      <c r="LS19" s="67"/>
      <c r="LT19" s="67"/>
      <c r="LU19" s="67"/>
      <c r="LV19" s="67"/>
      <c r="LW19" s="67"/>
      <c r="LX19" s="67"/>
      <c r="LY19" s="67"/>
      <c r="LZ19" s="67"/>
      <c r="MA19" s="67"/>
      <c r="MB19" s="67"/>
      <c r="MC19" s="67"/>
      <c r="MD19" s="67"/>
      <c r="ME19" s="67"/>
      <c r="MF19" s="67"/>
      <c r="MG19" s="68"/>
      <c r="MH19" s="68"/>
      <c r="MI19" s="68"/>
      <c r="MJ19" s="68"/>
      <c r="MK19" s="68"/>
      <c r="ML19" s="68"/>
      <c r="MM19" s="68"/>
      <c r="MN19" s="68"/>
      <c r="MO19" s="49"/>
      <c r="MP19" s="49"/>
      <c r="MQ19" s="49"/>
      <c r="MR19" s="49"/>
      <c r="MS19" s="49"/>
      <c r="MT19" s="49"/>
      <c r="MU19" s="49"/>
      <c r="MV19" s="49"/>
      <c r="MW19" s="49"/>
      <c r="MX19" s="49"/>
      <c r="MY19" s="49"/>
      <c r="MZ19" s="49"/>
      <c r="NA19" s="49"/>
      <c r="NB19" s="49"/>
      <c r="NC19" s="49"/>
      <c r="ND19" s="49"/>
      <c r="NE19" s="62"/>
      <c r="NF19" s="62"/>
      <c r="NG19" s="62"/>
      <c r="NH19" s="62"/>
      <c r="NI19" s="62"/>
      <c r="NJ19" s="62"/>
      <c r="NK19" s="62"/>
      <c r="NL19" s="62"/>
      <c r="NM19" s="62"/>
      <c r="NN19" s="62"/>
      <c r="NO19" s="62"/>
      <c r="NP19" s="62"/>
      <c r="NQ19" s="62"/>
      <c r="NR19" s="62"/>
      <c r="NS19" s="62"/>
      <c r="NT19" s="62"/>
      <c r="NU19" s="59"/>
      <c r="NV19" s="59"/>
      <c r="NW19" s="59"/>
      <c r="NX19" s="59"/>
      <c r="NY19" s="59"/>
      <c r="NZ19" s="59"/>
      <c r="OA19" s="59"/>
      <c r="OB19" s="59"/>
      <c r="OC19" s="59"/>
      <c r="OD19" s="59"/>
      <c r="OE19" s="59"/>
      <c r="OF19" s="59"/>
      <c r="OG19" s="59"/>
      <c r="OH19" s="59"/>
      <c r="OI19" s="59"/>
      <c r="OJ19" s="59"/>
      <c r="OK19" s="69"/>
      <c r="OL19" s="69"/>
      <c r="OM19" s="69"/>
      <c r="ON19" s="69"/>
      <c r="OO19" s="69"/>
      <c r="OP19" s="69"/>
      <c r="OQ19" s="69"/>
      <c r="OR19" s="69"/>
      <c r="OS19" s="70"/>
      <c r="OT19" s="70"/>
      <c r="OU19" s="70"/>
      <c r="OV19" s="70"/>
      <c r="OW19" s="70"/>
      <c r="OX19" s="70"/>
      <c r="OY19" s="70"/>
      <c r="OZ19" s="70"/>
      <c r="PA19" s="70"/>
      <c r="PB19" s="70"/>
      <c r="PC19" s="70"/>
      <c r="PD19" s="70"/>
      <c r="PE19" s="70"/>
      <c r="PF19" s="70"/>
      <c r="PG19" s="70"/>
      <c r="PH19" s="70"/>
      <c r="PI19" s="56"/>
      <c r="PJ19" s="56"/>
      <c r="PK19" s="56"/>
      <c r="PL19" s="56"/>
      <c r="PM19" s="56"/>
      <c r="PN19" s="56"/>
      <c r="PO19" s="56"/>
      <c r="PP19" s="56"/>
      <c r="PQ19" s="71"/>
      <c r="PR19" s="71"/>
      <c r="PS19" s="71"/>
      <c r="PT19" s="71"/>
      <c r="PU19" s="71"/>
      <c r="PV19" s="71"/>
      <c r="PW19" s="71"/>
      <c r="PX19" s="71"/>
      <c r="PY19" s="71"/>
      <c r="PZ19" s="71"/>
      <c r="QA19" s="71"/>
      <c r="QB19" s="71"/>
      <c r="QC19" s="71"/>
      <c r="QD19" s="71"/>
      <c r="QE19" s="71"/>
      <c r="QF19" s="71"/>
    </row>
    <row r="20" spans="1:448" x14ac:dyDescent="0.15">
      <c r="B20" s="212" t="s">
        <v>334</v>
      </c>
      <c r="C20" s="107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9"/>
      <c r="FZ20" s="59"/>
      <c r="GA20" s="59"/>
      <c r="GB20" s="59"/>
      <c r="GC20" s="59"/>
      <c r="GD20" s="59"/>
      <c r="GE20" s="59"/>
      <c r="GF20" s="59"/>
      <c r="GG20" s="59"/>
      <c r="GH20" s="59"/>
      <c r="GI20" s="59"/>
      <c r="GJ20" s="59"/>
      <c r="GK20" s="59"/>
      <c r="GL20" s="59"/>
      <c r="GM20" s="59"/>
      <c r="GN20" s="59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2"/>
      <c r="HQ20" s="62"/>
      <c r="HR20" s="62"/>
      <c r="HS20" s="62"/>
      <c r="HT20" s="62"/>
      <c r="HU20" s="62"/>
      <c r="HV20" s="62"/>
      <c r="HW20" s="62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63"/>
      <c r="IO20" s="63"/>
      <c r="IP20" s="63"/>
      <c r="IQ20" s="63"/>
      <c r="IR20" s="63"/>
      <c r="IS20" s="63"/>
      <c r="IT20" s="63"/>
      <c r="IU20" s="63"/>
      <c r="IV20" s="63"/>
      <c r="IW20" s="63"/>
      <c r="IX20" s="63"/>
      <c r="IY20" s="63"/>
      <c r="IZ20" s="63"/>
      <c r="JA20" s="63"/>
      <c r="JB20" s="63"/>
      <c r="JC20" s="63"/>
      <c r="JD20" s="64"/>
      <c r="JE20" s="64"/>
      <c r="JF20" s="64"/>
      <c r="JG20" s="64"/>
      <c r="JH20" s="64"/>
      <c r="JI20" s="64"/>
      <c r="JJ20" s="64"/>
      <c r="JK20" s="64"/>
      <c r="JL20" s="65"/>
      <c r="JM20" s="65"/>
      <c r="JN20" s="65"/>
      <c r="JO20" s="65"/>
      <c r="JP20" s="65"/>
      <c r="JQ20" s="65"/>
      <c r="JR20" s="65"/>
      <c r="JS20" s="65"/>
      <c r="JT20" s="65"/>
      <c r="JU20" s="65"/>
      <c r="JV20" s="65"/>
      <c r="JW20" s="65"/>
      <c r="JX20" s="65"/>
      <c r="JY20" s="65"/>
      <c r="JZ20" s="65"/>
      <c r="KA20" s="65"/>
      <c r="KB20" s="66"/>
      <c r="KC20" s="66"/>
      <c r="KD20" s="66"/>
      <c r="KE20" s="66"/>
      <c r="KF20" s="66"/>
      <c r="KG20" s="66"/>
      <c r="KH20" s="66"/>
      <c r="KI20" s="66"/>
      <c r="KJ20" s="66"/>
      <c r="KK20" s="66"/>
      <c r="KL20" s="66"/>
      <c r="KM20" s="66"/>
      <c r="KN20" s="66"/>
      <c r="KO20" s="66"/>
      <c r="KP20" s="66"/>
      <c r="KQ20" s="66"/>
      <c r="KR20" s="60"/>
      <c r="KS20" s="60"/>
      <c r="KT20" s="60"/>
      <c r="KU20" s="60"/>
      <c r="KV20" s="60"/>
      <c r="KW20" s="60"/>
      <c r="KX20" s="60"/>
      <c r="KY20" s="60"/>
      <c r="KZ20" s="64"/>
      <c r="LA20" s="64"/>
      <c r="LB20" s="64"/>
      <c r="LC20" s="64"/>
      <c r="LD20" s="64"/>
      <c r="LE20" s="64"/>
      <c r="LF20" s="64"/>
      <c r="LG20" s="64"/>
      <c r="LH20" s="64"/>
      <c r="LI20" s="64"/>
      <c r="LJ20" s="64"/>
      <c r="LK20" s="64"/>
      <c r="LL20" s="64"/>
      <c r="LM20" s="64"/>
      <c r="LN20" s="64"/>
      <c r="LO20" s="64"/>
      <c r="LQ20" s="67"/>
      <c r="LR20" s="67"/>
      <c r="LS20" s="67"/>
      <c r="LT20" s="67"/>
      <c r="LU20" s="67"/>
      <c r="LV20" s="67"/>
      <c r="LW20" s="67"/>
      <c r="LX20" s="67"/>
      <c r="LY20" s="67"/>
      <c r="LZ20" s="67"/>
      <c r="MA20" s="67"/>
      <c r="MB20" s="67"/>
      <c r="MC20" s="67"/>
      <c r="MD20" s="67"/>
      <c r="ME20" s="67"/>
      <c r="MF20" s="67"/>
      <c r="MG20" s="68"/>
      <c r="MH20" s="68"/>
      <c r="MI20" s="68"/>
      <c r="MJ20" s="68"/>
      <c r="MK20" s="68"/>
      <c r="ML20" s="68"/>
      <c r="MM20" s="68"/>
      <c r="MN20" s="68"/>
      <c r="MO20" s="49"/>
      <c r="MP20" s="49"/>
      <c r="MQ20" s="49"/>
      <c r="MR20" s="49"/>
      <c r="MS20" s="49"/>
      <c r="MT20" s="49"/>
      <c r="MU20" s="49"/>
      <c r="MV20" s="49"/>
      <c r="MW20" s="49"/>
      <c r="MX20" s="49"/>
      <c r="MY20" s="49"/>
      <c r="MZ20" s="49"/>
      <c r="NA20" s="49"/>
      <c r="NB20" s="49"/>
      <c r="NC20" s="49"/>
      <c r="ND20" s="49"/>
      <c r="NE20" s="62"/>
      <c r="NF20" s="62"/>
      <c r="NG20" s="62"/>
      <c r="NH20" s="62"/>
      <c r="NI20" s="62"/>
      <c r="NJ20" s="62"/>
      <c r="NK20" s="62"/>
      <c r="NL20" s="62"/>
      <c r="NM20" s="62"/>
      <c r="NN20" s="62"/>
      <c r="NO20" s="62"/>
      <c r="NP20" s="62"/>
      <c r="NQ20" s="62"/>
      <c r="NR20" s="62"/>
      <c r="NS20" s="62"/>
      <c r="NT20" s="62"/>
      <c r="NU20" s="59"/>
      <c r="NV20" s="59"/>
      <c r="NW20" s="59"/>
      <c r="NX20" s="59"/>
      <c r="NY20" s="59"/>
      <c r="NZ20" s="59"/>
      <c r="OA20" s="59"/>
      <c r="OB20" s="59"/>
      <c r="OC20" s="59"/>
      <c r="OD20" s="59"/>
      <c r="OE20" s="59"/>
      <c r="OF20" s="59"/>
      <c r="OG20" s="59"/>
      <c r="OH20" s="59"/>
      <c r="OI20" s="59"/>
      <c r="OJ20" s="59"/>
      <c r="OK20" s="69"/>
      <c r="OL20" s="69"/>
      <c r="OM20" s="69"/>
      <c r="ON20" s="69"/>
      <c r="OO20" s="69"/>
      <c r="OP20" s="69"/>
      <c r="OQ20" s="69"/>
      <c r="OR20" s="69"/>
      <c r="OS20" s="70"/>
      <c r="OT20" s="70"/>
      <c r="OU20" s="70"/>
      <c r="OV20" s="70"/>
      <c r="OW20" s="70"/>
      <c r="OX20" s="70"/>
      <c r="OY20" s="70"/>
      <c r="OZ20" s="70"/>
      <c r="PA20" s="70"/>
      <c r="PB20" s="70"/>
      <c r="PC20" s="70"/>
      <c r="PD20" s="70"/>
      <c r="PE20" s="70"/>
      <c r="PF20" s="70"/>
      <c r="PG20" s="70"/>
      <c r="PH20" s="70"/>
      <c r="PI20" s="56"/>
      <c r="PJ20" s="56"/>
      <c r="PK20" s="56"/>
      <c r="PL20" s="56"/>
      <c r="PM20" s="56"/>
      <c r="PN20" s="56"/>
      <c r="PO20" s="56"/>
      <c r="PP20" s="56"/>
      <c r="PQ20" s="71"/>
      <c r="PR20" s="71"/>
      <c r="PS20" s="71"/>
      <c r="PT20" s="71"/>
      <c r="PU20" s="71"/>
      <c r="PV20" s="71"/>
      <c r="PW20" s="71"/>
      <c r="PX20" s="71"/>
      <c r="PY20" s="71"/>
      <c r="PZ20" s="71"/>
      <c r="QA20" s="71"/>
      <c r="QB20" s="71"/>
      <c r="QC20" s="71"/>
      <c r="QD20" s="71"/>
      <c r="QE20" s="71"/>
      <c r="QF20" s="71"/>
    </row>
    <row r="21" spans="1:448" x14ac:dyDescent="0.15">
      <c r="B21" s="107"/>
      <c r="C21" s="107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5"/>
      <c r="DH21" s="55"/>
      <c r="DI21" s="55"/>
      <c r="DJ21" s="55"/>
      <c r="DK21" s="55"/>
      <c r="DL21" s="55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9"/>
      <c r="FZ21" s="59"/>
      <c r="GA21" s="59"/>
      <c r="GB21" s="59"/>
      <c r="GC21" s="59"/>
      <c r="GD21" s="59"/>
      <c r="GE21" s="59"/>
      <c r="GF21" s="59"/>
      <c r="GG21" s="59"/>
      <c r="GH21" s="59"/>
      <c r="GI21" s="59"/>
      <c r="GJ21" s="59"/>
      <c r="GK21" s="59"/>
      <c r="GL21" s="59"/>
      <c r="GM21" s="59"/>
      <c r="GN21" s="59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0"/>
      <c r="HO21" s="60"/>
      <c r="HP21" s="62"/>
      <c r="HQ21" s="62"/>
      <c r="HR21" s="62"/>
      <c r="HS21" s="62"/>
      <c r="HT21" s="62"/>
      <c r="HU21" s="62"/>
      <c r="HV21" s="62"/>
      <c r="HW21" s="62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63"/>
      <c r="IO21" s="63"/>
      <c r="IP21" s="63"/>
      <c r="IQ21" s="63"/>
      <c r="IR21" s="63"/>
      <c r="IS21" s="63"/>
      <c r="IT21" s="63"/>
      <c r="IU21" s="63"/>
      <c r="IV21" s="63"/>
      <c r="IW21" s="63"/>
      <c r="IX21" s="63"/>
      <c r="IY21" s="63"/>
      <c r="IZ21" s="63"/>
      <c r="JA21" s="63"/>
      <c r="JB21" s="63"/>
      <c r="JC21" s="63"/>
      <c r="JD21" s="64"/>
      <c r="JE21" s="64"/>
      <c r="JF21" s="64"/>
      <c r="JG21" s="64"/>
      <c r="JH21" s="64"/>
      <c r="JI21" s="64"/>
      <c r="JJ21" s="64"/>
      <c r="JK21" s="64"/>
      <c r="JL21" s="65"/>
      <c r="JM21" s="65"/>
      <c r="JN21" s="65"/>
      <c r="JO21" s="65"/>
      <c r="JP21" s="65"/>
      <c r="JQ21" s="65"/>
      <c r="JR21" s="65"/>
      <c r="JS21" s="65"/>
      <c r="JT21" s="65"/>
      <c r="JU21" s="65"/>
      <c r="JV21" s="65"/>
      <c r="JW21" s="65"/>
      <c r="JX21" s="65"/>
      <c r="JY21" s="65"/>
      <c r="JZ21" s="65"/>
      <c r="KA21" s="65"/>
      <c r="KB21" s="66"/>
      <c r="KC21" s="66"/>
      <c r="KD21" s="66"/>
      <c r="KE21" s="66"/>
      <c r="KF21" s="66"/>
      <c r="KG21" s="66"/>
      <c r="KH21" s="66"/>
      <c r="KI21" s="66"/>
      <c r="KJ21" s="66"/>
      <c r="KK21" s="66"/>
      <c r="KL21" s="66"/>
      <c r="KM21" s="66"/>
      <c r="KN21" s="66"/>
      <c r="KO21" s="66"/>
      <c r="KP21" s="66"/>
      <c r="KQ21" s="66"/>
      <c r="KR21" s="60"/>
      <c r="KS21" s="60"/>
      <c r="KT21" s="60"/>
      <c r="KU21" s="60"/>
      <c r="KV21" s="60"/>
      <c r="KW21" s="60"/>
      <c r="KX21" s="60"/>
      <c r="KY21" s="60"/>
      <c r="KZ21" s="64"/>
      <c r="LA21" s="64"/>
      <c r="LB21" s="64"/>
      <c r="LC21" s="64"/>
      <c r="LD21" s="64"/>
      <c r="LE21" s="64"/>
      <c r="LF21" s="64"/>
      <c r="LG21" s="64"/>
      <c r="LH21" s="64"/>
      <c r="LI21" s="64"/>
      <c r="LJ21" s="64"/>
      <c r="LK21" s="64"/>
      <c r="LL21" s="64"/>
      <c r="LM21" s="64"/>
      <c r="LN21" s="64"/>
      <c r="LO21" s="64"/>
      <c r="LQ21" s="67"/>
      <c r="LR21" s="67"/>
      <c r="LS21" s="67"/>
      <c r="LT21" s="67"/>
      <c r="LU21" s="67"/>
      <c r="LV21" s="67"/>
      <c r="LW21" s="67"/>
      <c r="LX21" s="67"/>
      <c r="LY21" s="67"/>
      <c r="LZ21" s="67"/>
      <c r="MA21" s="67"/>
      <c r="MB21" s="67"/>
      <c r="MC21" s="67"/>
      <c r="MD21" s="67"/>
      <c r="ME21" s="67"/>
      <c r="MF21" s="67"/>
      <c r="MG21" s="68"/>
      <c r="MH21" s="68"/>
      <c r="MI21" s="68"/>
      <c r="MJ21" s="68"/>
      <c r="MK21" s="68"/>
      <c r="ML21" s="68"/>
      <c r="MM21" s="68"/>
      <c r="MN21" s="68"/>
      <c r="MO21" s="49"/>
      <c r="MP21" s="49"/>
      <c r="MQ21" s="49"/>
      <c r="MR21" s="49"/>
      <c r="MS21" s="49"/>
      <c r="MT21" s="49"/>
      <c r="MU21" s="49"/>
      <c r="MV21" s="49"/>
      <c r="MW21" s="49"/>
      <c r="MX21" s="49"/>
      <c r="MY21" s="49"/>
      <c r="MZ21" s="49"/>
      <c r="NA21" s="49"/>
      <c r="NB21" s="49"/>
      <c r="NC21" s="49"/>
      <c r="ND21" s="49"/>
      <c r="NE21" s="62"/>
      <c r="NF21" s="62"/>
      <c r="NG21" s="62"/>
      <c r="NH21" s="62"/>
      <c r="NI21" s="62"/>
      <c r="NJ21" s="62"/>
      <c r="NK21" s="62"/>
      <c r="NL21" s="62"/>
      <c r="NM21" s="62"/>
      <c r="NN21" s="62"/>
      <c r="NO21" s="62"/>
      <c r="NP21" s="62"/>
      <c r="NQ21" s="62"/>
      <c r="NR21" s="62"/>
      <c r="NS21" s="62"/>
      <c r="NT21" s="62"/>
      <c r="NU21" s="59"/>
      <c r="NV21" s="59"/>
      <c r="NW21" s="59"/>
      <c r="NX21" s="59"/>
      <c r="NY21" s="59"/>
      <c r="NZ21" s="59"/>
      <c r="OA21" s="59"/>
      <c r="OB21" s="59"/>
      <c r="OC21" s="59"/>
      <c r="OD21" s="59"/>
      <c r="OE21" s="59"/>
      <c r="OF21" s="59"/>
      <c r="OG21" s="59"/>
      <c r="OH21" s="59"/>
      <c r="OI21" s="59"/>
      <c r="OJ21" s="59"/>
      <c r="OK21" s="69"/>
      <c r="OL21" s="69"/>
      <c r="OM21" s="69"/>
      <c r="ON21" s="69"/>
      <c r="OO21" s="69"/>
      <c r="OP21" s="69"/>
      <c r="OQ21" s="69"/>
      <c r="OR21" s="69"/>
      <c r="OS21" s="70"/>
      <c r="OT21" s="70">
        <v>28</v>
      </c>
      <c r="OU21" s="70"/>
      <c r="OV21" s="70"/>
      <c r="OW21" s="70"/>
      <c r="OX21" s="70"/>
      <c r="OY21" s="70"/>
      <c r="OZ21" s="70"/>
      <c r="PA21" s="70"/>
      <c r="PB21" s="70"/>
      <c r="PC21" s="70"/>
      <c r="PD21" s="70"/>
      <c r="PE21" s="70"/>
      <c r="PF21" s="70"/>
      <c r="PG21" s="70"/>
      <c r="PH21" s="70"/>
      <c r="PI21" s="56"/>
      <c r="PJ21" s="56"/>
      <c r="PK21" s="56"/>
      <c r="PL21" s="56">
        <v>29</v>
      </c>
      <c r="PM21" s="56"/>
      <c r="PN21" s="56"/>
      <c r="PO21" s="56"/>
      <c r="PP21" s="56"/>
      <c r="PQ21" s="71"/>
      <c r="PR21" s="71"/>
      <c r="PS21" s="71"/>
      <c r="PT21" s="71"/>
      <c r="PU21" s="71"/>
      <c r="PV21" s="71"/>
      <c r="PW21" s="71"/>
      <c r="PX21" s="71"/>
      <c r="PY21" s="71"/>
      <c r="PZ21" s="71"/>
      <c r="QA21" s="71"/>
      <c r="QB21" s="71"/>
      <c r="QC21" s="71"/>
      <c r="QD21" s="71"/>
      <c r="QE21" s="71"/>
      <c r="QF21" s="71"/>
    </row>
    <row r="22" spans="1:448" ht="20.25" x14ac:dyDescent="0.15">
      <c r="B22" s="107"/>
      <c r="C22" s="107"/>
      <c r="D22" s="49"/>
      <c r="E22" s="49"/>
      <c r="F22" s="49"/>
      <c r="G22" s="49"/>
      <c r="H22" s="49"/>
      <c r="I22" s="49"/>
      <c r="J22" s="49"/>
      <c r="K22" s="49"/>
      <c r="L22" s="72">
        <v>1</v>
      </c>
      <c r="M22" s="49"/>
      <c r="N22" s="49"/>
      <c r="O22" s="49"/>
      <c r="P22" s="49"/>
      <c r="Q22" s="49"/>
      <c r="R22" s="49"/>
      <c r="S22" s="49"/>
      <c r="T22" s="49"/>
      <c r="U22" s="50"/>
      <c r="V22" s="50"/>
      <c r="W22" s="50"/>
      <c r="X22" s="50">
        <v>2</v>
      </c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1"/>
      <c r="AL22" s="51"/>
      <c r="AM22" s="51"/>
      <c r="AN22" s="51">
        <v>3</v>
      </c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2"/>
      <c r="BB22" s="52"/>
      <c r="BC22" s="52"/>
      <c r="BD22" s="52"/>
      <c r="BE22" s="52">
        <v>4</v>
      </c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7"/>
      <c r="ED22" s="57"/>
      <c r="EE22" s="57"/>
      <c r="EF22" s="57"/>
      <c r="EG22" s="57"/>
      <c r="EH22" s="57"/>
      <c r="EI22" s="57"/>
      <c r="EJ22" s="57"/>
      <c r="EK22" s="57">
        <v>9</v>
      </c>
      <c r="EL22" s="57"/>
      <c r="EM22" s="57"/>
      <c r="EN22" s="57"/>
      <c r="EO22" s="57"/>
      <c r="EP22" s="57"/>
      <c r="EQ22" s="57"/>
      <c r="ER22" s="57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9"/>
      <c r="FZ22" s="59"/>
      <c r="GA22" s="59"/>
      <c r="GB22" s="59"/>
      <c r="GC22" s="59"/>
      <c r="GD22" s="59"/>
      <c r="GE22" s="59"/>
      <c r="GF22" s="59"/>
      <c r="GG22" s="59"/>
      <c r="GH22" s="59"/>
      <c r="GI22" s="59"/>
      <c r="GJ22" s="59"/>
      <c r="GK22" s="59"/>
      <c r="GL22" s="59"/>
      <c r="GM22" s="59"/>
      <c r="GN22" s="59"/>
      <c r="GZ22" s="60"/>
      <c r="HA22" s="60"/>
      <c r="HB22" s="60"/>
      <c r="HC22" s="60"/>
      <c r="HD22" s="60"/>
      <c r="HE22" s="60"/>
      <c r="HF22" s="60"/>
      <c r="HG22" s="60">
        <v>13</v>
      </c>
      <c r="HH22" s="60"/>
      <c r="HI22" s="60"/>
      <c r="HJ22" s="60"/>
      <c r="HK22" s="60"/>
      <c r="HL22" s="60"/>
      <c r="HM22" s="60"/>
      <c r="HN22" s="60"/>
      <c r="HO22" s="60"/>
      <c r="HP22" s="62"/>
      <c r="HQ22" s="62"/>
      <c r="HR22" s="62"/>
      <c r="HS22" s="62"/>
      <c r="HT22" s="62"/>
      <c r="HU22" s="62"/>
      <c r="HV22" s="62"/>
      <c r="HW22" s="62"/>
      <c r="HX22" s="54"/>
      <c r="HY22" s="54"/>
      <c r="HZ22" s="54"/>
      <c r="IA22" s="54">
        <v>15</v>
      </c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63"/>
      <c r="IO22" s="63"/>
      <c r="IP22" s="63"/>
      <c r="IQ22" s="63"/>
      <c r="IR22" s="63"/>
      <c r="IS22" s="63"/>
      <c r="IT22" s="63"/>
      <c r="IU22" s="63"/>
      <c r="IV22" s="63"/>
      <c r="IW22" s="63"/>
      <c r="IX22" s="63"/>
      <c r="IY22" s="63"/>
      <c r="IZ22" s="63"/>
      <c r="JA22" s="63"/>
      <c r="JB22" s="63"/>
      <c r="JC22" s="63"/>
      <c r="JD22" s="64"/>
      <c r="JE22" s="64"/>
      <c r="JF22" s="64"/>
      <c r="JG22" s="64">
        <v>17</v>
      </c>
      <c r="JH22" s="64"/>
      <c r="JI22" s="64"/>
      <c r="JJ22" s="64"/>
      <c r="JK22" s="64"/>
      <c r="JL22" s="65"/>
      <c r="JM22" s="65"/>
      <c r="JN22" s="65"/>
      <c r="JO22" s="65"/>
      <c r="JP22" s="65"/>
      <c r="JQ22" s="65"/>
      <c r="JR22" s="65"/>
      <c r="JS22" s="65"/>
      <c r="JT22" s="65"/>
      <c r="JU22" s="65"/>
      <c r="JV22" s="65"/>
      <c r="JW22" s="65"/>
      <c r="JX22" s="65"/>
      <c r="JY22" s="65"/>
      <c r="JZ22" s="65"/>
      <c r="KA22" s="65"/>
      <c r="KB22" s="66"/>
      <c r="KC22" s="66"/>
      <c r="KD22" s="66"/>
      <c r="KE22" s="66"/>
      <c r="KF22" s="66"/>
      <c r="KG22" s="66"/>
      <c r="KH22" s="66"/>
      <c r="KI22" s="66"/>
      <c r="KJ22" s="66"/>
      <c r="KK22" s="66"/>
      <c r="KL22" s="66"/>
      <c r="KM22" s="66"/>
      <c r="KN22" s="66"/>
      <c r="KO22" s="66"/>
      <c r="KP22" s="66"/>
      <c r="KQ22" s="66"/>
      <c r="KR22" s="60"/>
      <c r="KS22" s="60"/>
      <c r="KT22" s="60"/>
      <c r="KU22" s="60"/>
      <c r="KV22" s="60"/>
      <c r="KW22" s="60"/>
      <c r="KX22" s="60"/>
      <c r="KY22" s="60"/>
      <c r="KZ22" s="64"/>
      <c r="LA22" s="64"/>
      <c r="LB22" s="64"/>
      <c r="LC22" s="64"/>
      <c r="LD22" s="64"/>
      <c r="LE22" s="64"/>
      <c r="LF22" s="64"/>
      <c r="LG22" s="64">
        <v>21</v>
      </c>
      <c r="LH22" s="64"/>
      <c r="LI22" s="64"/>
      <c r="LJ22" s="64"/>
      <c r="LK22" s="64"/>
      <c r="LL22" s="64"/>
      <c r="LM22" s="64"/>
      <c r="LN22" s="64"/>
      <c r="LO22" s="64"/>
      <c r="LQ22" s="67"/>
      <c r="LR22" s="67"/>
      <c r="LS22" s="67"/>
      <c r="LT22" s="67"/>
      <c r="LU22" s="67"/>
      <c r="LV22" s="67"/>
      <c r="LW22" s="67"/>
      <c r="LX22" s="67"/>
      <c r="LY22" s="67"/>
      <c r="LZ22" s="67"/>
      <c r="MA22" s="67"/>
      <c r="MB22" s="67"/>
      <c r="MC22" s="67"/>
      <c r="MD22" s="67"/>
      <c r="ME22" s="67"/>
      <c r="MF22" s="67"/>
      <c r="MG22" s="68"/>
      <c r="MH22" s="68"/>
      <c r="MI22" s="68"/>
      <c r="MJ22" s="68"/>
      <c r="MK22" s="68"/>
      <c r="ML22" s="68"/>
      <c r="MM22" s="68"/>
      <c r="MN22" s="68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62"/>
      <c r="NF22" s="62"/>
      <c r="NG22" s="62"/>
      <c r="NH22" s="62"/>
      <c r="NI22" s="62"/>
      <c r="NJ22" s="62"/>
      <c r="NK22" s="62"/>
      <c r="NL22" s="62"/>
      <c r="NM22" s="62"/>
      <c r="NN22" s="62"/>
      <c r="NO22" s="62"/>
      <c r="NP22" s="62"/>
      <c r="NQ22" s="62"/>
      <c r="NR22" s="62"/>
      <c r="NS22" s="62"/>
      <c r="NT22" s="62"/>
      <c r="NU22" s="59"/>
      <c r="NV22" s="59"/>
      <c r="NW22" s="59">
        <v>26</v>
      </c>
      <c r="NX22" s="59"/>
      <c r="NY22" s="59"/>
      <c r="NZ22" s="59"/>
      <c r="OA22" s="59"/>
      <c r="OB22" s="59"/>
      <c r="OC22" s="59"/>
      <c r="OD22" s="59"/>
      <c r="OE22" s="59"/>
      <c r="OF22" s="59"/>
      <c r="OG22" s="59"/>
      <c r="OH22" s="59"/>
      <c r="OI22" s="59"/>
      <c r="OJ22" s="59"/>
      <c r="OK22" s="69"/>
      <c r="OL22" s="69"/>
      <c r="OM22" s="69"/>
      <c r="ON22" s="69"/>
      <c r="OO22" s="69"/>
      <c r="OP22" s="69"/>
      <c r="OQ22" s="69"/>
      <c r="OR22" s="69"/>
      <c r="OS22" s="70"/>
      <c r="OT22" s="70"/>
      <c r="OU22" s="70"/>
      <c r="OV22" s="70"/>
      <c r="OW22" s="70"/>
      <c r="OX22" s="70"/>
      <c r="OY22" s="70"/>
      <c r="OZ22" s="70"/>
      <c r="PA22" s="70"/>
      <c r="PB22" s="70"/>
      <c r="PC22" s="70"/>
      <c r="PD22" s="70"/>
      <c r="PE22" s="70"/>
      <c r="PF22" s="70"/>
      <c r="PG22" s="70"/>
      <c r="PH22" s="70"/>
      <c r="PI22" s="56"/>
      <c r="PJ22" s="56"/>
      <c r="PK22" s="56"/>
      <c r="PL22" s="56"/>
      <c r="PM22" s="56"/>
      <c r="PN22" s="56"/>
      <c r="PO22" s="56"/>
      <c r="PP22" s="56"/>
      <c r="PQ22" s="71"/>
      <c r="PR22" s="71">
        <v>30</v>
      </c>
      <c r="PS22" s="71"/>
      <c r="PT22" s="71"/>
      <c r="PU22" s="71"/>
      <c r="PV22" s="71"/>
      <c r="PW22" s="71"/>
      <c r="PX22" s="71"/>
      <c r="PY22" s="71"/>
      <c r="PZ22" s="71"/>
      <c r="QA22" s="71"/>
      <c r="QB22" s="71"/>
      <c r="QC22" s="71"/>
      <c r="QD22" s="71"/>
      <c r="QE22" s="71"/>
      <c r="QF22" s="71"/>
    </row>
    <row r="23" spans="1:448" x14ac:dyDescent="0.15">
      <c r="B23" s="107"/>
      <c r="C23" s="107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4"/>
      <c r="CH23" s="54"/>
      <c r="CI23" s="54"/>
      <c r="CJ23" s="54"/>
      <c r="CK23" s="54">
        <v>6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5"/>
      <c r="CX23" s="55"/>
      <c r="CY23" s="55"/>
      <c r="CZ23" s="55">
        <v>7</v>
      </c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6"/>
      <c r="DN23" s="56"/>
      <c r="DO23" s="56"/>
      <c r="DP23" s="56"/>
      <c r="DQ23" s="56"/>
      <c r="DR23" s="56">
        <v>8</v>
      </c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4"/>
      <c r="ET23" s="54"/>
      <c r="EU23" s="54"/>
      <c r="EV23" s="54"/>
      <c r="EW23" s="54"/>
      <c r="EX23" s="54"/>
      <c r="EY23" s="54"/>
      <c r="EZ23" s="54"/>
      <c r="FA23" s="54">
        <v>10</v>
      </c>
      <c r="FB23" s="54"/>
      <c r="FC23" s="54"/>
      <c r="FD23" s="54"/>
      <c r="FE23" s="54"/>
      <c r="FF23" s="54"/>
      <c r="FG23" s="54"/>
      <c r="FH23" s="54"/>
      <c r="FI23" s="58"/>
      <c r="FJ23" s="58"/>
      <c r="FK23" s="58"/>
      <c r="FL23" s="58"/>
      <c r="FM23" s="58">
        <v>11</v>
      </c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/>
      <c r="HP23" s="62"/>
      <c r="HQ23" s="62"/>
      <c r="HR23" s="62"/>
      <c r="HS23" s="62"/>
      <c r="HT23" s="62"/>
      <c r="HU23" s="62"/>
      <c r="HV23" s="62"/>
      <c r="HW23" s="62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63"/>
      <c r="IO23" s="63"/>
      <c r="IP23" s="63"/>
      <c r="IQ23" s="63"/>
      <c r="IR23" s="63"/>
      <c r="IS23" s="63"/>
      <c r="IT23" s="63"/>
      <c r="IU23" s="63"/>
      <c r="IV23" s="63"/>
      <c r="IW23" s="63"/>
      <c r="IX23" s="63"/>
      <c r="IY23" s="63"/>
      <c r="IZ23" s="63"/>
      <c r="JA23" s="63"/>
      <c r="JB23" s="63"/>
      <c r="JC23" s="63"/>
      <c r="JD23" s="64"/>
      <c r="JE23" s="64"/>
      <c r="JF23" s="64"/>
      <c r="JG23" s="64"/>
      <c r="JH23" s="64"/>
      <c r="JI23" s="64"/>
      <c r="JJ23" s="64"/>
      <c r="JK23" s="64"/>
      <c r="JL23" s="65"/>
      <c r="JM23" s="65"/>
      <c r="JN23" s="65"/>
      <c r="JO23" s="65"/>
      <c r="JP23" s="65"/>
      <c r="JQ23" s="65">
        <v>18</v>
      </c>
      <c r="JR23" s="65"/>
      <c r="JS23" s="65"/>
      <c r="JT23" s="65"/>
      <c r="JU23" s="65"/>
      <c r="JV23" s="65"/>
      <c r="JW23" s="65"/>
      <c r="JX23" s="65"/>
      <c r="JY23" s="65"/>
      <c r="JZ23" s="65"/>
      <c r="KA23" s="65"/>
      <c r="KB23" s="66"/>
      <c r="KC23" s="66"/>
      <c r="KD23" s="66"/>
      <c r="KE23" s="66"/>
      <c r="KF23" s="66"/>
      <c r="KG23" s="66"/>
      <c r="KH23" s="66"/>
      <c r="KI23" s="66"/>
      <c r="KJ23" s="66"/>
      <c r="KK23" s="66"/>
      <c r="KL23" s="66"/>
      <c r="KM23" s="66"/>
      <c r="KN23" s="66"/>
      <c r="KO23" s="66"/>
      <c r="KP23" s="66"/>
      <c r="KQ23" s="66"/>
      <c r="KR23" s="60"/>
      <c r="KS23" s="60"/>
      <c r="KT23" s="60"/>
      <c r="KU23" s="60"/>
      <c r="KV23" s="60"/>
      <c r="KW23" s="60"/>
      <c r="KX23" s="60"/>
      <c r="KY23" s="60"/>
      <c r="KZ23" s="64"/>
      <c r="LA23" s="64"/>
      <c r="LB23" s="64"/>
      <c r="LC23" s="64"/>
      <c r="LD23" s="64"/>
      <c r="LE23" s="64"/>
      <c r="LF23" s="64"/>
      <c r="LG23" s="64"/>
      <c r="LH23" s="64"/>
      <c r="LI23" s="64"/>
      <c r="LJ23" s="64"/>
      <c r="LK23" s="64"/>
      <c r="LL23" s="64"/>
      <c r="LM23" s="64"/>
      <c r="LN23" s="64"/>
      <c r="LO23" s="64"/>
      <c r="LQ23" s="67"/>
      <c r="LR23" s="67"/>
      <c r="LS23" s="67"/>
      <c r="LT23" s="67"/>
      <c r="LU23" s="67"/>
      <c r="LV23" s="67"/>
      <c r="LW23" s="67"/>
      <c r="LX23" s="67">
        <v>22</v>
      </c>
      <c r="LY23" s="67"/>
      <c r="LZ23" s="67"/>
      <c r="MA23" s="67"/>
      <c r="MB23" s="67"/>
      <c r="MC23" s="67"/>
      <c r="MD23" s="67"/>
      <c r="ME23" s="67"/>
      <c r="MF23" s="67"/>
      <c r="MG23" s="68"/>
      <c r="MH23" s="68"/>
      <c r="MI23" s="68"/>
      <c r="MJ23" s="68">
        <v>23</v>
      </c>
      <c r="MK23" s="68"/>
      <c r="ML23" s="68"/>
      <c r="MM23" s="68"/>
      <c r="MN23" s="68"/>
      <c r="MO23" s="49"/>
      <c r="MP23" s="49"/>
      <c r="MQ23" s="49"/>
      <c r="MR23" s="49"/>
      <c r="MS23" s="49"/>
      <c r="MT23" s="49"/>
      <c r="MU23" s="49"/>
      <c r="MV23" s="49"/>
      <c r="MW23" s="49"/>
      <c r="MX23" s="49"/>
      <c r="MY23" s="49"/>
      <c r="MZ23" s="49"/>
      <c r="NA23" s="49"/>
      <c r="NB23" s="49"/>
      <c r="NC23" s="49"/>
      <c r="ND23" s="49"/>
      <c r="NE23" s="62"/>
      <c r="NF23" s="62"/>
      <c r="NG23" s="62"/>
      <c r="NH23" s="62"/>
      <c r="NI23" s="62"/>
      <c r="NJ23" s="62"/>
      <c r="NK23" s="62"/>
      <c r="NL23" s="62"/>
      <c r="NM23" s="62"/>
      <c r="NN23" s="62"/>
      <c r="NO23" s="62"/>
      <c r="NP23" s="62"/>
      <c r="NQ23" s="62"/>
      <c r="NR23" s="62"/>
      <c r="NS23" s="62"/>
      <c r="NT23" s="62"/>
      <c r="NU23" s="59"/>
      <c r="NV23" s="59"/>
      <c r="NW23" s="59"/>
      <c r="NX23" s="59"/>
      <c r="NY23" s="59"/>
      <c r="NZ23" s="59"/>
      <c r="OA23" s="59"/>
      <c r="OB23" s="59"/>
      <c r="OC23" s="59"/>
      <c r="OD23" s="59"/>
      <c r="OE23" s="59"/>
      <c r="OF23" s="59"/>
      <c r="OG23" s="59"/>
      <c r="OH23" s="59"/>
      <c r="OI23" s="59"/>
      <c r="OJ23" s="59"/>
      <c r="OK23" s="69"/>
      <c r="OL23" s="69"/>
      <c r="OM23" s="69"/>
      <c r="ON23" s="69"/>
      <c r="OO23" s="69"/>
      <c r="OP23" s="69"/>
      <c r="OQ23" s="69"/>
      <c r="OR23" s="69"/>
      <c r="OS23" s="70"/>
      <c r="OT23" s="70"/>
      <c r="OU23" s="70"/>
      <c r="OV23" s="70"/>
      <c r="OW23" s="70"/>
      <c r="OX23" s="70"/>
      <c r="OY23" s="70"/>
      <c r="OZ23" s="70"/>
      <c r="PA23" s="70"/>
      <c r="PB23" s="70"/>
      <c r="PC23" s="70"/>
      <c r="PD23" s="70"/>
      <c r="PE23" s="70"/>
      <c r="PF23" s="70"/>
      <c r="PG23" s="70"/>
      <c r="PH23" s="70"/>
      <c r="PI23" s="56"/>
      <c r="PJ23" s="56"/>
      <c r="PK23" s="56"/>
      <c r="PL23" s="56"/>
      <c r="PM23" s="56"/>
      <c r="PN23" s="56"/>
      <c r="PO23" s="56"/>
      <c r="PP23" s="56"/>
      <c r="PQ23" s="71"/>
      <c r="PR23" s="71"/>
      <c r="PS23" s="71"/>
      <c r="PT23" s="71"/>
      <c r="PU23" s="71"/>
      <c r="PV23" s="71"/>
      <c r="PW23" s="71"/>
      <c r="PX23" s="71"/>
      <c r="PY23" s="71"/>
      <c r="PZ23" s="71"/>
      <c r="QA23" s="71"/>
      <c r="QB23" s="71"/>
      <c r="QC23" s="71"/>
      <c r="QD23" s="71"/>
      <c r="QE23" s="71"/>
      <c r="QF23" s="71"/>
    </row>
    <row r="24" spans="1:448" x14ac:dyDescent="0.15">
      <c r="B24" s="107"/>
      <c r="C24" s="107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3"/>
      <c r="BR24" s="53"/>
      <c r="BS24" s="53"/>
      <c r="BT24" s="53"/>
      <c r="BU24" s="53">
        <v>5</v>
      </c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9"/>
      <c r="FZ24" s="59"/>
      <c r="GA24" s="59"/>
      <c r="GB24" s="59"/>
      <c r="GC24" s="59">
        <v>12</v>
      </c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2"/>
      <c r="HQ24" s="62"/>
      <c r="HR24" s="62"/>
      <c r="HS24" s="62"/>
      <c r="HT24" s="62"/>
      <c r="HU24" s="62"/>
      <c r="HV24" s="62"/>
      <c r="HW24" s="62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63"/>
      <c r="IO24" s="63"/>
      <c r="IP24" s="63"/>
      <c r="IQ24" s="63"/>
      <c r="IR24" s="63"/>
      <c r="IS24" s="63">
        <v>16</v>
      </c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4"/>
      <c r="JE24" s="64"/>
      <c r="JF24" s="64"/>
      <c r="JG24" s="64"/>
      <c r="JH24" s="64"/>
      <c r="JI24" s="64"/>
      <c r="JJ24" s="64"/>
      <c r="JK24" s="64"/>
      <c r="JL24" s="65"/>
      <c r="JM24" s="65"/>
      <c r="JN24" s="65"/>
      <c r="JO24" s="65"/>
      <c r="JP24" s="65"/>
      <c r="JQ24" s="65"/>
      <c r="JR24" s="65"/>
      <c r="JS24" s="65"/>
      <c r="JT24" s="65"/>
      <c r="JU24" s="65"/>
      <c r="JV24" s="65"/>
      <c r="JW24" s="65"/>
      <c r="JX24" s="65"/>
      <c r="JY24" s="65"/>
      <c r="JZ24" s="65"/>
      <c r="KA24" s="65"/>
      <c r="KB24" s="66"/>
      <c r="KC24" s="66"/>
      <c r="KD24" s="66"/>
      <c r="KE24" s="66"/>
      <c r="KF24" s="66"/>
      <c r="KG24" s="66"/>
      <c r="KH24" s="66">
        <v>19</v>
      </c>
      <c r="KI24" s="66"/>
      <c r="KJ24" s="66"/>
      <c r="KK24" s="66"/>
      <c r="KL24" s="66"/>
      <c r="KM24" s="66"/>
      <c r="KN24" s="66"/>
      <c r="KO24" s="66"/>
      <c r="KP24" s="66"/>
      <c r="KQ24" s="66"/>
      <c r="KR24" s="60"/>
      <c r="KS24" s="60"/>
      <c r="KT24" s="60"/>
      <c r="KU24" s="60">
        <v>20</v>
      </c>
      <c r="KV24" s="60"/>
      <c r="KW24" s="60"/>
      <c r="KX24" s="60"/>
      <c r="KY24" s="60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Q24" s="67"/>
      <c r="LR24" s="67"/>
      <c r="LS24" s="67"/>
      <c r="LT24" s="67"/>
      <c r="LU24" s="67"/>
      <c r="LV24" s="67"/>
      <c r="LW24" s="67"/>
      <c r="LX24" s="67"/>
      <c r="LY24" s="67"/>
      <c r="LZ24" s="67"/>
      <c r="MA24" s="67"/>
      <c r="MB24" s="67"/>
      <c r="MC24" s="67"/>
      <c r="MD24" s="67"/>
      <c r="ME24" s="67"/>
      <c r="MF24" s="67"/>
      <c r="MG24" s="68"/>
      <c r="MH24" s="68"/>
      <c r="MI24" s="68"/>
      <c r="MJ24" s="68"/>
      <c r="MK24" s="68"/>
      <c r="ML24" s="68"/>
      <c r="MM24" s="68"/>
      <c r="MN24" s="68"/>
      <c r="MO24" s="49"/>
      <c r="MP24" s="49"/>
      <c r="MQ24" s="49"/>
      <c r="MR24" s="49"/>
      <c r="MS24" s="49"/>
      <c r="MT24" s="49"/>
      <c r="MU24" s="49"/>
      <c r="MV24" s="49">
        <v>24</v>
      </c>
      <c r="MW24" s="49"/>
      <c r="MX24" s="49"/>
      <c r="MY24" s="49"/>
      <c r="MZ24" s="49"/>
      <c r="NA24" s="49"/>
      <c r="NB24" s="49"/>
      <c r="NC24" s="49"/>
      <c r="ND24" s="49"/>
      <c r="NE24" s="62"/>
      <c r="NF24" s="62"/>
      <c r="NG24" s="62"/>
      <c r="NH24" s="62"/>
      <c r="NI24" s="62"/>
      <c r="NJ24" s="62"/>
      <c r="NK24" s="62"/>
      <c r="NL24" s="62"/>
      <c r="NM24" s="62"/>
      <c r="NN24" s="62"/>
      <c r="NO24" s="62"/>
      <c r="NP24" s="62"/>
      <c r="NQ24" s="62"/>
      <c r="NR24" s="62"/>
      <c r="NS24" s="62"/>
      <c r="NT24" s="62"/>
      <c r="NU24" s="59"/>
      <c r="NV24" s="59"/>
      <c r="NW24" s="59"/>
      <c r="NX24" s="59"/>
      <c r="NY24" s="59"/>
      <c r="NZ24" s="59"/>
      <c r="OA24" s="59"/>
      <c r="OB24" s="59"/>
      <c r="OC24" s="59"/>
      <c r="OD24" s="59"/>
      <c r="OE24" s="59"/>
      <c r="OF24" s="59"/>
      <c r="OG24" s="59"/>
      <c r="OH24" s="59"/>
      <c r="OI24" s="59"/>
      <c r="OJ24" s="59"/>
      <c r="OK24" s="69"/>
      <c r="OL24" s="69"/>
      <c r="OM24" s="69"/>
      <c r="ON24" s="69"/>
      <c r="OO24" s="69"/>
      <c r="OP24" s="69"/>
      <c r="OQ24" s="69"/>
      <c r="OR24" s="69"/>
      <c r="OS24" s="70"/>
      <c r="OT24" s="70"/>
      <c r="OU24" s="70"/>
      <c r="OV24" s="70"/>
      <c r="OW24" s="70"/>
      <c r="OX24" s="70"/>
      <c r="OY24" s="70"/>
      <c r="OZ24" s="70"/>
      <c r="PA24" s="70"/>
      <c r="PB24" s="70"/>
      <c r="PC24" s="70"/>
      <c r="PD24" s="70"/>
      <c r="PE24" s="70"/>
      <c r="PF24" s="70"/>
      <c r="PG24" s="70"/>
      <c r="PH24" s="70"/>
      <c r="PI24" s="56"/>
      <c r="PJ24" s="56"/>
      <c r="PK24" s="56"/>
      <c r="PL24" s="56"/>
      <c r="PM24" s="56"/>
      <c r="PN24" s="56"/>
      <c r="PO24" s="56"/>
      <c r="PP24" s="56"/>
      <c r="PQ24" s="71"/>
      <c r="PR24" s="71"/>
      <c r="PS24" s="71"/>
      <c r="PT24" s="71"/>
      <c r="PU24" s="71"/>
      <c r="PV24" s="71"/>
      <c r="PW24" s="71"/>
      <c r="PX24" s="71"/>
      <c r="PY24" s="71"/>
      <c r="PZ24" s="71"/>
      <c r="QA24" s="71"/>
      <c r="QB24" s="71"/>
      <c r="QC24" s="71"/>
      <c r="QD24" s="71"/>
      <c r="QE24" s="71"/>
      <c r="QF24" s="71"/>
    </row>
    <row r="25" spans="1:448" x14ac:dyDescent="0.15">
      <c r="B25" s="107"/>
      <c r="C25" s="107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9"/>
      <c r="FZ25" s="59"/>
      <c r="GA25" s="59"/>
      <c r="GB25" s="59"/>
      <c r="GC25" s="59"/>
      <c r="GD25" s="59"/>
      <c r="GE25" s="59"/>
      <c r="GF25" s="59"/>
      <c r="GG25" s="59"/>
      <c r="GH25" s="59"/>
      <c r="GI25" s="59"/>
      <c r="GJ25" s="59"/>
      <c r="GK25" s="59"/>
      <c r="GL25" s="59"/>
      <c r="GM25" s="59"/>
      <c r="GN25" s="59"/>
      <c r="GZ25" s="60"/>
      <c r="HA25" s="60"/>
      <c r="HB25" s="60"/>
      <c r="HC25" s="60"/>
      <c r="HD25" s="60"/>
      <c r="HE25" s="60"/>
      <c r="HF25" s="60"/>
      <c r="HG25" s="60"/>
      <c r="HH25" s="60"/>
      <c r="HI25" s="60"/>
      <c r="HJ25" s="60"/>
      <c r="HK25" s="60"/>
      <c r="HL25" s="60"/>
      <c r="HM25" s="60"/>
      <c r="HN25" s="60"/>
      <c r="HO25" s="60"/>
      <c r="HP25" s="62"/>
      <c r="HQ25" s="62"/>
      <c r="HR25" s="62"/>
      <c r="HS25" s="62"/>
      <c r="HT25" s="62"/>
      <c r="HU25" s="62"/>
      <c r="HV25" s="62"/>
      <c r="HW25" s="62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63"/>
      <c r="IO25" s="63"/>
      <c r="IP25" s="63"/>
      <c r="IQ25" s="63"/>
      <c r="IR25" s="63"/>
      <c r="IS25" s="63"/>
      <c r="IT25" s="63"/>
      <c r="IU25" s="63"/>
      <c r="IV25" s="63"/>
      <c r="IW25" s="63"/>
      <c r="IX25" s="63"/>
      <c r="IY25" s="63"/>
      <c r="IZ25" s="63"/>
      <c r="JA25" s="63"/>
      <c r="JB25" s="63"/>
      <c r="JC25" s="63"/>
      <c r="JD25" s="64"/>
      <c r="JE25" s="64"/>
      <c r="JF25" s="64"/>
      <c r="JG25" s="64"/>
      <c r="JH25" s="64"/>
      <c r="JI25" s="64"/>
      <c r="JJ25" s="64"/>
      <c r="JK25" s="64"/>
      <c r="JL25" s="65"/>
      <c r="JM25" s="65"/>
      <c r="JN25" s="65"/>
      <c r="JO25" s="65"/>
      <c r="JP25" s="65"/>
      <c r="JQ25" s="65"/>
      <c r="JR25" s="65"/>
      <c r="JS25" s="65"/>
      <c r="JT25" s="65"/>
      <c r="JU25" s="65"/>
      <c r="JV25" s="65"/>
      <c r="JW25" s="65"/>
      <c r="JX25" s="65"/>
      <c r="JY25" s="65"/>
      <c r="JZ25" s="65"/>
      <c r="KA25" s="65"/>
      <c r="KB25" s="66"/>
      <c r="KC25" s="66"/>
      <c r="KD25" s="66"/>
      <c r="KE25" s="66"/>
      <c r="KF25" s="66"/>
      <c r="KG25" s="66"/>
      <c r="KH25" s="66"/>
      <c r="KI25" s="66"/>
      <c r="KJ25" s="66"/>
      <c r="KK25" s="66"/>
      <c r="KL25" s="66"/>
      <c r="KM25" s="66"/>
      <c r="KN25" s="66"/>
      <c r="KO25" s="66"/>
      <c r="KP25" s="66"/>
      <c r="KQ25" s="66"/>
      <c r="KR25" s="60"/>
      <c r="KS25" s="60"/>
      <c r="KT25" s="60"/>
      <c r="KU25" s="60"/>
      <c r="KV25" s="60"/>
      <c r="KW25" s="60"/>
      <c r="KX25" s="60"/>
      <c r="KY25" s="60"/>
      <c r="KZ25" s="64"/>
      <c r="LA25" s="64"/>
      <c r="LB25" s="64"/>
      <c r="LC25" s="64"/>
      <c r="LD25" s="64"/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/>
      <c r="LQ25" s="67"/>
      <c r="LR25" s="67"/>
      <c r="LS25" s="67"/>
      <c r="LT25" s="67"/>
      <c r="LU25" s="67"/>
      <c r="LV25" s="67"/>
      <c r="LW25" s="67"/>
      <c r="LX25" s="67"/>
      <c r="LY25" s="67"/>
      <c r="LZ25" s="67"/>
      <c r="MA25" s="67"/>
      <c r="MB25" s="67"/>
      <c r="MC25" s="67"/>
      <c r="MD25" s="67"/>
      <c r="ME25" s="67"/>
      <c r="MF25" s="67"/>
      <c r="MG25" s="68"/>
      <c r="MH25" s="68"/>
      <c r="MI25" s="68"/>
      <c r="MJ25" s="68"/>
      <c r="MK25" s="68"/>
      <c r="ML25" s="68"/>
      <c r="MM25" s="68"/>
      <c r="MN25" s="68"/>
      <c r="MO25" s="49"/>
      <c r="MP25" s="49"/>
      <c r="MQ25" s="49"/>
      <c r="MR25" s="49"/>
      <c r="MS25" s="49"/>
      <c r="MT25" s="49"/>
      <c r="MU25" s="49"/>
      <c r="MV25" s="49"/>
      <c r="MW25" s="49"/>
      <c r="MX25" s="49"/>
      <c r="MY25" s="49"/>
      <c r="MZ25" s="49"/>
      <c r="NA25" s="49"/>
      <c r="NB25" s="49"/>
      <c r="NC25" s="49"/>
      <c r="ND25" s="49"/>
      <c r="NE25" s="62"/>
      <c r="NF25" s="62"/>
      <c r="NG25" s="62"/>
      <c r="NH25" s="62"/>
      <c r="NI25" s="62"/>
      <c r="NJ25" s="62"/>
      <c r="NK25" s="62"/>
      <c r="NL25" s="62"/>
      <c r="NM25" s="62"/>
      <c r="NN25" s="62"/>
      <c r="NO25" s="62"/>
      <c r="NP25" s="62"/>
      <c r="NQ25" s="62"/>
      <c r="NR25" s="62"/>
      <c r="NS25" s="62"/>
      <c r="NT25" s="62"/>
      <c r="NU25" s="59"/>
      <c r="NV25" s="59"/>
      <c r="NW25" s="59"/>
      <c r="NX25" s="59"/>
      <c r="NY25" s="59"/>
      <c r="NZ25" s="59"/>
      <c r="OA25" s="59"/>
      <c r="OB25" s="59"/>
      <c r="OC25" s="59"/>
      <c r="OD25" s="59"/>
      <c r="OE25" s="59"/>
      <c r="OF25" s="59"/>
      <c r="OG25" s="59"/>
      <c r="OH25" s="59"/>
      <c r="OI25" s="59"/>
      <c r="OJ25" s="59"/>
      <c r="OK25" s="69"/>
      <c r="OL25" s="69"/>
      <c r="OM25" s="69"/>
      <c r="ON25" s="69"/>
      <c r="OO25" s="69"/>
      <c r="OP25" s="69"/>
      <c r="OQ25" s="69"/>
      <c r="OR25" s="69"/>
      <c r="OS25" s="70"/>
      <c r="OT25" s="70"/>
      <c r="OU25" s="70"/>
      <c r="OV25" s="70"/>
      <c r="OW25" s="70"/>
      <c r="OX25" s="70"/>
      <c r="OY25" s="70"/>
      <c r="OZ25" s="70"/>
      <c r="PA25" s="70"/>
      <c r="PB25" s="70"/>
      <c r="PC25" s="70"/>
      <c r="PD25" s="70"/>
      <c r="PE25" s="70"/>
      <c r="PF25" s="70"/>
      <c r="PG25" s="70"/>
      <c r="PH25" s="70"/>
      <c r="PI25" s="56"/>
      <c r="PJ25" s="56"/>
      <c r="PK25" s="56"/>
      <c r="PL25" s="56"/>
      <c r="PM25" s="56"/>
      <c r="PN25" s="56"/>
      <c r="PO25" s="56"/>
      <c r="PP25" s="56"/>
      <c r="PQ25" s="71"/>
      <c r="PR25" s="71"/>
      <c r="PS25" s="71"/>
      <c r="PT25" s="71"/>
      <c r="PU25" s="71"/>
      <c r="PV25" s="71"/>
      <c r="PW25" s="71"/>
      <c r="PX25" s="71"/>
      <c r="PY25" s="71"/>
      <c r="PZ25" s="71"/>
      <c r="QA25" s="71"/>
      <c r="QB25" s="71"/>
      <c r="QC25" s="71"/>
      <c r="QD25" s="71"/>
      <c r="QE25" s="71"/>
      <c r="QF25" s="71"/>
    </row>
    <row r="26" spans="1:448" x14ac:dyDescent="0.15"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9"/>
      <c r="FZ26" s="59"/>
      <c r="GA26" s="59"/>
      <c r="GB26" s="59"/>
      <c r="GC26" s="59"/>
      <c r="GD26" s="59"/>
      <c r="GE26" s="59"/>
      <c r="GF26" s="59"/>
      <c r="GG26" s="59"/>
      <c r="GH26" s="59"/>
      <c r="GI26" s="59"/>
      <c r="GJ26" s="59"/>
      <c r="GK26" s="59"/>
      <c r="GL26" s="59"/>
      <c r="GM26" s="59"/>
      <c r="GN26" s="59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0"/>
      <c r="HO26" s="60"/>
      <c r="HP26" s="62"/>
      <c r="HQ26" s="62"/>
      <c r="HR26" s="62"/>
      <c r="HS26" s="62"/>
      <c r="HT26" s="62"/>
      <c r="HU26" s="62"/>
      <c r="HV26" s="62"/>
      <c r="HW26" s="62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63"/>
      <c r="IO26" s="63"/>
      <c r="IP26" s="63"/>
      <c r="IQ26" s="63"/>
      <c r="IR26" s="63"/>
      <c r="IS26" s="63"/>
      <c r="IT26" s="63"/>
      <c r="IU26" s="63"/>
      <c r="IV26" s="63"/>
      <c r="IW26" s="63"/>
      <c r="IX26" s="63"/>
      <c r="IY26" s="63"/>
      <c r="IZ26" s="63"/>
      <c r="JA26" s="63"/>
      <c r="JB26" s="63"/>
      <c r="JC26" s="63"/>
      <c r="JD26" s="64"/>
      <c r="JE26" s="64"/>
      <c r="JF26" s="64"/>
      <c r="JG26" s="64"/>
      <c r="JH26" s="64"/>
      <c r="JI26" s="64"/>
      <c r="JJ26" s="64"/>
      <c r="JK26" s="64"/>
      <c r="JL26" s="65"/>
      <c r="JM26" s="65"/>
      <c r="JN26" s="65"/>
      <c r="JO26" s="65"/>
      <c r="JP26" s="65"/>
      <c r="JQ26" s="65"/>
      <c r="JR26" s="65"/>
      <c r="JS26" s="65"/>
      <c r="JT26" s="65"/>
      <c r="JU26" s="65"/>
      <c r="JV26" s="65"/>
      <c r="JW26" s="65"/>
      <c r="JX26" s="65"/>
      <c r="JY26" s="65"/>
      <c r="JZ26" s="65"/>
      <c r="KA26" s="65"/>
      <c r="KB26" s="66"/>
      <c r="KC26" s="66"/>
      <c r="KD26" s="66"/>
      <c r="KE26" s="66"/>
      <c r="KF26" s="66"/>
      <c r="KG26" s="66"/>
      <c r="KH26" s="66"/>
      <c r="KI26" s="66"/>
      <c r="KJ26" s="66"/>
      <c r="KK26" s="66"/>
      <c r="KL26" s="66"/>
      <c r="KM26" s="66"/>
      <c r="KN26" s="66"/>
      <c r="KO26" s="66"/>
      <c r="KP26" s="66"/>
      <c r="KQ26" s="66"/>
      <c r="KR26" s="60"/>
      <c r="KS26" s="60"/>
      <c r="KT26" s="60"/>
      <c r="KU26" s="60"/>
      <c r="KV26" s="60"/>
      <c r="KW26" s="60"/>
      <c r="KX26" s="60"/>
      <c r="KY26" s="60"/>
      <c r="KZ26" s="64"/>
      <c r="LA26" s="64"/>
      <c r="LB26" s="64"/>
      <c r="LC26" s="64"/>
      <c r="LD26" s="64"/>
      <c r="LE26" s="64"/>
      <c r="LF26" s="64"/>
      <c r="LG26" s="64"/>
      <c r="LH26" s="64"/>
      <c r="LI26" s="64"/>
      <c r="LJ26" s="64"/>
      <c r="LK26" s="64"/>
      <c r="LL26" s="64"/>
      <c r="LM26" s="64"/>
      <c r="LN26" s="64"/>
      <c r="LO26" s="64"/>
      <c r="LQ26" s="67"/>
      <c r="LR26" s="67"/>
      <c r="LS26" s="67"/>
      <c r="LT26" s="67"/>
      <c r="LU26" s="67"/>
      <c r="LV26" s="67"/>
      <c r="LW26" s="67"/>
      <c r="LX26" s="67"/>
      <c r="LY26" s="67"/>
      <c r="LZ26" s="67"/>
      <c r="MA26" s="67"/>
      <c r="MB26" s="67"/>
      <c r="MC26" s="67"/>
      <c r="MD26" s="67"/>
      <c r="ME26" s="67"/>
      <c r="MF26" s="67"/>
      <c r="MG26" s="68"/>
      <c r="MH26" s="68"/>
      <c r="MI26" s="68"/>
      <c r="MJ26" s="68"/>
      <c r="MK26" s="68"/>
      <c r="ML26" s="68"/>
      <c r="MM26" s="68"/>
      <c r="MN26" s="68"/>
      <c r="MO26" s="49"/>
      <c r="MP26" s="49"/>
      <c r="MQ26" s="49"/>
      <c r="MR26" s="49"/>
      <c r="MS26" s="49"/>
      <c r="MT26" s="49"/>
      <c r="MU26" s="49"/>
      <c r="MV26" s="49"/>
      <c r="MW26" s="49"/>
      <c r="MX26" s="49"/>
      <c r="MY26" s="49"/>
      <c r="MZ26" s="49"/>
      <c r="NA26" s="49"/>
      <c r="NB26" s="49"/>
      <c r="NC26" s="49"/>
      <c r="ND26" s="49"/>
      <c r="NE26" s="62"/>
      <c r="NF26" s="62"/>
      <c r="NG26" s="62"/>
      <c r="NH26" s="62"/>
      <c r="NI26" s="62"/>
      <c r="NJ26" s="62"/>
      <c r="NK26" s="62"/>
      <c r="NL26" s="62"/>
      <c r="NM26" s="62"/>
      <c r="NN26" s="62"/>
      <c r="NO26" s="62"/>
      <c r="NP26" s="62"/>
      <c r="NQ26" s="62"/>
      <c r="NR26" s="62"/>
      <c r="NS26" s="62"/>
      <c r="NT26" s="62"/>
      <c r="NU26" s="59"/>
      <c r="NV26" s="59"/>
      <c r="NW26" s="59"/>
      <c r="NX26" s="59"/>
      <c r="NY26" s="59"/>
      <c r="NZ26" s="59"/>
      <c r="OA26" s="59"/>
      <c r="OB26" s="59"/>
      <c r="OC26" s="59"/>
      <c r="OD26" s="59"/>
      <c r="OE26" s="59"/>
      <c r="OF26" s="59"/>
      <c r="OG26" s="59"/>
      <c r="OH26" s="59"/>
      <c r="OI26" s="59"/>
      <c r="OJ26" s="59"/>
      <c r="OK26" s="69"/>
      <c r="OL26" s="69"/>
      <c r="OM26" s="69"/>
      <c r="ON26" s="69"/>
      <c r="OO26" s="69"/>
      <c r="OP26" s="69"/>
      <c r="OQ26" s="69"/>
      <c r="OR26" s="69"/>
      <c r="OS26" s="70"/>
      <c r="OT26" s="70"/>
      <c r="OU26" s="70"/>
      <c r="OV26" s="70"/>
      <c r="OW26" s="70"/>
      <c r="OX26" s="70"/>
      <c r="OY26" s="70"/>
      <c r="OZ26" s="70"/>
      <c r="PA26" s="70"/>
      <c r="PB26" s="70"/>
      <c r="PC26" s="70"/>
      <c r="PD26" s="70"/>
      <c r="PE26" s="70"/>
      <c r="PF26" s="70"/>
      <c r="PG26" s="70"/>
      <c r="PH26" s="70"/>
      <c r="PI26" s="56"/>
      <c r="PJ26" s="56"/>
      <c r="PK26" s="56"/>
      <c r="PL26" s="56"/>
      <c r="PM26" s="56"/>
      <c r="PN26" s="56"/>
      <c r="PO26" s="56"/>
      <c r="PP26" s="56"/>
      <c r="PQ26" s="71"/>
      <c r="PR26" s="71"/>
      <c r="PS26" s="71"/>
      <c r="PT26" s="71"/>
      <c r="PU26" s="71"/>
      <c r="PV26" s="71"/>
      <c r="PW26" s="71"/>
      <c r="PX26" s="71"/>
      <c r="PY26" s="71"/>
      <c r="PZ26" s="71"/>
      <c r="QA26" s="71"/>
      <c r="QB26" s="71"/>
      <c r="QC26" s="71"/>
      <c r="QD26" s="71"/>
      <c r="QE26" s="71"/>
      <c r="QF26" s="71"/>
    </row>
    <row r="27" spans="1:448" x14ac:dyDescent="0.15"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  <c r="GJ27" s="59"/>
      <c r="GK27" s="59"/>
      <c r="GL27" s="59"/>
      <c r="GM27" s="59"/>
      <c r="GN27" s="59"/>
      <c r="GZ27" s="60"/>
      <c r="HA27" s="60"/>
      <c r="HB27" s="60"/>
      <c r="HC27" s="60"/>
      <c r="HD27" s="60"/>
      <c r="HE27" s="60"/>
      <c r="HF27" s="60"/>
      <c r="HG27" s="60"/>
      <c r="HH27" s="60"/>
      <c r="HI27" s="60"/>
      <c r="HJ27" s="60"/>
      <c r="HK27" s="60"/>
      <c r="HL27" s="60"/>
      <c r="HM27" s="60"/>
      <c r="HN27" s="60"/>
      <c r="HO27" s="60"/>
      <c r="HP27" s="62"/>
      <c r="HQ27" s="62"/>
      <c r="HR27" s="62"/>
      <c r="HS27" s="62"/>
      <c r="HT27" s="62"/>
      <c r="HU27" s="62"/>
      <c r="HV27" s="62"/>
      <c r="HW27" s="62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63"/>
      <c r="IO27" s="63"/>
      <c r="IP27" s="63"/>
      <c r="IQ27" s="63"/>
      <c r="IR27" s="63"/>
      <c r="IS27" s="63"/>
      <c r="IT27" s="63"/>
      <c r="IU27" s="63"/>
      <c r="IV27" s="63"/>
      <c r="IW27" s="63"/>
      <c r="IX27" s="63"/>
      <c r="IY27" s="63"/>
      <c r="IZ27" s="63"/>
      <c r="JA27" s="63"/>
      <c r="JB27" s="63"/>
      <c r="JC27" s="63"/>
      <c r="JD27" s="64"/>
      <c r="JE27" s="64"/>
      <c r="JF27" s="64"/>
      <c r="JG27" s="64"/>
      <c r="JH27" s="64"/>
      <c r="JI27" s="64"/>
      <c r="JJ27" s="64"/>
      <c r="JK27" s="64"/>
      <c r="JL27" s="65"/>
      <c r="JM27" s="65"/>
      <c r="JN27" s="65"/>
      <c r="JO27" s="65"/>
      <c r="JP27" s="65"/>
      <c r="JQ27" s="65"/>
      <c r="JR27" s="65"/>
      <c r="JS27" s="65"/>
      <c r="JT27" s="65"/>
      <c r="JU27" s="65"/>
      <c r="JV27" s="65"/>
      <c r="JW27" s="65"/>
      <c r="JX27" s="65"/>
      <c r="JY27" s="65"/>
      <c r="JZ27" s="65"/>
      <c r="KA27" s="65"/>
      <c r="KB27" s="66"/>
      <c r="KC27" s="66"/>
      <c r="KD27" s="66"/>
      <c r="KE27" s="66"/>
      <c r="KF27" s="66"/>
      <c r="KG27" s="66"/>
      <c r="KH27" s="66"/>
      <c r="KI27" s="66"/>
      <c r="KJ27" s="66"/>
      <c r="KK27" s="66"/>
      <c r="KL27" s="66"/>
      <c r="KM27" s="66"/>
      <c r="KN27" s="66"/>
      <c r="KO27" s="66"/>
      <c r="KP27" s="66"/>
      <c r="KQ27" s="66"/>
      <c r="KR27" s="60"/>
      <c r="KS27" s="60"/>
      <c r="KT27" s="60"/>
      <c r="KU27" s="60"/>
      <c r="KV27" s="60"/>
      <c r="KW27" s="60"/>
      <c r="KX27" s="60"/>
      <c r="KY27" s="60"/>
      <c r="KZ27" s="64"/>
      <c r="LA27" s="64"/>
      <c r="LB27" s="64"/>
      <c r="LC27" s="64"/>
      <c r="LD27" s="64"/>
      <c r="LE27" s="64"/>
      <c r="LF27" s="64"/>
      <c r="LG27" s="64"/>
      <c r="LH27" s="64"/>
      <c r="LI27" s="64"/>
      <c r="LJ27" s="64"/>
      <c r="LK27" s="64"/>
      <c r="LL27" s="64"/>
      <c r="LM27" s="64"/>
      <c r="LN27" s="64"/>
      <c r="LO27" s="64"/>
      <c r="LQ27" s="67"/>
      <c r="LR27" s="67"/>
      <c r="LS27" s="67"/>
      <c r="LT27" s="67"/>
      <c r="LU27" s="67"/>
      <c r="LV27" s="67"/>
      <c r="LW27" s="67"/>
      <c r="LX27" s="67"/>
      <c r="LY27" s="67"/>
      <c r="LZ27" s="67"/>
      <c r="MA27" s="67"/>
      <c r="MB27" s="67"/>
      <c r="MC27" s="67"/>
      <c r="MD27" s="67"/>
      <c r="ME27" s="67"/>
      <c r="MF27" s="67"/>
      <c r="MG27" s="68"/>
      <c r="MH27" s="68"/>
      <c r="MI27" s="68"/>
      <c r="MJ27" s="68"/>
      <c r="MK27" s="68"/>
      <c r="ML27" s="68"/>
      <c r="MM27" s="68"/>
      <c r="MN27" s="68"/>
      <c r="MO27" s="49"/>
      <c r="MP27" s="49"/>
      <c r="MQ27" s="49"/>
      <c r="MR27" s="49"/>
      <c r="MS27" s="49"/>
      <c r="MT27" s="49"/>
      <c r="MU27" s="49"/>
      <c r="MV27" s="49"/>
      <c r="MW27" s="49"/>
      <c r="MX27" s="49"/>
      <c r="MY27" s="49"/>
      <c r="MZ27" s="49"/>
      <c r="NA27" s="49"/>
      <c r="NB27" s="49"/>
      <c r="NC27" s="49"/>
      <c r="ND27" s="49"/>
      <c r="NE27" s="62"/>
      <c r="NF27" s="62"/>
      <c r="NG27" s="62"/>
      <c r="NH27" s="62"/>
      <c r="NI27" s="62"/>
      <c r="NJ27" s="62"/>
      <c r="NK27" s="62"/>
      <c r="NL27" s="62"/>
      <c r="NM27" s="62"/>
      <c r="NN27" s="62"/>
      <c r="NO27" s="62"/>
      <c r="NP27" s="62"/>
      <c r="NQ27" s="62"/>
      <c r="NR27" s="62"/>
      <c r="NS27" s="62"/>
      <c r="NT27" s="62"/>
      <c r="NU27" s="59"/>
      <c r="NV27" s="59"/>
      <c r="NW27" s="59"/>
      <c r="NX27" s="59"/>
      <c r="NY27" s="59"/>
      <c r="NZ27" s="59"/>
      <c r="OA27" s="59"/>
      <c r="OB27" s="59"/>
      <c r="OC27" s="59"/>
      <c r="OD27" s="59"/>
      <c r="OE27" s="59"/>
      <c r="OF27" s="59"/>
      <c r="OG27" s="59"/>
      <c r="OH27" s="59"/>
      <c r="OI27" s="59"/>
      <c r="OJ27" s="59"/>
      <c r="OK27" s="69"/>
      <c r="OL27" s="69"/>
      <c r="OM27" s="69"/>
      <c r="ON27" s="69"/>
      <c r="OO27" s="69"/>
      <c r="OP27" s="69"/>
      <c r="OQ27" s="69"/>
      <c r="OR27" s="69"/>
      <c r="OS27" s="70"/>
      <c r="OT27" s="70"/>
      <c r="OU27" s="70"/>
      <c r="OV27" s="70"/>
      <c r="OW27" s="70"/>
      <c r="OX27" s="70"/>
      <c r="OY27" s="70"/>
      <c r="OZ27" s="70"/>
      <c r="PA27" s="70"/>
      <c r="PB27" s="70"/>
      <c r="PC27" s="70"/>
      <c r="PD27" s="70"/>
      <c r="PE27" s="70"/>
      <c r="PF27" s="70"/>
      <c r="PG27" s="70"/>
      <c r="PH27" s="70"/>
      <c r="PI27" s="56"/>
      <c r="PJ27" s="56"/>
      <c r="PK27" s="56"/>
      <c r="PL27" s="56"/>
      <c r="PM27" s="56"/>
      <c r="PN27" s="56"/>
      <c r="PO27" s="56"/>
      <c r="PP27" s="56"/>
      <c r="PQ27" s="71"/>
      <c r="PR27" s="71"/>
      <c r="PS27" s="71"/>
      <c r="PT27" s="71"/>
      <c r="PU27" s="71"/>
      <c r="PV27" s="71"/>
      <c r="PW27" s="71"/>
      <c r="PX27" s="71"/>
      <c r="PY27" s="71"/>
      <c r="PZ27" s="71"/>
      <c r="QA27" s="71"/>
      <c r="QB27" s="71"/>
      <c r="QC27" s="71"/>
      <c r="QD27" s="71"/>
      <c r="QE27" s="71"/>
      <c r="QF27" s="71"/>
    </row>
    <row r="28" spans="1:448" x14ac:dyDescent="0.15"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9"/>
      <c r="FZ28" s="59"/>
      <c r="GA28" s="59"/>
      <c r="GB28" s="59"/>
      <c r="GC28" s="59"/>
      <c r="GD28" s="59"/>
      <c r="GE28" s="59"/>
      <c r="GF28" s="59"/>
      <c r="GG28" s="59"/>
      <c r="GH28" s="59"/>
      <c r="GI28" s="59"/>
      <c r="GJ28" s="59"/>
      <c r="GK28" s="59"/>
      <c r="GL28" s="59"/>
      <c r="GM28" s="59"/>
      <c r="GN28" s="59"/>
      <c r="GZ28" s="60"/>
      <c r="HA28" s="60"/>
      <c r="HB28" s="60"/>
      <c r="HC28" s="60"/>
      <c r="HD28" s="60"/>
      <c r="HE28" s="60"/>
      <c r="HF28" s="60"/>
      <c r="HG28" s="60"/>
      <c r="HH28" s="60"/>
      <c r="HI28" s="60"/>
      <c r="HJ28" s="60"/>
      <c r="HK28" s="60"/>
      <c r="HL28" s="60"/>
      <c r="HM28" s="60"/>
      <c r="HN28" s="60"/>
      <c r="HO28" s="60"/>
      <c r="HP28" s="62"/>
      <c r="HQ28" s="62"/>
      <c r="HR28" s="62"/>
      <c r="HS28" s="62"/>
      <c r="HT28" s="62"/>
      <c r="HU28" s="62"/>
      <c r="HV28" s="62"/>
      <c r="HW28" s="62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63"/>
      <c r="IO28" s="63"/>
      <c r="IP28" s="63"/>
      <c r="IQ28" s="63"/>
      <c r="IR28" s="63"/>
      <c r="IS28" s="63"/>
      <c r="IT28" s="63"/>
      <c r="IU28" s="63"/>
      <c r="IV28" s="63"/>
      <c r="IW28" s="63"/>
      <c r="IX28" s="63"/>
      <c r="IY28" s="63"/>
      <c r="IZ28" s="63"/>
      <c r="JA28" s="63"/>
      <c r="JB28" s="63"/>
      <c r="JC28" s="63"/>
      <c r="JD28" s="64"/>
      <c r="JE28" s="64"/>
      <c r="JF28" s="64"/>
      <c r="JG28" s="64"/>
      <c r="JH28" s="64"/>
      <c r="JI28" s="64"/>
      <c r="JJ28" s="64"/>
      <c r="JK28" s="64"/>
      <c r="JL28" s="65"/>
      <c r="JM28" s="65"/>
      <c r="JN28" s="65"/>
      <c r="JO28" s="65"/>
      <c r="JP28" s="65"/>
      <c r="JQ28" s="65"/>
      <c r="JR28" s="65"/>
      <c r="JS28" s="65"/>
      <c r="JT28" s="65"/>
      <c r="JU28" s="65"/>
      <c r="JV28" s="65"/>
      <c r="JW28" s="65"/>
      <c r="JX28" s="65"/>
      <c r="JY28" s="65"/>
      <c r="JZ28" s="65"/>
      <c r="KA28" s="65"/>
      <c r="KB28" s="66"/>
      <c r="KC28" s="66"/>
      <c r="KD28" s="66"/>
      <c r="KE28" s="66"/>
      <c r="KF28" s="66"/>
      <c r="KG28" s="66"/>
      <c r="KH28" s="66"/>
      <c r="KI28" s="66"/>
      <c r="KJ28" s="66"/>
      <c r="KK28" s="66"/>
      <c r="KL28" s="66"/>
      <c r="KM28" s="66"/>
      <c r="KN28" s="66"/>
      <c r="KO28" s="66"/>
      <c r="KP28" s="66"/>
      <c r="KQ28" s="66"/>
      <c r="KR28" s="60"/>
      <c r="KS28" s="60"/>
      <c r="KT28" s="60"/>
      <c r="KU28" s="60"/>
      <c r="KV28" s="60"/>
      <c r="KW28" s="60"/>
      <c r="KX28" s="60"/>
      <c r="KY28" s="60"/>
      <c r="KZ28" s="64"/>
      <c r="LA28" s="64"/>
      <c r="LB28" s="64"/>
      <c r="LC28" s="64"/>
      <c r="LD28" s="64"/>
      <c r="LE28" s="64"/>
      <c r="LF28" s="64"/>
      <c r="LG28" s="64"/>
      <c r="LH28" s="64"/>
      <c r="LI28" s="64"/>
      <c r="LJ28" s="64"/>
      <c r="LK28" s="64"/>
      <c r="LL28" s="64"/>
      <c r="LM28" s="64"/>
      <c r="LN28" s="64"/>
      <c r="LO28" s="64"/>
      <c r="LQ28" s="67"/>
      <c r="LR28" s="67"/>
      <c r="LS28" s="67"/>
      <c r="LT28" s="67"/>
      <c r="LU28" s="67"/>
      <c r="LV28" s="67"/>
      <c r="LW28" s="67"/>
      <c r="LX28" s="67"/>
      <c r="LY28" s="67"/>
      <c r="LZ28" s="67"/>
      <c r="MA28" s="67"/>
      <c r="MB28" s="67"/>
      <c r="MC28" s="67"/>
      <c r="MD28" s="67"/>
      <c r="ME28" s="67"/>
      <c r="MF28" s="67"/>
      <c r="MG28" s="68"/>
      <c r="MH28" s="68"/>
      <c r="MI28" s="68"/>
      <c r="MJ28" s="68"/>
      <c r="MK28" s="68"/>
      <c r="ML28" s="68"/>
      <c r="MM28" s="68"/>
      <c r="MN28" s="68"/>
      <c r="MO28" s="49"/>
      <c r="MP28" s="49"/>
      <c r="MQ28" s="49"/>
      <c r="MR28" s="49"/>
      <c r="MS28" s="49"/>
      <c r="MT28" s="49"/>
      <c r="MU28" s="49"/>
      <c r="MV28" s="49"/>
      <c r="MW28" s="49"/>
      <c r="MX28" s="49"/>
      <c r="MY28" s="49"/>
      <c r="MZ28" s="49"/>
      <c r="NA28" s="49"/>
      <c r="NB28" s="49"/>
      <c r="NC28" s="49"/>
      <c r="ND28" s="49"/>
      <c r="NE28" s="62"/>
      <c r="NF28" s="62"/>
      <c r="NG28" s="62"/>
      <c r="NH28" s="62"/>
      <c r="NI28" s="62"/>
      <c r="NJ28" s="62"/>
      <c r="NK28" s="62"/>
      <c r="NL28" s="62"/>
      <c r="NM28" s="62"/>
      <c r="NN28" s="62"/>
      <c r="NO28" s="62"/>
      <c r="NP28" s="62"/>
      <c r="NQ28" s="62"/>
      <c r="NR28" s="62"/>
      <c r="NS28" s="62"/>
      <c r="NT28" s="62"/>
      <c r="NU28" s="59"/>
      <c r="NV28" s="59"/>
      <c r="NW28" s="59"/>
      <c r="NX28" s="59"/>
      <c r="NY28" s="59"/>
      <c r="NZ28" s="59"/>
      <c r="OA28" s="59"/>
      <c r="OB28" s="59"/>
      <c r="OC28" s="59"/>
      <c r="OD28" s="59"/>
      <c r="OE28" s="59"/>
      <c r="OF28" s="59"/>
      <c r="OG28" s="59"/>
      <c r="OH28" s="59"/>
      <c r="OI28" s="59"/>
      <c r="OJ28" s="59"/>
      <c r="OK28" s="69"/>
      <c r="OL28" s="69"/>
      <c r="OM28" s="69"/>
      <c r="ON28" s="69"/>
      <c r="OO28" s="69"/>
      <c r="OP28" s="69"/>
      <c r="OQ28" s="69"/>
      <c r="OR28" s="69"/>
      <c r="OS28" s="70"/>
      <c r="OT28" s="70"/>
      <c r="OU28" s="70"/>
      <c r="OV28" s="70"/>
      <c r="OW28" s="70"/>
      <c r="OX28" s="70"/>
      <c r="OY28" s="70"/>
      <c r="OZ28" s="70"/>
      <c r="PA28" s="70"/>
      <c r="PB28" s="70"/>
      <c r="PC28" s="70"/>
      <c r="PD28" s="70"/>
      <c r="PE28" s="70"/>
      <c r="PF28" s="70"/>
      <c r="PG28" s="70"/>
      <c r="PH28" s="70"/>
      <c r="PI28" s="56"/>
      <c r="PJ28" s="56"/>
      <c r="PK28" s="56"/>
      <c r="PL28" s="56"/>
      <c r="PM28" s="56"/>
      <c r="PN28" s="56"/>
      <c r="PO28" s="56"/>
      <c r="PP28" s="56"/>
      <c r="PQ28" s="71"/>
      <c r="PR28" s="71"/>
      <c r="PS28" s="71"/>
      <c r="PT28" s="71"/>
      <c r="PU28" s="71"/>
      <c r="PV28" s="71"/>
      <c r="PW28" s="71"/>
      <c r="PX28" s="71"/>
      <c r="PY28" s="71"/>
      <c r="PZ28" s="71"/>
      <c r="QA28" s="71"/>
      <c r="QB28" s="71"/>
      <c r="QC28" s="71"/>
      <c r="QD28" s="71"/>
      <c r="QE28" s="71"/>
      <c r="QF28" s="71"/>
    </row>
    <row r="29" spans="1:448" x14ac:dyDescent="0.15"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9"/>
      <c r="FZ29" s="59"/>
      <c r="GA29" s="59"/>
      <c r="GB29" s="59"/>
      <c r="GC29" s="59"/>
      <c r="GD29" s="59"/>
      <c r="GE29" s="59"/>
      <c r="GF29" s="59"/>
      <c r="GG29" s="59"/>
      <c r="GH29" s="59"/>
      <c r="GI29" s="59"/>
      <c r="GJ29" s="59"/>
      <c r="GK29" s="59"/>
      <c r="GL29" s="59"/>
      <c r="GM29" s="59"/>
      <c r="GN29" s="59"/>
      <c r="GZ29" s="60"/>
      <c r="HA29" s="60"/>
      <c r="HB29" s="60"/>
      <c r="HC29" s="60"/>
      <c r="HD29" s="60"/>
      <c r="HE29" s="60"/>
      <c r="HF29" s="60"/>
      <c r="HG29" s="60"/>
      <c r="HH29" s="60"/>
      <c r="HI29" s="60"/>
      <c r="HJ29" s="60"/>
      <c r="HK29" s="60"/>
      <c r="HL29" s="60"/>
      <c r="HM29" s="60"/>
      <c r="HN29" s="60"/>
      <c r="HO29" s="60"/>
      <c r="HP29" s="62"/>
      <c r="HQ29" s="62"/>
      <c r="HR29" s="62"/>
      <c r="HS29" s="62"/>
      <c r="HT29" s="62"/>
      <c r="HU29" s="62"/>
      <c r="HV29" s="62"/>
      <c r="HW29" s="62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4"/>
      <c r="JE29" s="64"/>
      <c r="JF29" s="64"/>
      <c r="JG29" s="64"/>
      <c r="JH29" s="64"/>
      <c r="JI29" s="64"/>
      <c r="JJ29" s="64"/>
      <c r="JK29" s="64"/>
      <c r="JL29" s="65"/>
      <c r="JM29" s="65"/>
      <c r="JN29" s="65"/>
      <c r="JO29" s="65"/>
      <c r="JP29" s="65"/>
      <c r="JQ29" s="65"/>
      <c r="JR29" s="65"/>
      <c r="JS29" s="65"/>
      <c r="JT29" s="65"/>
      <c r="JU29" s="65"/>
      <c r="JV29" s="65"/>
      <c r="JW29" s="65"/>
      <c r="JX29" s="65"/>
      <c r="JY29" s="65"/>
      <c r="JZ29" s="65"/>
      <c r="KA29" s="65"/>
      <c r="KB29" s="66"/>
      <c r="KC29" s="66"/>
      <c r="KD29" s="66"/>
      <c r="KE29" s="66"/>
      <c r="KF29" s="66"/>
      <c r="KG29" s="66"/>
      <c r="KH29" s="66"/>
      <c r="KI29" s="66"/>
      <c r="KJ29" s="66"/>
      <c r="KK29" s="66"/>
      <c r="KL29" s="66"/>
      <c r="KM29" s="66"/>
      <c r="KN29" s="66"/>
      <c r="KO29" s="66"/>
      <c r="KP29" s="66"/>
      <c r="KQ29" s="66"/>
      <c r="KR29" s="60"/>
      <c r="KS29" s="60"/>
      <c r="KT29" s="60"/>
      <c r="KU29" s="60"/>
      <c r="KV29" s="60"/>
      <c r="KW29" s="60"/>
      <c r="KX29" s="60"/>
      <c r="KY29" s="60"/>
      <c r="KZ29" s="64"/>
      <c r="LA29" s="64"/>
      <c r="LB29" s="64"/>
      <c r="LC29" s="64"/>
      <c r="LD29" s="64"/>
      <c r="LE29" s="64"/>
      <c r="LF29" s="64"/>
      <c r="LG29" s="64"/>
      <c r="LH29" s="64"/>
      <c r="LI29" s="64"/>
      <c r="LJ29" s="64"/>
      <c r="LK29" s="64"/>
      <c r="LL29" s="64"/>
      <c r="LM29" s="64"/>
      <c r="LN29" s="64"/>
      <c r="LO29" s="64"/>
      <c r="LQ29" s="67"/>
      <c r="LR29" s="67"/>
      <c r="LS29" s="67"/>
      <c r="LT29" s="67"/>
      <c r="LU29" s="67"/>
      <c r="LV29" s="67"/>
      <c r="LW29" s="67"/>
      <c r="LX29" s="67"/>
      <c r="LY29" s="67"/>
      <c r="LZ29" s="67"/>
      <c r="MA29" s="67"/>
      <c r="MB29" s="67"/>
      <c r="MC29" s="67"/>
      <c r="MD29" s="67"/>
      <c r="ME29" s="67"/>
      <c r="MF29" s="67"/>
      <c r="MG29" s="68"/>
      <c r="MH29" s="68"/>
      <c r="MI29" s="68"/>
      <c r="MJ29" s="68"/>
      <c r="MK29" s="68"/>
      <c r="ML29" s="68"/>
      <c r="MM29" s="68"/>
      <c r="MN29" s="68"/>
      <c r="MO29" s="49"/>
      <c r="MP29" s="49"/>
      <c r="MQ29" s="49"/>
      <c r="MR29" s="49"/>
      <c r="MS29" s="49"/>
      <c r="MT29" s="49"/>
      <c r="MU29" s="49"/>
      <c r="MV29" s="49"/>
      <c r="MW29" s="49"/>
      <c r="MX29" s="49"/>
      <c r="MY29" s="49"/>
      <c r="MZ29" s="49"/>
      <c r="NA29" s="49"/>
      <c r="NB29" s="49"/>
      <c r="NC29" s="49"/>
      <c r="ND29" s="49"/>
      <c r="NE29" s="62"/>
      <c r="NF29" s="62"/>
      <c r="NG29" s="62"/>
      <c r="NH29" s="62"/>
      <c r="NI29" s="62"/>
      <c r="NJ29" s="62"/>
      <c r="NK29" s="62"/>
      <c r="NL29" s="62"/>
      <c r="NM29" s="62"/>
      <c r="NN29" s="62"/>
      <c r="NO29" s="62"/>
      <c r="NP29" s="62"/>
      <c r="NQ29" s="62"/>
      <c r="NR29" s="62"/>
      <c r="NS29" s="62"/>
      <c r="NT29" s="62"/>
      <c r="NU29" s="59"/>
      <c r="NV29" s="59"/>
      <c r="NW29" s="59"/>
      <c r="NX29" s="59"/>
      <c r="NY29" s="59"/>
      <c r="NZ29" s="59"/>
      <c r="OA29" s="59"/>
      <c r="OB29" s="59"/>
      <c r="OC29" s="59"/>
      <c r="OD29" s="59"/>
      <c r="OE29" s="59"/>
      <c r="OF29" s="59"/>
      <c r="OG29" s="59"/>
      <c r="OH29" s="59"/>
      <c r="OI29" s="59"/>
      <c r="OJ29" s="59"/>
      <c r="OK29" s="69"/>
      <c r="OL29" s="69"/>
      <c r="OM29" s="69"/>
      <c r="ON29" s="69"/>
      <c r="OO29" s="69"/>
      <c r="OP29" s="69"/>
      <c r="OQ29" s="69"/>
      <c r="OR29" s="69"/>
      <c r="OS29" s="70"/>
      <c r="OT29" s="70"/>
      <c r="OU29" s="70"/>
      <c r="OV29" s="70"/>
      <c r="OW29" s="70"/>
      <c r="OX29" s="70"/>
      <c r="OY29" s="70"/>
      <c r="OZ29" s="70"/>
      <c r="PA29" s="70"/>
      <c r="PB29" s="70"/>
      <c r="PC29" s="70"/>
      <c r="PD29" s="70"/>
      <c r="PE29" s="70"/>
      <c r="PF29" s="70"/>
      <c r="PG29" s="70"/>
      <c r="PH29" s="70"/>
      <c r="PI29" s="56"/>
      <c r="PJ29" s="56"/>
      <c r="PK29" s="56"/>
      <c r="PL29" s="56"/>
      <c r="PM29" s="56"/>
      <c r="PN29" s="56"/>
      <c r="PO29" s="56"/>
      <c r="PP29" s="56"/>
      <c r="PQ29" s="71"/>
      <c r="PR29" s="71"/>
      <c r="PS29" s="71"/>
      <c r="PT29" s="71"/>
      <c r="PU29" s="71"/>
      <c r="PV29" s="71"/>
      <c r="PW29" s="71"/>
      <c r="PX29" s="71"/>
      <c r="PY29" s="71"/>
      <c r="PZ29" s="71"/>
      <c r="QA29" s="71"/>
      <c r="QB29" s="71"/>
      <c r="QC29" s="71"/>
      <c r="QD29" s="71"/>
      <c r="QE29" s="71"/>
      <c r="QF29" s="71"/>
    </row>
    <row r="30" spans="1:448" x14ac:dyDescent="0.15">
      <c r="A30" s="246" t="s">
        <v>324</v>
      </c>
      <c r="B30" s="208" t="s">
        <v>258</v>
      </c>
      <c r="C30" s="20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9"/>
      <c r="FZ30" s="59"/>
      <c r="GA30" s="59"/>
      <c r="GB30" s="59"/>
      <c r="GC30" s="59"/>
      <c r="GD30" s="59"/>
      <c r="GE30" s="59"/>
      <c r="GF30" s="59"/>
      <c r="GG30" s="59"/>
      <c r="GH30" s="59"/>
      <c r="GI30" s="59"/>
      <c r="GJ30" s="59"/>
      <c r="GK30" s="59"/>
      <c r="GL30" s="59"/>
      <c r="GM30" s="59"/>
      <c r="GN30" s="59"/>
      <c r="GZ30" s="60"/>
      <c r="HA30" s="60"/>
      <c r="HB30" s="60"/>
      <c r="HC30" s="60"/>
      <c r="HD30" s="60"/>
      <c r="HE30" s="60"/>
      <c r="HF30" s="60"/>
      <c r="HG30" s="60"/>
      <c r="HH30" s="60"/>
      <c r="HI30" s="60"/>
      <c r="HJ30" s="60"/>
      <c r="HK30" s="60"/>
      <c r="HL30" s="60"/>
      <c r="HM30" s="60"/>
      <c r="HN30" s="60"/>
      <c r="HO30" s="60"/>
      <c r="HP30" s="62"/>
      <c r="HQ30" s="62"/>
      <c r="HR30" s="62"/>
      <c r="HS30" s="62"/>
      <c r="HT30" s="62"/>
      <c r="HU30" s="62"/>
      <c r="HV30" s="62"/>
      <c r="HW30" s="62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4"/>
      <c r="JE30" s="64"/>
      <c r="JF30" s="64"/>
      <c r="JG30" s="64"/>
      <c r="JH30" s="64"/>
      <c r="JI30" s="64"/>
      <c r="JJ30" s="64"/>
      <c r="JK30" s="64"/>
      <c r="JL30" s="65"/>
      <c r="JM30" s="65"/>
      <c r="JN30" s="65"/>
      <c r="JO30" s="65"/>
      <c r="JP30" s="65"/>
      <c r="JQ30" s="65"/>
      <c r="JR30" s="65"/>
      <c r="JS30" s="65"/>
      <c r="JT30" s="65"/>
      <c r="JU30" s="65"/>
      <c r="JV30" s="65"/>
      <c r="JW30" s="65"/>
      <c r="JX30" s="65"/>
      <c r="JY30" s="65"/>
      <c r="JZ30" s="65"/>
      <c r="KA30" s="65"/>
      <c r="KB30" s="66"/>
      <c r="KC30" s="66"/>
      <c r="KD30" s="66"/>
      <c r="KE30" s="66"/>
      <c r="KF30" s="66"/>
      <c r="KG30" s="66"/>
      <c r="KH30" s="66"/>
      <c r="KI30" s="66"/>
      <c r="KJ30" s="66"/>
      <c r="KK30" s="66"/>
      <c r="KL30" s="66"/>
      <c r="KM30" s="66"/>
      <c r="KN30" s="66"/>
      <c r="KO30" s="66"/>
      <c r="KP30" s="66"/>
      <c r="KQ30" s="66"/>
      <c r="KR30" s="60"/>
      <c r="KS30" s="60"/>
      <c r="KT30" s="60"/>
      <c r="KU30" s="60"/>
      <c r="KV30" s="60"/>
      <c r="KW30" s="60"/>
      <c r="KX30" s="60"/>
      <c r="KY30" s="60"/>
      <c r="KZ30" s="64"/>
      <c r="LA30" s="64"/>
      <c r="LB30" s="64"/>
      <c r="LC30" s="64"/>
      <c r="LD30" s="64"/>
      <c r="LE30" s="64"/>
      <c r="LF30" s="64"/>
      <c r="LG30" s="64"/>
      <c r="LH30" s="64"/>
      <c r="LI30" s="64"/>
      <c r="LJ30" s="64"/>
      <c r="LK30" s="64"/>
      <c r="LL30" s="64"/>
      <c r="LM30" s="64"/>
      <c r="LN30" s="64"/>
      <c r="LO30" s="64"/>
      <c r="LQ30" s="67"/>
      <c r="LR30" s="67"/>
      <c r="LS30" s="67"/>
      <c r="LT30" s="67"/>
      <c r="LU30" s="67"/>
      <c r="LV30" s="67"/>
      <c r="LW30" s="67"/>
      <c r="LX30" s="67"/>
      <c r="LY30" s="67"/>
      <c r="LZ30" s="67"/>
      <c r="MA30" s="67"/>
      <c r="MB30" s="67"/>
      <c r="MC30" s="67"/>
      <c r="MD30" s="67"/>
      <c r="ME30" s="67"/>
      <c r="MF30" s="67"/>
      <c r="MG30" s="68"/>
      <c r="MH30" s="68"/>
      <c r="MI30" s="68"/>
      <c r="MJ30" s="68"/>
      <c r="MK30" s="68"/>
      <c r="ML30" s="68"/>
      <c r="MM30" s="68"/>
      <c r="MN30" s="68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62"/>
      <c r="NF30" s="62"/>
      <c r="NG30" s="62"/>
      <c r="NH30" s="62"/>
      <c r="NI30" s="62"/>
      <c r="NJ30" s="62"/>
      <c r="NK30" s="62"/>
      <c r="NL30" s="62"/>
      <c r="NM30" s="62"/>
      <c r="NN30" s="62"/>
      <c r="NO30" s="62"/>
      <c r="NP30" s="62"/>
      <c r="NQ30" s="62"/>
      <c r="NR30" s="62"/>
      <c r="NS30" s="62"/>
      <c r="NT30" s="62"/>
      <c r="NU30" s="59"/>
      <c r="NV30" s="59"/>
      <c r="NW30" s="59"/>
      <c r="NX30" s="59"/>
      <c r="NY30" s="59"/>
      <c r="NZ30" s="59"/>
      <c r="OA30" s="59"/>
      <c r="OB30" s="59"/>
      <c r="OC30" s="59"/>
      <c r="OD30" s="59"/>
      <c r="OE30" s="59"/>
      <c r="OF30" s="59"/>
      <c r="OG30" s="59"/>
      <c r="OH30" s="59"/>
      <c r="OI30" s="59"/>
      <c r="OJ30" s="59"/>
      <c r="OK30" s="69"/>
      <c r="OL30" s="69"/>
      <c r="OM30" s="69"/>
      <c r="ON30" s="69"/>
      <c r="OO30" s="69"/>
      <c r="OP30" s="69"/>
      <c r="OQ30" s="69"/>
      <c r="OR30" s="69"/>
      <c r="OS30" s="70"/>
      <c r="OT30" s="70"/>
      <c r="OU30" s="70"/>
      <c r="OV30" s="70"/>
      <c r="OW30" s="70"/>
      <c r="OX30" s="70"/>
      <c r="OY30" s="70"/>
      <c r="OZ30" s="70"/>
      <c r="PA30" s="70"/>
      <c r="PB30" s="70"/>
      <c r="PC30" s="70"/>
      <c r="PD30" s="70"/>
      <c r="PE30" s="70"/>
      <c r="PF30" s="70"/>
      <c r="PG30" s="70"/>
      <c r="PH30" s="70"/>
      <c r="PI30" s="56"/>
      <c r="PJ30" s="56"/>
      <c r="PK30" s="56"/>
      <c r="PL30" s="56"/>
      <c r="PM30" s="56"/>
      <c r="PN30" s="56"/>
      <c r="PO30" s="56"/>
      <c r="PP30" s="56"/>
      <c r="PQ30" s="71"/>
      <c r="PR30" s="71"/>
      <c r="PS30" s="71"/>
      <c r="PT30" s="71"/>
      <c r="PU30" s="71"/>
      <c r="PV30" s="71"/>
      <c r="PW30" s="71"/>
      <c r="PX30" s="71"/>
      <c r="PY30" s="71"/>
      <c r="PZ30" s="71"/>
      <c r="QA30" s="71"/>
      <c r="QB30" s="71"/>
      <c r="QC30" s="71"/>
      <c r="QD30" s="71"/>
      <c r="QE30" s="71"/>
      <c r="QF30" s="71"/>
    </row>
    <row r="31" spans="1:448" x14ac:dyDescent="0.15">
      <c r="A31" s="246"/>
      <c r="B31" s="208"/>
      <c r="C31" s="209"/>
      <c r="D31" s="49"/>
      <c r="E31" s="218">
        <v>11000</v>
      </c>
      <c r="F31" s="218">
        <v>11001</v>
      </c>
      <c r="G31" s="218">
        <v>11002</v>
      </c>
      <c r="H31" s="218">
        <v>11003</v>
      </c>
      <c r="I31" s="218">
        <v>11004</v>
      </c>
      <c r="J31" s="218">
        <v>11005</v>
      </c>
      <c r="K31" s="218">
        <v>11006</v>
      </c>
      <c r="L31" s="218">
        <v>11007</v>
      </c>
      <c r="M31" s="218">
        <v>11008</v>
      </c>
      <c r="N31" s="218">
        <v>11009</v>
      </c>
      <c r="O31" s="218">
        <v>11010</v>
      </c>
      <c r="P31" s="218">
        <v>11011</v>
      </c>
      <c r="Q31" s="218">
        <v>11012</v>
      </c>
      <c r="R31" s="218">
        <v>11013</v>
      </c>
      <c r="S31" s="218">
        <v>11014</v>
      </c>
      <c r="T31" s="218">
        <v>11015</v>
      </c>
      <c r="U31" s="243">
        <v>11016</v>
      </c>
      <c r="V31" s="243">
        <v>11017</v>
      </c>
      <c r="W31" s="243">
        <v>11018</v>
      </c>
      <c r="X31" s="243">
        <v>11019</v>
      </c>
      <c r="Y31" s="243">
        <v>11020</v>
      </c>
      <c r="Z31" s="243">
        <v>11021</v>
      </c>
      <c r="AA31" s="243">
        <v>11022</v>
      </c>
      <c r="AB31" s="243">
        <v>11023</v>
      </c>
      <c r="AC31" s="243">
        <v>11024</v>
      </c>
      <c r="AD31" s="243">
        <v>11025</v>
      </c>
      <c r="AE31" s="243">
        <v>11026</v>
      </c>
      <c r="AF31" s="243">
        <v>11027</v>
      </c>
      <c r="AG31" s="243">
        <v>11028</v>
      </c>
      <c r="AH31" s="243">
        <v>11029</v>
      </c>
      <c r="AI31" s="243">
        <v>11030</v>
      </c>
      <c r="AJ31" s="243">
        <v>11031</v>
      </c>
      <c r="AK31" s="242">
        <v>11032</v>
      </c>
      <c r="AL31" s="242">
        <v>11033</v>
      </c>
      <c r="AM31" s="242">
        <v>11034</v>
      </c>
      <c r="AN31" s="242">
        <v>11035</v>
      </c>
      <c r="AO31" s="242">
        <v>11036</v>
      </c>
      <c r="AP31" s="242">
        <v>11037</v>
      </c>
      <c r="AQ31" s="242">
        <v>11038</v>
      </c>
      <c r="AR31" s="242">
        <v>11039</v>
      </c>
      <c r="AS31" s="242">
        <v>11040</v>
      </c>
      <c r="AT31" s="242">
        <v>11041</v>
      </c>
      <c r="AU31" s="242">
        <v>11042</v>
      </c>
      <c r="AV31" s="242">
        <v>11043</v>
      </c>
      <c r="AW31" s="242">
        <v>11044</v>
      </c>
      <c r="AX31" s="242">
        <v>11045</v>
      </c>
      <c r="AY31" s="242">
        <v>11046</v>
      </c>
      <c r="AZ31" s="242">
        <v>11047</v>
      </c>
      <c r="BA31" s="239">
        <v>11048</v>
      </c>
      <c r="BB31" s="239">
        <v>11049</v>
      </c>
      <c r="BC31" s="239">
        <v>11050</v>
      </c>
      <c r="BD31" s="239">
        <v>11051</v>
      </c>
      <c r="BE31" s="239">
        <v>11052</v>
      </c>
      <c r="BF31" s="239">
        <v>11053</v>
      </c>
      <c r="BG31" s="239">
        <v>11054</v>
      </c>
      <c r="BH31" s="239">
        <v>11055</v>
      </c>
      <c r="BI31" s="239">
        <v>11056</v>
      </c>
      <c r="BJ31" s="239">
        <v>11057</v>
      </c>
      <c r="BK31" s="239">
        <v>11058</v>
      </c>
      <c r="BL31" s="239">
        <v>11059</v>
      </c>
      <c r="BM31" s="239">
        <v>11060</v>
      </c>
      <c r="BN31" s="239">
        <v>11061</v>
      </c>
      <c r="BO31" s="239">
        <v>11062</v>
      </c>
      <c r="BP31" s="239">
        <v>11063</v>
      </c>
      <c r="BQ31" s="237">
        <v>11064</v>
      </c>
      <c r="BR31" s="237">
        <v>11065</v>
      </c>
      <c r="BS31" s="237">
        <v>11066</v>
      </c>
      <c r="BT31" s="237">
        <v>11067</v>
      </c>
      <c r="BU31" s="237">
        <v>11068</v>
      </c>
      <c r="BV31" s="237">
        <v>11069</v>
      </c>
      <c r="BW31" s="237">
        <v>11070</v>
      </c>
      <c r="BX31" s="237">
        <v>11071</v>
      </c>
      <c r="BY31" s="237">
        <v>11072</v>
      </c>
      <c r="BZ31" s="237">
        <v>11073</v>
      </c>
      <c r="CA31" s="237">
        <v>11074</v>
      </c>
      <c r="CB31" s="237">
        <v>11075</v>
      </c>
      <c r="CC31" s="237">
        <v>11076</v>
      </c>
      <c r="CD31" s="237">
        <v>11077</v>
      </c>
      <c r="CE31" s="237">
        <v>11078</v>
      </c>
      <c r="CF31" s="237">
        <v>11079</v>
      </c>
      <c r="CG31" s="226">
        <v>11080</v>
      </c>
      <c r="CH31" s="226">
        <v>11081</v>
      </c>
      <c r="CI31" s="226">
        <v>11082</v>
      </c>
      <c r="CJ31" s="226">
        <v>11083</v>
      </c>
      <c r="CK31" s="226">
        <v>11084</v>
      </c>
      <c r="CL31" s="226">
        <v>11085</v>
      </c>
      <c r="CM31" s="226">
        <v>11086</v>
      </c>
      <c r="CN31" s="226">
        <v>11087</v>
      </c>
      <c r="CO31" s="226">
        <v>11088</v>
      </c>
      <c r="CP31" s="226">
        <v>11089</v>
      </c>
      <c r="CQ31" s="226">
        <v>11090</v>
      </c>
      <c r="CR31" s="226">
        <v>11091</v>
      </c>
      <c r="CS31" s="226">
        <v>11092</v>
      </c>
      <c r="CT31" s="226">
        <v>11093</v>
      </c>
      <c r="CU31" s="226">
        <v>11094</v>
      </c>
      <c r="CV31" s="226">
        <v>11095</v>
      </c>
      <c r="CW31" s="235">
        <v>11096</v>
      </c>
      <c r="CX31" s="235">
        <v>11097</v>
      </c>
      <c r="CY31" s="235">
        <v>11098</v>
      </c>
      <c r="CZ31" s="235">
        <v>11099</v>
      </c>
      <c r="DA31" s="235">
        <v>11100</v>
      </c>
      <c r="DB31" s="235">
        <v>11101</v>
      </c>
      <c r="DC31" s="235">
        <v>11102</v>
      </c>
      <c r="DD31" s="235">
        <v>11103</v>
      </c>
      <c r="DE31" s="235">
        <v>11104</v>
      </c>
      <c r="DF31" s="235">
        <v>11105</v>
      </c>
      <c r="DG31" s="235">
        <v>11106</v>
      </c>
      <c r="DH31" s="235">
        <v>11107</v>
      </c>
      <c r="DI31" s="235">
        <v>11108</v>
      </c>
      <c r="DJ31" s="235">
        <v>11109</v>
      </c>
      <c r="DK31" s="235">
        <v>11110</v>
      </c>
      <c r="DL31" s="235">
        <v>11111</v>
      </c>
      <c r="DM31" s="213">
        <v>11112</v>
      </c>
      <c r="DN31" s="213">
        <v>11113</v>
      </c>
      <c r="DO31" s="213">
        <v>11114</v>
      </c>
      <c r="DP31" s="213">
        <v>11115</v>
      </c>
      <c r="DQ31" s="213">
        <v>11116</v>
      </c>
      <c r="DR31" s="213">
        <v>11117</v>
      </c>
      <c r="DS31" s="213">
        <v>11118</v>
      </c>
      <c r="DT31" s="213">
        <v>11119</v>
      </c>
      <c r="DU31" s="213">
        <v>11120</v>
      </c>
      <c r="DV31" s="213">
        <v>11121</v>
      </c>
      <c r="DW31" s="213">
        <v>11122</v>
      </c>
      <c r="DX31" s="213">
        <v>11123</v>
      </c>
      <c r="DY31" s="213">
        <v>11124</v>
      </c>
      <c r="DZ31" s="213">
        <v>11125</v>
      </c>
      <c r="EA31" s="213">
        <v>11126</v>
      </c>
      <c r="EB31" s="213">
        <v>11127</v>
      </c>
      <c r="EC31" s="233">
        <v>11128</v>
      </c>
      <c r="ED31" s="233">
        <v>11129</v>
      </c>
      <c r="EE31" s="233">
        <v>11130</v>
      </c>
      <c r="EF31" s="233">
        <v>11131</v>
      </c>
      <c r="EG31" s="233">
        <v>11132</v>
      </c>
      <c r="EH31" s="233">
        <v>11133</v>
      </c>
      <c r="EI31" s="233">
        <v>11134</v>
      </c>
      <c r="EJ31" s="233">
        <v>11135</v>
      </c>
      <c r="EK31" s="233">
        <v>11136</v>
      </c>
      <c r="EL31" s="233">
        <v>11137</v>
      </c>
      <c r="EM31" s="233">
        <v>11138</v>
      </c>
      <c r="EN31" s="233">
        <v>11139</v>
      </c>
      <c r="EO31" s="233">
        <v>11140</v>
      </c>
      <c r="EP31" s="233">
        <v>11141</v>
      </c>
      <c r="EQ31" s="233">
        <v>11142</v>
      </c>
      <c r="ER31" s="233">
        <v>11143</v>
      </c>
      <c r="ES31" s="226">
        <v>11144</v>
      </c>
      <c r="ET31" s="226">
        <v>11145</v>
      </c>
      <c r="EU31" s="226">
        <v>11146</v>
      </c>
      <c r="EV31" s="226">
        <v>11147</v>
      </c>
      <c r="EW31" s="226">
        <v>11148</v>
      </c>
      <c r="EX31" s="226">
        <v>11149</v>
      </c>
      <c r="EY31" s="226">
        <v>11150</v>
      </c>
      <c r="EZ31" s="226">
        <v>11151</v>
      </c>
      <c r="FA31" s="226">
        <v>11152</v>
      </c>
      <c r="FB31" s="226">
        <v>11153</v>
      </c>
      <c r="FC31" s="226">
        <v>11154</v>
      </c>
      <c r="FD31" s="226">
        <v>11155</v>
      </c>
      <c r="FE31" s="226">
        <v>11156</v>
      </c>
      <c r="FF31" s="226">
        <v>11157</v>
      </c>
      <c r="FG31" s="226">
        <v>11158</v>
      </c>
      <c r="FH31" s="226">
        <v>11159</v>
      </c>
      <c r="FI31" s="229">
        <v>11160</v>
      </c>
      <c r="FJ31" s="229">
        <v>11161</v>
      </c>
      <c r="FK31" s="229">
        <v>11162</v>
      </c>
      <c r="FL31" s="229">
        <v>11163</v>
      </c>
      <c r="FM31" s="229">
        <v>11164</v>
      </c>
      <c r="FN31" s="229">
        <v>11165</v>
      </c>
      <c r="FO31" s="229">
        <v>11166</v>
      </c>
      <c r="FP31" s="229">
        <v>11167</v>
      </c>
      <c r="FQ31" s="229">
        <v>11168</v>
      </c>
      <c r="FR31" s="229">
        <v>11169</v>
      </c>
      <c r="FS31" s="229">
        <v>11170</v>
      </c>
      <c r="FT31" s="229">
        <v>11171</v>
      </c>
      <c r="FU31" s="229">
        <v>11172</v>
      </c>
      <c r="FV31" s="229">
        <v>11173</v>
      </c>
      <c r="FW31" s="229">
        <v>11174</v>
      </c>
      <c r="FX31" s="229">
        <v>11175</v>
      </c>
      <c r="FY31" s="216">
        <v>11176</v>
      </c>
      <c r="FZ31" s="216">
        <v>11177</v>
      </c>
      <c r="GA31" s="216">
        <v>11178</v>
      </c>
      <c r="GB31" s="216">
        <v>11179</v>
      </c>
      <c r="GC31" s="216">
        <v>11180</v>
      </c>
      <c r="GD31" s="216">
        <v>11181</v>
      </c>
      <c r="GE31" s="216">
        <v>11182</v>
      </c>
      <c r="GF31" s="216">
        <v>11183</v>
      </c>
      <c r="GG31" s="216">
        <v>11184</v>
      </c>
      <c r="GH31" s="216">
        <v>11185</v>
      </c>
      <c r="GI31" s="216">
        <v>11186</v>
      </c>
      <c r="GJ31" s="216">
        <v>11187</v>
      </c>
      <c r="GK31" s="216">
        <v>11188</v>
      </c>
      <c r="GL31" s="216">
        <v>11189</v>
      </c>
      <c r="GM31" s="216">
        <v>11190</v>
      </c>
      <c r="GN31" s="216">
        <v>11191</v>
      </c>
      <c r="GZ31" s="60"/>
      <c r="HA31" s="60"/>
      <c r="HB31" s="60"/>
      <c r="HC31" s="60"/>
      <c r="HD31" s="60"/>
      <c r="HE31" s="60"/>
      <c r="HF31" s="60"/>
      <c r="HG31" s="60"/>
      <c r="HH31" s="60"/>
      <c r="HI31" s="60"/>
      <c r="HJ31" s="60"/>
      <c r="HK31" s="60"/>
      <c r="HL31" s="60"/>
      <c r="HM31" s="60"/>
      <c r="HN31" s="60"/>
      <c r="HO31" s="60"/>
      <c r="HP31" s="62"/>
      <c r="HQ31" s="62"/>
      <c r="HR31" s="62"/>
      <c r="HS31" s="62"/>
      <c r="HT31" s="62"/>
      <c r="HU31" s="62"/>
      <c r="HV31" s="62"/>
      <c r="HW31" s="62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4"/>
      <c r="JE31" s="64"/>
      <c r="JF31" s="64"/>
      <c r="JG31" s="64"/>
      <c r="JH31" s="64"/>
      <c r="JI31" s="64"/>
      <c r="JJ31" s="64"/>
      <c r="JK31" s="64"/>
      <c r="JL31" s="65"/>
      <c r="JM31" s="65"/>
      <c r="JN31" s="65"/>
      <c r="JO31" s="65"/>
      <c r="JP31" s="65"/>
      <c r="JQ31" s="65"/>
      <c r="JR31" s="65"/>
      <c r="JS31" s="65"/>
      <c r="JT31" s="65"/>
      <c r="JU31" s="65"/>
      <c r="JV31" s="65"/>
      <c r="JW31" s="65"/>
      <c r="JX31" s="65"/>
      <c r="JY31" s="65"/>
      <c r="JZ31" s="65"/>
      <c r="KA31" s="65"/>
      <c r="KB31" s="66"/>
      <c r="KC31" s="66"/>
      <c r="KD31" s="66"/>
      <c r="KE31" s="66"/>
      <c r="KF31" s="66"/>
      <c r="KG31" s="66"/>
      <c r="KH31" s="66"/>
      <c r="KI31" s="66"/>
      <c r="KJ31" s="66"/>
      <c r="KK31" s="66"/>
      <c r="KL31" s="66"/>
      <c r="KM31" s="66"/>
      <c r="KN31" s="66"/>
      <c r="KO31" s="66"/>
      <c r="KP31" s="66"/>
      <c r="KQ31" s="66"/>
      <c r="KR31" s="60"/>
      <c r="KS31" s="60"/>
      <c r="KT31" s="60"/>
      <c r="KU31" s="60"/>
      <c r="KV31" s="60"/>
      <c r="KW31" s="60"/>
      <c r="KX31" s="60"/>
      <c r="KY31" s="60"/>
      <c r="KZ31" s="64"/>
      <c r="LA31" s="64"/>
      <c r="LB31" s="64"/>
      <c r="LC31" s="64"/>
      <c r="LD31" s="64"/>
      <c r="LE31" s="64"/>
      <c r="LF31" s="64"/>
      <c r="LG31" s="64"/>
      <c r="LH31" s="64"/>
      <c r="LI31" s="64"/>
      <c r="LJ31" s="64"/>
      <c r="LK31" s="64"/>
      <c r="LL31" s="64"/>
      <c r="LM31" s="64"/>
      <c r="LN31" s="64"/>
      <c r="LO31" s="64"/>
      <c r="LQ31" s="67"/>
      <c r="LR31" s="67"/>
      <c r="LS31" s="67"/>
      <c r="LT31" s="67"/>
      <c r="LU31" s="67"/>
      <c r="LV31" s="67"/>
      <c r="LW31" s="67"/>
      <c r="LX31" s="67"/>
      <c r="LY31" s="67"/>
      <c r="LZ31" s="67"/>
      <c r="MA31" s="67"/>
      <c r="MB31" s="67"/>
      <c r="MC31" s="67"/>
      <c r="MD31" s="67"/>
      <c r="ME31" s="67"/>
      <c r="MF31" s="67"/>
      <c r="MG31" s="68"/>
      <c r="MH31" s="68"/>
      <c r="MI31" s="68"/>
      <c r="MJ31" s="68"/>
      <c r="MK31" s="68"/>
      <c r="ML31" s="68"/>
      <c r="MM31" s="68"/>
      <c r="MN31" s="68"/>
      <c r="MO31" s="49"/>
      <c r="MP31" s="49"/>
      <c r="MQ31" s="49"/>
      <c r="MR31" s="49"/>
      <c r="MS31" s="49"/>
      <c r="MT31" s="49"/>
      <c r="MU31" s="49"/>
      <c r="MV31" s="49"/>
      <c r="MW31" s="49"/>
      <c r="MX31" s="49"/>
      <c r="MY31" s="49"/>
      <c r="MZ31" s="49"/>
      <c r="NA31" s="49"/>
      <c r="NB31" s="49"/>
      <c r="NC31" s="49"/>
      <c r="ND31" s="49"/>
      <c r="NE31" s="62"/>
      <c r="NF31" s="62"/>
      <c r="NG31" s="62"/>
      <c r="NH31" s="62"/>
      <c r="NI31" s="62"/>
      <c r="NJ31" s="62"/>
      <c r="NK31" s="62"/>
      <c r="NL31" s="62"/>
      <c r="NM31" s="62"/>
      <c r="NN31" s="62"/>
      <c r="NO31" s="62"/>
      <c r="NP31" s="62"/>
      <c r="NQ31" s="62"/>
      <c r="NR31" s="62"/>
      <c r="NS31" s="62"/>
      <c r="NT31" s="62"/>
      <c r="NU31" s="59"/>
      <c r="NV31" s="59"/>
      <c r="NW31" s="59"/>
      <c r="NX31" s="59"/>
      <c r="NY31" s="59"/>
      <c r="NZ31" s="59"/>
      <c r="OA31" s="59"/>
      <c r="OB31" s="59"/>
      <c r="OC31" s="59"/>
      <c r="OD31" s="59"/>
      <c r="OE31" s="59"/>
      <c r="OF31" s="59"/>
      <c r="OG31" s="59"/>
      <c r="OH31" s="59"/>
      <c r="OI31" s="59"/>
      <c r="OJ31" s="59"/>
      <c r="OK31" s="69"/>
      <c r="OL31" s="69"/>
      <c r="OM31" s="69"/>
      <c r="ON31" s="69"/>
      <c r="OO31" s="69"/>
      <c r="OP31" s="69"/>
      <c r="OQ31" s="69"/>
      <c r="OR31" s="69"/>
      <c r="OS31" s="70"/>
      <c r="OT31" s="70"/>
      <c r="OU31" s="70"/>
      <c r="OV31" s="70"/>
      <c r="OW31" s="70"/>
      <c r="OX31" s="70"/>
      <c r="OY31" s="70"/>
      <c r="OZ31" s="70"/>
      <c r="PA31" s="70"/>
      <c r="PB31" s="70"/>
      <c r="PC31" s="70"/>
      <c r="PD31" s="70"/>
      <c r="PE31" s="70"/>
      <c r="PF31" s="70"/>
      <c r="PG31" s="70"/>
      <c r="PH31" s="70"/>
      <c r="PI31" s="56"/>
      <c r="PJ31" s="56"/>
      <c r="PK31" s="56"/>
      <c r="PL31" s="56"/>
      <c r="PM31" s="56"/>
      <c r="PN31" s="56"/>
      <c r="PO31" s="56"/>
      <c r="PP31" s="56"/>
      <c r="PQ31" s="71"/>
      <c r="PR31" s="71"/>
      <c r="PS31" s="71"/>
      <c r="PT31" s="71"/>
      <c r="PU31" s="71"/>
      <c r="PV31" s="71"/>
      <c r="PW31" s="71"/>
      <c r="PX31" s="71"/>
      <c r="PY31" s="71"/>
      <c r="PZ31" s="71"/>
      <c r="QA31" s="71"/>
      <c r="QB31" s="71"/>
      <c r="QC31" s="71"/>
      <c r="QD31" s="71"/>
      <c r="QE31" s="71"/>
      <c r="QF31" s="71"/>
    </row>
    <row r="32" spans="1:448" x14ac:dyDescent="0.15">
      <c r="A32" s="246"/>
      <c r="B32" s="208"/>
      <c r="C32" s="209"/>
      <c r="D32" s="49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43"/>
      <c r="V32" s="243"/>
      <c r="W32" s="243"/>
      <c r="X32" s="243"/>
      <c r="Y32" s="243"/>
      <c r="Z32" s="243"/>
      <c r="AA32" s="24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39"/>
      <c r="BB32" s="239"/>
      <c r="BC32" s="239"/>
      <c r="BD32" s="239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7"/>
      <c r="BR32" s="237"/>
      <c r="BS32" s="237"/>
      <c r="BT32" s="237"/>
      <c r="BU32" s="237"/>
      <c r="BV32" s="237"/>
      <c r="BW32" s="237"/>
      <c r="BX32" s="237"/>
      <c r="BY32" s="237"/>
      <c r="BZ32" s="237"/>
      <c r="CA32" s="237"/>
      <c r="CB32" s="237"/>
      <c r="CC32" s="237"/>
      <c r="CD32" s="237"/>
      <c r="CE32" s="237"/>
      <c r="CF32" s="237"/>
      <c r="CG32" s="226"/>
      <c r="CH32" s="226"/>
      <c r="CI32" s="226"/>
      <c r="CJ32" s="226"/>
      <c r="CK32" s="226"/>
      <c r="CL32" s="226"/>
      <c r="CM32" s="226"/>
      <c r="CN32" s="226"/>
      <c r="CO32" s="226"/>
      <c r="CP32" s="226"/>
      <c r="CQ32" s="226"/>
      <c r="CR32" s="226"/>
      <c r="CS32" s="226"/>
      <c r="CT32" s="226"/>
      <c r="CU32" s="226"/>
      <c r="CV32" s="226"/>
      <c r="CW32" s="235"/>
      <c r="CX32" s="235"/>
      <c r="CY32" s="235"/>
      <c r="CZ32" s="235"/>
      <c r="DA32" s="235"/>
      <c r="DB32" s="235"/>
      <c r="DC32" s="235"/>
      <c r="DD32" s="235"/>
      <c r="DE32" s="235"/>
      <c r="DF32" s="235"/>
      <c r="DG32" s="235"/>
      <c r="DH32" s="235"/>
      <c r="DI32" s="235"/>
      <c r="DJ32" s="235"/>
      <c r="DK32" s="235"/>
      <c r="DL32" s="235"/>
      <c r="DM32" s="213"/>
      <c r="DN32" s="213"/>
      <c r="DO32" s="213"/>
      <c r="DP32" s="213"/>
      <c r="DQ32" s="213"/>
      <c r="DR32" s="213"/>
      <c r="DS32" s="213"/>
      <c r="DT32" s="213"/>
      <c r="DU32" s="213"/>
      <c r="DV32" s="213"/>
      <c r="DW32" s="213"/>
      <c r="DX32" s="213"/>
      <c r="DY32" s="213"/>
      <c r="DZ32" s="213"/>
      <c r="EA32" s="213"/>
      <c r="EB32" s="213"/>
      <c r="EC32" s="233"/>
      <c r="ED32" s="233"/>
      <c r="EE32" s="233"/>
      <c r="EF32" s="233"/>
      <c r="EG32" s="233"/>
      <c r="EH32" s="233"/>
      <c r="EI32" s="233"/>
      <c r="EJ32" s="233"/>
      <c r="EK32" s="233"/>
      <c r="EL32" s="233"/>
      <c r="EM32" s="233"/>
      <c r="EN32" s="233"/>
      <c r="EO32" s="233"/>
      <c r="EP32" s="233"/>
      <c r="EQ32" s="233"/>
      <c r="ER32" s="233"/>
      <c r="ES32" s="226"/>
      <c r="ET32" s="226"/>
      <c r="EU32" s="226"/>
      <c r="EV32" s="226"/>
      <c r="EW32" s="226"/>
      <c r="EX32" s="226"/>
      <c r="EY32" s="226"/>
      <c r="EZ32" s="226"/>
      <c r="FA32" s="226"/>
      <c r="FB32" s="226"/>
      <c r="FC32" s="226"/>
      <c r="FD32" s="226"/>
      <c r="FE32" s="226"/>
      <c r="FF32" s="226"/>
      <c r="FG32" s="226"/>
      <c r="FH32" s="226"/>
      <c r="FI32" s="229"/>
      <c r="FJ32" s="229"/>
      <c r="FK32" s="229"/>
      <c r="FL32" s="229"/>
      <c r="FM32" s="229"/>
      <c r="FN32" s="229"/>
      <c r="FO32" s="229"/>
      <c r="FP32" s="229"/>
      <c r="FQ32" s="229"/>
      <c r="FR32" s="229"/>
      <c r="FS32" s="229"/>
      <c r="FT32" s="229"/>
      <c r="FU32" s="229"/>
      <c r="FV32" s="229"/>
      <c r="FW32" s="229"/>
      <c r="FX32" s="229"/>
      <c r="FY32" s="216"/>
      <c r="FZ32" s="216"/>
      <c r="GA32" s="216"/>
      <c r="GB32" s="216"/>
      <c r="GC32" s="216"/>
      <c r="GD32" s="216"/>
      <c r="GE32" s="216"/>
      <c r="GF32" s="216"/>
      <c r="GG32" s="216"/>
      <c r="GH32" s="216"/>
      <c r="GI32" s="216"/>
      <c r="GJ32" s="216"/>
      <c r="GK32" s="216"/>
      <c r="GL32" s="216"/>
      <c r="GM32" s="216"/>
      <c r="GN32" s="216"/>
      <c r="GX32" s="228" t="s">
        <v>323</v>
      </c>
      <c r="GZ32" s="60"/>
      <c r="HA32" s="60"/>
      <c r="HB32" s="60"/>
      <c r="HC32" s="60"/>
      <c r="HD32" s="60"/>
      <c r="HE32" s="60"/>
      <c r="HF32" s="60"/>
      <c r="HG32" s="60"/>
      <c r="HH32" s="60"/>
      <c r="HI32" s="60"/>
      <c r="HJ32" s="60"/>
      <c r="HK32" s="60"/>
      <c r="HL32" s="60"/>
      <c r="HM32" s="60"/>
      <c r="HN32" s="60"/>
      <c r="HO32" s="60"/>
      <c r="HP32" s="62"/>
      <c r="HQ32" s="62"/>
      <c r="HR32" s="62"/>
      <c r="HS32" s="62"/>
      <c r="HT32" s="62"/>
      <c r="HU32" s="62"/>
      <c r="HV32" s="62"/>
      <c r="HW32" s="62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4"/>
      <c r="JE32" s="64"/>
      <c r="JF32" s="64"/>
      <c r="JG32" s="64"/>
      <c r="JH32" s="64"/>
      <c r="JI32" s="64"/>
      <c r="JJ32" s="64"/>
      <c r="JK32" s="64"/>
      <c r="JL32" s="65"/>
      <c r="JM32" s="65"/>
      <c r="JN32" s="65"/>
      <c r="JO32" s="65"/>
      <c r="JP32" s="65"/>
      <c r="JQ32" s="65"/>
      <c r="JR32" s="65"/>
      <c r="JS32" s="65"/>
      <c r="JT32" s="65"/>
      <c r="JU32" s="65"/>
      <c r="JV32" s="65"/>
      <c r="JW32" s="65"/>
      <c r="JX32" s="65"/>
      <c r="JY32" s="65"/>
      <c r="JZ32" s="65"/>
      <c r="KA32" s="65"/>
      <c r="KB32" s="66"/>
      <c r="KC32" s="66"/>
      <c r="KD32" s="66"/>
      <c r="KE32" s="66"/>
      <c r="KF32" s="66"/>
      <c r="KG32" s="66"/>
      <c r="KH32" s="66"/>
      <c r="KI32" s="66"/>
      <c r="KJ32" s="66"/>
      <c r="KK32" s="66"/>
      <c r="KL32" s="66"/>
      <c r="KM32" s="66"/>
      <c r="KN32" s="66"/>
      <c r="KO32" s="66"/>
      <c r="KP32" s="66"/>
      <c r="KQ32" s="66"/>
      <c r="KR32" s="60"/>
      <c r="KS32" s="60"/>
      <c r="KT32" s="60"/>
      <c r="KU32" s="60"/>
      <c r="KV32" s="60"/>
      <c r="KW32" s="60"/>
      <c r="KX32" s="60"/>
      <c r="KY32" s="60"/>
      <c r="KZ32" s="64"/>
      <c r="LA32" s="64"/>
      <c r="LB32" s="64"/>
      <c r="LC32" s="64"/>
      <c r="LD32" s="64"/>
      <c r="LE32" s="64"/>
      <c r="LF32" s="64"/>
      <c r="LG32" s="64"/>
      <c r="LH32" s="64"/>
      <c r="LI32" s="64"/>
      <c r="LJ32" s="64"/>
      <c r="LK32" s="64"/>
      <c r="LL32" s="64"/>
      <c r="LM32" s="64"/>
      <c r="LN32" s="64"/>
      <c r="LO32" s="64"/>
      <c r="LQ32" s="67"/>
      <c r="LR32" s="67"/>
      <c r="LS32" s="67"/>
      <c r="LT32" s="67"/>
      <c r="LU32" s="67"/>
      <c r="LV32" s="67"/>
      <c r="LW32" s="67"/>
      <c r="LX32" s="67"/>
      <c r="LY32" s="67"/>
      <c r="LZ32" s="67"/>
      <c r="MA32" s="67"/>
      <c r="MB32" s="67"/>
      <c r="MC32" s="67"/>
      <c r="MD32" s="67"/>
      <c r="ME32" s="67"/>
      <c r="MF32" s="67"/>
      <c r="MG32" s="68"/>
      <c r="MH32" s="68"/>
      <c r="MI32" s="68"/>
      <c r="MJ32" s="68"/>
      <c r="MK32" s="68"/>
      <c r="ML32" s="68"/>
      <c r="MM32" s="68"/>
      <c r="MN32" s="68"/>
      <c r="MO32" s="49"/>
      <c r="MP32" s="49"/>
      <c r="MQ32" s="49"/>
      <c r="MR32" s="49"/>
      <c r="MS32" s="49"/>
      <c r="MT32" s="49"/>
      <c r="MU32" s="49"/>
      <c r="MV32" s="49"/>
      <c r="MW32" s="49"/>
      <c r="MX32" s="49"/>
      <c r="MY32" s="49"/>
      <c r="MZ32" s="49"/>
      <c r="NA32" s="49"/>
      <c r="NB32" s="49"/>
      <c r="NC32" s="49"/>
      <c r="ND32" s="49"/>
      <c r="NE32" s="62"/>
      <c r="NF32" s="62"/>
      <c r="NG32" s="62"/>
      <c r="NH32" s="62"/>
      <c r="NI32" s="62"/>
      <c r="NJ32" s="62"/>
      <c r="NK32" s="62"/>
      <c r="NL32" s="62"/>
      <c r="NM32" s="62"/>
      <c r="NN32" s="62"/>
      <c r="NO32" s="62"/>
      <c r="NP32" s="62"/>
      <c r="NQ32" s="62"/>
      <c r="NR32" s="62"/>
      <c r="NS32" s="62"/>
      <c r="NT32" s="62"/>
      <c r="NU32" s="59"/>
      <c r="NV32" s="59"/>
      <c r="NW32" s="59"/>
      <c r="NX32" s="59"/>
      <c r="NY32" s="59"/>
      <c r="NZ32" s="59"/>
      <c r="OA32" s="59"/>
      <c r="OB32" s="59"/>
      <c r="OC32" s="59"/>
      <c r="OD32" s="59"/>
      <c r="OE32" s="59"/>
      <c r="OF32" s="59"/>
      <c r="OG32" s="59"/>
      <c r="OH32" s="59"/>
      <c r="OI32" s="59"/>
      <c r="OJ32" s="59"/>
      <c r="OK32" s="69"/>
      <c r="OL32" s="69"/>
      <c r="OM32" s="69"/>
      <c r="ON32" s="69"/>
      <c r="OO32" s="69"/>
      <c r="OP32" s="69"/>
      <c r="OQ32" s="69"/>
      <c r="OR32" s="69"/>
      <c r="OS32" s="70"/>
      <c r="OT32" s="70"/>
      <c r="OU32" s="70"/>
      <c r="OV32" s="70"/>
      <c r="OW32" s="70"/>
      <c r="OX32" s="70"/>
      <c r="OY32" s="70"/>
      <c r="OZ32" s="70"/>
      <c r="PA32" s="70"/>
      <c r="PB32" s="70"/>
      <c r="PC32" s="70"/>
      <c r="PD32" s="70"/>
      <c r="PE32" s="70"/>
      <c r="PF32" s="70"/>
      <c r="PG32" s="70"/>
      <c r="PH32" s="70"/>
      <c r="PI32" s="56"/>
      <c r="PJ32" s="56"/>
      <c r="PK32" s="56"/>
      <c r="PL32" s="56"/>
      <c r="PM32" s="56"/>
      <c r="PN32" s="56"/>
      <c r="PO32" s="56"/>
      <c r="PP32" s="56"/>
      <c r="PQ32" s="71"/>
      <c r="PR32" s="71"/>
      <c r="PS32" s="71"/>
      <c r="PT32" s="71"/>
      <c r="PU32" s="71"/>
      <c r="PV32" s="71"/>
      <c r="PW32" s="71"/>
      <c r="PX32" s="71"/>
      <c r="PY32" s="71"/>
      <c r="PZ32" s="71"/>
      <c r="QA32" s="71"/>
      <c r="QB32" s="71"/>
      <c r="QC32" s="71"/>
      <c r="QD32" s="71"/>
      <c r="QE32" s="71"/>
      <c r="QF32" s="71"/>
    </row>
    <row r="33" spans="1:454" x14ac:dyDescent="0.15">
      <c r="A33" s="246"/>
      <c r="B33" s="208"/>
      <c r="C33" s="20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9"/>
      <c r="FZ33" s="59"/>
      <c r="GA33" s="59"/>
      <c r="GB33" s="59"/>
      <c r="GC33" s="59"/>
      <c r="GD33" s="59"/>
      <c r="GE33" s="59"/>
      <c r="GF33" s="59"/>
      <c r="GG33" s="59"/>
      <c r="GH33" s="59"/>
      <c r="GI33" s="59"/>
      <c r="GJ33" s="59"/>
      <c r="GK33" s="59"/>
      <c r="GL33" s="59"/>
      <c r="GM33" s="59"/>
      <c r="GN33" s="59"/>
      <c r="GX33" s="228"/>
      <c r="GZ33" s="60"/>
      <c r="HA33" s="60"/>
      <c r="HB33" s="60"/>
      <c r="HC33" s="60"/>
      <c r="HD33" s="60"/>
      <c r="HE33" s="60"/>
      <c r="HF33" s="60"/>
      <c r="HG33" s="60"/>
      <c r="HH33" s="60"/>
      <c r="HI33" s="60"/>
      <c r="HJ33" s="60"/>
      <c r="HK33" s="60"/>
      <c r="HL33" s="60"/>
      <c r="HM33" s="60"/>
      <c r="HN33" s="60"/>
      <c r="HO33" s="60"/>
      <c r="HP33" s="62"/>
      <c r="HQ33" s="62"/>
      <c r="HR33" s="62"/>
      <c r="HS33" s="62"/>
      <c r="HT33" s="62"/>
      <c r="HU33" s="62"/>
      <c r="HV33" s="62"/>
      <c r="HW33" s="62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4"/>
      <c r="JE33" s="64"/>
      <c r="JF33" s="64"/>
      <c r="JG33" s="64"/>
      <c r="JH33" s="64"/>
      <c r="JI33" s="64"/>
      <c r="JJ33" s="64"/>
      <c r="JK33" s="64"/>
      <c r="JL33" s="65"/>
      <c r="JM33" s="65"/>
      <c r="JN33" s="65"/>
      <c r="JO33" s="65"/>
      <c r="JP33" s="65"/>
      <c r="JQ33" s="65"/>
      <c r="JR33" s="65"/>
      <c r="JS33" s="65"/>
      <c r="JT33" s="65"/>
      <c r="JU33" s="65"/>
      <c r="JV33" s="65"/>
      <c r="JW33" s="65"/>
      <c r="JX33" s="65"/>
      <c r="JY33" s="65"/>
      <c r="JZ33" s="65"/>
      <c r="KA33" s="65"/>
      <c r="KB33" s="66"/>
      <c r="KC33" s="66"/>
      <c r="KD33" s="66"/>
      <c r="KE33" s="66"/>
      <c r="KF33" s="66"/>
      <c r="KG33" s="66"/>
      <c r="KH33" s="66"/>
      <c r="KI33" s="66"/>
      <c r="KJ33" s="66"/>
      <c r="KK33" s="66"/>
      <c r="KL33" s="66"/>
      <c r="KM33" s="66"/>
      <c r="KN33" s="66"/>
      <c r="KO33" s="66"/>
      <c r="KP33" s="66"/>
      <c r="KQ33" s="66"/>
      <c r="KR33" s="60"/>
      <c r="KS33" s="60"/>
      <c r="KT33" s="60"/>
      <c r="KU33" s="60"/>
      <c r="KV33" s="60"/>
      <c r="KW33" s="60"/>
      <c r="KX33" s="60"/>
      <c r="KY33" s="60"/>
      <c r="KZ33" s="64"/>
      <c r="LA33" s="64"/>
      <c r="LB33" s="64"/>
      <c r="LC33" s="64"/>
      <c r="LD33" s="64"/>
      <c r="LE33" s="64"/>
      <c r="LF33" s="64"/>
      <c r="LG33" s="64"/>
      <c r="LH33" s="64"/>
      <c r="LI33" s="64"/>
      <c r="LJ33" s="64"/>
      <c r="LK33" s="64"/>
      <c r="LL33" s="64"/>
      <c r="LM33" s="64"/>
      <c r="LN33" s="64"/>
      <c r="LO33" s="64"/>
      <c r="LQ33" s="67"/>
      <c r="LR33" s="67"/>
      <c r="LS33" s="67"/>
      <c r="LT33" s="67"/>
      <c r="LU33" s="67"/>
      <c r="LV33" s="67"/>
      <c r="LW33" s="67"/>
      <c r="LX33" s="67"/>
      <c r="LY33" s="67"/>
      <c r="LZ33" s="67"/>
      <c r="MA33" s="67"/>
      <c r="MB33" s="67"/>
      <c r="MC33" s="67"/>
      <c r="MD33" s="67"/>
      <c r="ME33" s="67"/>
      <c r="MF33" s="67"/>
      <c r="MG33" s="68"/>
      <c r="MH33" s="68"/>
      <c r="MI33" s="68"/>
      <c r="MJ33" s="68"/>
      <c r="MK33" s="68"/>
      <c r="ML33" s="68"/>
      <c r="MM33" s="68"/>
      <c r="MN33" s="68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62"/>
      <c r="NF33" s="62"/>
      <c r="NG33" s="62"/>
      <c r="NH33" s="62"/>
      <c r="NI33" s="62"/>
      <c r="NJ33" s="62"/>
      <c r="NK33" s="62"/>
      <c r="NL33" s="62"/>
      <c r="NM33" s="62"/>
      <c r="NN33" s="62"/>
      <c r="NO33" s="62"/>
      <c r="NP33" s="62"/>
      <c r="NQ33" s="62"/>
      <c r="NR33" s="62"/>
      <c r="NS33" s="62"/>
      <c r="NT33" s="62"/>
      <c r="NU33" s="59"/>
      <c r="NV33" s="59"/>
      <c r="NW33" s="59"/>
      <c r="NX33" s="59"/>
      <c r="NY33" s="59"/>
      <c r="NZ33" s="59"/>
      <c r="OA33" s="59"/>
      <c r="OB33" s="59"/>
      <c r="OC33" s="59"/>
      <c r="OD33" s="59"/>
      <c r="OE33" s="59"/>
      <c r="OF33" s="59"/>
      <c r="OG33" s="59"/>
      <c r="OH33" s="59"/>
      <c r="OI33" s="59"/>
      <c r="OJ33" s="59"/>
      <c r="OK33" s="69"/>
      <c r="OL33" s="69"/>
      <c r="OM33" s="69"/>
      <c r="ON33" s="69"/>
      <c r="OO33" s="69"/>
      <c r="OP33" s="69"/>
      <c r="OQ33" s="69"/>
      <c r="OR33" s="69"/>
      <c r="OS33" s="70"/>
      <c r="OT33" s="70"/>
      <c r="OU33" s="70"/>
      <c r="OV33" s="70"/>
      <c r="OW33" s="70"/>
      <c r="OX33" s="70"/>
      <c r="OY33" s="70"/>
      <c r="OZ33" s="70"/>
      <c r="PA33" s="70"/>
      <c r="PB33" s="70"/>
      <c r="PC33" s="70"/>
      <c r="PD33" s="70"/>
      <c r="PE33" s="70"/>
      <c r="PF33" s="70"/>
      <c r="PG33" s="70"/>
      <c r="PH33" s="70"/>
      <c r="PI33" s="56"/>
      <c r="PJ33" s="56"/>
      <c r="PK33" s="56"/>
      <c r="PL33" s="56"/>
      <c r="PM33" s="56"/>
      <c r="PN33" s="56"/>
      <c r="PO33" s="56"/>
      <c r="PP33" s="56"/>
      <c r="PQ33" s="71"/>
      <c r="PR33" s="71"/>
      <c r="PS33" s="71"/>
      <c r="PT33" s="71"/>
      <c r="PU33" s="71"/>
      <c r="PV33" s="71"/>
      <c r="PW33" s="71"/>
      <c r="PX33" s="71"/>
      <c r="PY33" s="71"/>
      <c r="PZ33" s="71"/>
      <c r="QA33" s="71"/>
      <c r="QB33" s="71"/>
      <c r="QC33" s="71"/>
      <c r="QD33" s="71"/>
      <c r="QE33" s="71"/>
      <c r="QF33" s="71"/>
    </row>
    <row r="34" spans="1:454" x14ac:dyDescent="0.15">
      <c r="A34" s="246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9"/>
      <c r="FZ34" s="59"/>
      <c r="GA34" s="59"/>
      <c r="GB34" s="59"/>
      <c r="GC34" s="59"/>
      <c r="GD34" s="59"/>
      <c r="GE34" s="59"/>
      <c r="GF34" s="59"/>
      <c r="GG34" s="59"/>
      <c r="GH34" s="59"/>
      <c r="GI34" s="59"/>
      <c r="GJ34" s="59"/>
      <c r="GK34" s="59"/>
      <c r="GL34" s="59"/>
      <c r="GM34" s="59"/>
      <c r="GN34" s="59"/>
      <c r="GX34" s="228"/>
      <c r="GZ34" s="60"/>
      <c r="HA34" s="60"/>
      <c r="HB34" s="60"/>
      <c r="HC34" s="60"/>
      <c r="HD34" s="60"/>
      <c r="HE34" s="60"/>
      <c r="HF34" s="60"/>
      <c r="HG34" s="60"/>
      <c r="HH34" s="60"/>
      <c r="HI34" s="60"/>
      <c r="HJ34" s="60"/>
      <c r="HK34" s="60"/>
      <c r="HL34" s="60"/>
      <c r="HM34" s="60"/>
      <c r="HN34" s="60"/>
      <c r="HO34" s="60"/>
      <c r="HP34" s="62"/>
      <c r="HQ34" s="62"/>
      <c r="HR34" s="62"/>
      <c r="HS34" s="62"/>
      <c r="HT34" s="62"/>
      <c r="HU34" s="62"/>
      <c r="HV34" s="62"/>
      <c r="HW34" s="62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  <c r="IJ34" s="54"/>
      <c r="IK34" s="54"/>
      <c r="IL34" s="54"/>
      <c r="IM34" s="54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4"/>
      <c r="JE34" s="64"/>
      <c r="JF34" s="64"/>
      <c r="JG34" s="64"/>
      <c r="JH34" s="64"/>
      <c r="JI34" s="64"/>
      <c r="JJ34" s="64"/>
      <c r="JK34" s="64"/>
      <c r="JL34" s="65"/>
      <c r="JM34" s="65"/>
      <c r="JN34" s="65"/>
      <c r="JO34" s="65"/>
      <c r="JP34" s="65"/>
      <c r="JQ34" s="65"/>
      <c r="JR34" s="65"/>
      <c r="JS34" s="65"/>
      <c r="JT34" s="65"/>
      <c r="JU34" s="65"/>
      <c r="JV34" s="65"/>
      <c r="JW34" s="65"/>
      <c r="JX34" s="65"/>
      <c r="JY34" s="65"/>
      <c r="JZ34" s="65"/>
      <c r="KA34" s="65"/>
      <c r="KB34" s="66"/>
      <c r="KC34" s="66"/>
      <c r="KD34" s="66"/>
      <c r="KE34" s="66"/>
      <c r="KF34" s="66"/>
      <c r="KG34" s="66"/>
      <c r="KH34" s="66"/>
      <c r="KI34" s="66"/>
      <c r="KJ34" s="66"/>
      <c r="KK34" s="66"/>
      <c r="KL34" s="66"/>
      <c r="KM34" s="66"/>
      <c r="KN34" s="66"/>
      <c r="KO34" s="66"/>
      <c r="KP34" s="66"/>
      <c r="KQ34" s="66"/>
      <c r="KR34" s="60"/>
      <c r="KS34" s="60"/>
      <c r="KT34" s="60"/>
      <c r="KU34" s="60"/>
      <c r="KV34" s="60"/>
      <c r="KW34" s="60"/>
      <c r="KX34" s="60"/>
      <c r="KY34" s="60"/>
      <c r="KZ34" s="64"/>
      <c r="LA34" s="64"/>
      <c r="LB34" s="64"/>
      <c r="LC34" s="64"/>
      <c r="LD34" s="64"/>
      <c r="LE34" s="64"/>
      <c r="LF34" s="64"/>
      <c r="LG34" s="64"/>
      <c r="LH34" s="64"/>
      <c r="LI34" s="64"/>
      <c r="LJ34" s="64"/>
      <c r="LK34" s="64"/>
      <c r="LL34" s="64"/>
      <c r="LM34" s="64"/>
      <c r="LN34" s="64"/>
      <c r="LO34" s="64"/>
      <c r="LQ34" s="67"/>
      <c r="LR34" s="67"/>
      <c r="LS34" s="67"/>
      <c r="LT34" s="67"/>
      <c r="LU34" s="67"/>
      <c r="LV34" s="67"/>
      <c r="LW34" s="67"/>
      <c r="LX34" s="67"/>
      <c r="LY34" s="67"/>
      <c r="LZ34" s="67"/>
      <c r="MA34" s="67"/>
      <c r="MB34" s="67"/>
      <c r="MC34" s="67"/>
      <c r="MD34" s="67"/>
      <c r="ME34" s="67"/>
      <c r="MF34" s="67"/>
      <c r="MG34" s="68"/>
      <c r="MH34" s="68"/>
      <c r="MI34" s="68"/>
      <c r="MJ34" s="68"/>
      <c r="MK34" s="68"/>
      <c r="ML34" s="68"/>
      <c r="MM34" s="68"/>
      <c r="MN34" s="68"/>
      <c r="MO34" s="49"/>
      <c r="MP34" s="49"/>
      <c r="MQ34" s="49"/>
      <c r="MR34" s="49"/>
      <c r="MS34" s="49"/>
      <c r="MT34" s="49"/>
      <c r="MU34" s="49"/>
      <c r="MV34" s="49"/>
      <c r="MW34" s="49"/>
      <c r="MX34" s="49"/>
      <c r="MY34" s="49"/>
      <c r="MZ34" s="49"/>
      <c r="NA34" s="49"/>
      <c r="NB34" s="49"/>
      <c r="NC34" s="49"/>
      <c r="ND34" s="49"/>
      <c r="NE34" s="62"/>
      <c r="NF34" s="62"/>
      <c r="NG34" s="62"/>
      <c r="NH34" s="62"/>
      <c r="NI34" s="62"/>
      <c r="NJ34" s="62"/>
      <c r="NK34" s="62"/>
      <c r="NL34" s="62"/>
      <c r="NM34" s="62"/>
      <c r="NN34" s="62"/>
      <c r="NO34" s="62"/>
      <c r="NP34" s="62"/>
      <c r="NQ34" s="62"/>
      <c r="NR34" s="62"/>
      <c r="NS34" s="62"/>
      <c r="NT34" s="62"/>
      <c r="NU34" s="59"/>
      <c r="NV34" s="59"/>
      <c r="NW34" s="59"/>
      <c r="NX34" s="59"/>
      <c r="NY34" s="59"/>
      <c r="NZ34" s="59"/>
      <c r="OA34" s="59"/>
      <c r="OB34" s="59"/>
      <c r="OC34" s="59"/>
      <c r="OD34" s="59"/>
      <c r="OE34" s="59"/>
      <c r="OF34" s="59"/>
      <c r="OG34" s="59"/>
      <c r="OH34" s="59"/>
      <c r="OI34" s="59"/>
      <c r="OJ34" s="59"/>
      <c r="OK34" s="69"/>
      <c r="OL34" s="69"/>
      <c r="OM34" s="69"/>
      <c r="ON34" s="69"/>
      <c r="OO34" s="69"/>
      <c r="OP34" s="69"/>
      <c r="OQ34" s="69"/>
      <c r="OR34" s="69"/>
      <c r="OS34" s="70"/>
      <c r="OT34" s="70"/>
      <c r="OU34" s="70"/>
      <c r="OV34" s="70"/>
      <c r="OW34" s="70"/>
      <c r="OX34" s="70"/>
      <c r="OY34" s="70"/>
      <c r="OZ34" s="70"/>
      <c r="PA34" s="70"/>
      <c r="PB34" s="70"/>
      <c r="PC34" s="70"/>
      <c r="PD34" s="70"/>
      <c r="PE34" s="70"/>
      <c r="PF34" s="70"/>
      <c r="PG34" s="70"/>
      <c r="PH34" s="70"/>
      <c r="PI34" s="56"/>
      <c r="PJ34" s="56"/>
      <c r="PK34" s="56"/>
      <c r="PL34" s="56"/>
      <c r="PM34" s="56"/>
      <c r="PN34" s="56"/>
      <c r="PO34" s="56"/>
      <c r="PP34" s="56"/>
      <c r="PQ34" s="71"/>
      <c r="PR34" s="71"/>
      <c r="PS34" s="71"/>
      <c r="PT34" s="71"/>
      <c r="PU34" s="71"/>
      <c r="PV34" s="71"/>
      <c r="PW34" s="71"/>
      <c r="PX34" s="71"/>
      <c r="PY34" s="71"/>
      <c r="PZ34" s="71"/>
      <c r="QA34" s="71"/>
      <c r="QB34" s="71"/>
      <c r="QC34" s="71"/>
      <c r="QD34" s="71"/>
      <c r="QE34" s="71"/>
      <c r="QF34" s="71"/>
    </row>
    <row r="35" spans="1:454" x14ac:dyDescent="0.15">
      <c r="A35" s="246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9"/>
      <c r="FZ35" s="59"/>
      <c r="GA35" s="59"/>
      <c r="GB35" s="59"/>
      <c r="GC35" s="59"/>
      <c r="GD35" s="59"/>
      <c r="GE35" s="59"/>
      <c r="GF35" s="59"/>
      <c r="GG35" s="59"/>
      <c r="GH35" s="59"/>
      <c r="GI35" s="59"/>
      <c r="GJ35" s="59"/>
      <c r="GK35" s="59"/>
      <c r="GL35" s="59"/>
      <c r="GM35" s="59"/>
      <c r="GN35" s="59"/>
      <c r="GX35" s="228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2"/>
      <c r="HQ35" s="62"/>
      <c r="HR35" s="62"/>
      <c r="HS35" s="62"/>
      <c r="HT35" s="62"/>
      <c r="HU35" s="62"/>
      <c r="HV35" s="62"/>
      <c r="HW35" s="62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63"/>
      <c r="IO35" s="63"/>
      <c r="IP35" s="63"/>
      <c r="IQ35" s="63"/>
      <c r="IR35" s="63"/>
      <c r="IS35" s="63"/>
      <c r="IT35" s="63"/>
      <c r="IU35" s="63"/>
      <c r="IV35" s="63"/>
      <c r="IW35" s="63"/>
      <c r="IX35" s="63"/>
      <c r="IY35" s="63"/>
      <c r="IZ35" s="63"/>
      <c r="JA35" s="63"/>
      <c r="JB35" s="63"/>
      <c r="JC35" s="63"/>
      <c r="JD35" s="64"/>
      <c r="JE35" s="64"/>
      <c r="JF35" s="64"/>
      <c r="JG35" s="64"/>
      <c r="JH35" s="64"/>
      <c r="JI35" s="64"/>
      <c r="JJ35" s="64"/>
      <c r="JK35" s="64"/>
      <c r="JL35" s="65"/>
      <c r="JM35" s="65"/>
      <c r="JN35" s="65"/>
      <c r="JO35" s="65"/>
      <c r="JP35" s="65"/>
      <c r="JQ35" s="65"/>
      <c r="JR35" s="65"/>
      <c r="JS35" s="65"/>
      <c r="JT35" s="65"/>
      <c r="JU35" s="65"/>
      <c r="JV35" s="65"/>
      <c r="JW35" s="65"/>
      <c r="JX35" s="65"/>
      <c r="JY35" s="65"/>
      <c r="JZ35" s="65"/>
      <c r="KA35" s="65"/>
      <c r="KB35" s="66"/>
      <c r="KC35" s="66"/>
      <c r="KD35" s="66"/>
      <c r="KE35" s="66"/>
      <c r="KF35" s="66"/>
      <c r="KG35" s="66"/>
      <c r="KH35" s="66"/>
      <c r="KI35" s="66"/>
      <c r="KJ35" s="66"/>
      <c r="KK35" s="66"/>
      <c r="KL35" s="66"/>
      <c r="KM35" s="66"/>
      <c r="KN35" s="66"/>
      <c r="KO35" s="66"/>
      <c r="KP35" s="66"/>
      <c r="KQ35" s="66"/>
      <c r="KR35" s="60"/>
      <c r="KS35" s="60"/>
      <c r="KT35" s="60"/>
      <c r="KU35" s="60"/>
      <c r="KV35" s="60"/>
      <c r="KW35" s="60"/>
      <c r="KX35" s="60"/>
      <c r="KY35" s="60"/>
      <c r="KZ35" s="64"/>
      <c r="LA35" s="64"/>
      <c r="LB35" s="64"/>
      <c r="LC35" s="64"/>
      <c r="LD35" s="64"/>
      <c r="LE35" s="64"/>
      <c r="LF35" s="64"/>
      <c r="LG35" s="64"/>
      <c r="LH35" s="64"/>
      <c r="LI35" s="64"/>
      <c r="LJ35" s="64"/>
      <c r="LK35" s="64"/>
      <c r="LL35" s="64"/>
      <c r="LM35" s="64"/>
      <c r="LN35" s="64"/>
      <c r="LO35" s="64"/>
      <c r="LQ35" s="67"/>
      <c r="LR35" s="67"/>
      <c r="LS35" s="67"/>
      <c r="LT35" s="67"/>
      <c r="LU35" s="67"/>
      <c r="LV35" s="67"/>
      <c r="LW35" s="67"/>
      <c r="LX35" s="67"/>
      <c r="LY35" s="67"/>
      <c r="LZ35" s="67"/>
      <c r="MA35" s="67"/>
      <c r="MB35" s="67"/>
      <c r="MC35" s="67"/>
      <c r="MD35" s="67"/>
      <c r="ME35" s="67"/>
      <c r="MF35" s="67"/>
      <c r="MG35" s="68"/>
      <c r="MH35" s="68"/>
      <c r="MI35" s="68"/>
      <c r="MJ35" s="68"/>
      <c r="MK35" s="68"/>
      <c r="ML35" s="68"/>
      <c r="MM35" s="68"/>
      <c r="MN35" s="68"/>
      <c r="MO35" s="49"/>
      <c r="MP35" s="49"/>
      <c r="MQ35" s="49"/>
      <c r="MR35" s="49"/>
      <c r="MS35" s="49"/>
      <c r="MT35" s="49"/>
      <c r="MU35" s="49"/>
      <c r="MV35" s="49"/>
      <c r="MW35" s="49"/>
      <c r="MX35" s="49"/>
      <c r="MY35" s="49"/>
      <c r="MZ35" s="49"/>
      <c r="NA35" s="49"/>
      <c r="NB35" s="49"/>
      <c r="NC35" s="49"/>
      <c r="ND35" s="49"/>
      <c r="NE35" s="62"/>
      <c r="NF35" s="62"/>
      <c r="NG35" s="62"/>
      <c r="NH35" s="62"/>
      <c r="NI35" s="62"/>
      <c r="NJ35" s="62"/>
      <c r="NK35" s="62"/>
      <c r="NL35" s="62"/>
      <c r="NM35" s="62"/>
      <c r="NN35" s="62"/>
      <c r="NO35" s="62"/>
      <c r="NP35" s="62"/>
      <c r="NQ35" s="62"/>
      <c r="NR35" s="62"/>
      <c r="NS35" s="62"/>
      <c r="NT35" s="62"/>
      <c r="NU35" s="59"/>
      <c r="NV35" s="59"/>
      <c r="NW35" s="59"/>
      <c r="NX35" s="59"/>
      <c r="NY35" s="59"/>
      <c r="NZ35" s="59"/>
      <c r="OA35" s="59"/>
      <c r="OB35" s="59"/>
      <c r="OC35" s="59"/>
      <c r="OD35" s="59"/>
      <c r="OE35" s="59"/>
      <c r="OF35" s="59"/>
      <c r="OG35" s="59"/>
      <c r="OH35" s="59"/>
      <c r="OI35" s="59"/>
      <c r="OJ35" s="59"/>
      <c r="OK35" s="69"/>
      <c r="OL35" s="69"/>
      <c r="OM35" s="69"/>
      <c r="ON35" s="69"/>
      <c r="OO35" s="69"/>
      <c r="OP35" s="69"/>
      <c r="OQ35" s="69"/>
      <c r="OR35" s="69"/>
      <c r="OS35" s="70"/>
      <c r="OT35" s="70"/>
      <c r="OU35" s="70"/>
      <c r="OV35" s="70"/>
      <c r="OW35" s="70"/>
      <c r="OX35" s="70"/>
      <c r="OY35" s="70"/>
      <c r="OZ35" s="70"/>
      <c r="PA35" s="70"/>
      <c r="PB35" s="70"/>
      <c r="PC35" s="70"/>
      <c r="PD35" s="70"/>
      <c r="PE35" s="70"/>
      <c r="PF35" s="70"/>
      <c r="PG35" s="70"/>
      <c r="PH35" s="70"/>
      <c r="PI35" s="56"/>
      <c r="PJ35" s="56"/>
      <c r="PK35" s="56"/>
      <c r="PL35" s="56"/>
      <c r="PM35" s="56"/>
      <c r="PN35" s="56"/>
      <c r="PO35" s="56"/>
      <c r="PP35" s="56"/>
      <c r="PQ35" s="71"/>
      <c r="PR35" s="71"/>
      <c r="PS35" s="71"/>
      <c r="PT35" s="71"/>
      <c r="PU35" s="71"/>
      <c r="PV35" s="71"/>
      <c r="PW35" s="71"/>
      <c r="PX35" s="71"/>
      <c r="PY35" s="71"/>
      <c r="PZ35" s="71"/>
      <c r="QA35" s="71"/>
      <c r="QB35" s="71"/>
      <c r="QC35" s="71"/>
      <c r="QD35" s="71"/>
      <c r="QE35" s="71"/>
      <c r="QF35" s="71"/>
    </row>
    <row r="36" spans="1:454" x14ac:dyDescent="0.15">
      <c r="A36" s="246"/>
      <c r="B36" s="208" t="s">
        <v>257</v>
      </c>
      <c r="C36" s="209"/>
      <c r="D36" s="49"/>
      <c r="E36" s="218">
        <v>10096</v>
      </c>
      <c r="F36" s="245"/>
      <c r="G36" s="218">
        <v>10097</v>
      </c>
      <c r="H36" s="245"/>
      <c r="I36" s="218">
        <v>10098</v>
      </c>
      <c r="J36" s="245"/>
      <c r="K36" s="218">
        <v>10099</v>
      </c>
      <c r="L36" s="245"/>
      <c r="M36" s="218">
        <v>10100</v>
      </c>
      <c r="N36" s="245"/>
      <c r="O36" s="218">
        <v>10101</v>
      </c>
      <c r="P36" s="245"/>
      <c r="Q36" s="218">
        <v>10102</v>
      </c>
      <c r="R36" s="245"/>
      <c r="S36" s="218">
        <v>10103</v>
      </c>
      <c r="T36" s="245"/>
      <c r="U36" s="243">
        <v>10104</v>
      </c>
      <c r="V36" s="244"/>
      <c r="W36" s="243">
        <v>10105</v>
      </c>
      <c r="X36" s="244"/>
      <c r="Y36" s="243">
        <v>10106</v>
      </c>
      <c r="Z36" s="244"/>
      <c r="AA36" s="243">
        <v>10107</v>
      </c>
      <c r="AB36" s="244"/>
      <c r="AC36" s="243">
        <v>10108</v>
      </c>
      <c r="AD36" s="244"/>
      <c r="AE36" s="243">
        <v>10109</v>
      </c>
      <c r="AF36" s="244"/>
      <c r="AG36" s="243">
        <v>10110</v>
      </c>
      <c r="AH36" s="244"/>
      <c r="AI36" s="243">
        <v>10111</v>
      </c>
      <c r="AJ36" s="244"/>
      <c r="AK36" s="242">
        <v>10112</v>
      </c>
      <c r="AL36" s="241"/>
      <c r="AM36" s="242">
        <v>10113</v>
      </c>
      <c r="AN36" s="241"/>
      <c r="AO36" s="242">
        <v>10114</v>
      </c>
      <c r="AP36" s="241"/>
      <c r="AQ36" s="242">
        <v>10115</v>
      </c>
      <c r="AR36" s="241"/>
      <c r="AS36" s="242">
        <v>10116</v>
      </c>
      <c r="AT36" s="241"/>
      <c r="AU36" s="242">
        <v>10117</v>
      </c>
      <c r="AV36" s="241"/>
      <c r="AW36" s="242">
        <v>10118</v>
      </c>
      <c r="AX36" s="241"/>
      <c r="AY36" s="242">
        <v>10119</v>
      </c>
      <c r="AZ36" s="241"/>
      <c r="BA36" s="239">
        <v>10120</v>
      </c>
      <c r="BB36" s="240"/>
      <c r="BC36" s="239">
        <v>10121</v>
      </c>
      <c r="BD36" s="240"/>
      <c r="BE36" s="239">
        <v>10122</v>
      </c>
      <c r="BF36" s="240"/>
      <c r="BG36" s="239">
        <v>10123</v>
      </c>
      <c r="BH36" s="240"/>
      <c r="BI36" s="239">
        <v>10124</v>
      </c>
      <c r="BJ36" s="240"/>
      <c r="BK36" s="239">
        <v>10125</v>
      </c>
      <c r="BL36" s="240"/>
      <c r="BM36" s="239">
        <v>10126</v>
      </c>
      <c r="BN36" s="240"/>
      <c r="BO36" s="239">
        <v>10127</v>
      </c>
      <c r="BP36" s="240"/>
      <c r="BQ36" s="237">
        <v>10128</v>
      </c>
      <c r="BR36" s="238"/>
      <c r="BS36" s="237">
        <v>10129</v>
      </c>
      <c r="BT36" s="238"/>
      <c r="BU36" s="237">
        <v>10130</v>
      </c>
      <c r="BV36" s="238"/>
      <c r="BW36" s="237">
        <v>10131</v>
      </c>
      <c r="BX36" s="238"/>
      <c r="BY36" s="237">
        <v>10132</v>
      </c>
      <c r="BZ36" s="238"/>
      <c r="CA36" s="237">
        <v>10133</v>
      </c>
      <c r="CB36" s="238"/>
      <c r="CC36" s="237">
        <v>10134</v>
      </c>
      <c r="CD36" s="238"/>
      <c r="CE36" s="237">
        <v>10135</v>
      </c>
      <c r="CF36" s="238"/>
      <c r="CG36" s="226">
        <v>10136</v>
      </c>
      <c r="CH36" s="231"/>
      <c r="CI36" s="226">
        <v>10137</v>
      </c>
      <c r="CJ36" s="231"/>
      <c r="CK36" s="226">
        <v>10138</v>
      </c>
      <c r="CL36" s="231"/>
      <c r="CM36" s="226">
        <v>10139</v>
      </c>
      <c r="CN36" s="231"/>
      <c r="CO36" s="226">
        <v>10140</v>
      </c>
      <c r="CP36" s="231"/>
      <c r="CQ36" s="226">
        <v>10141</v>
      </c>
      <c r="CR36" s="231"/>
      <c r="CS36" s="226">
        <v>10142</v>
      </c>
      <c r="CT36" s="231"/>
      <c r="CU36" s="226">
        <v>10143</v>
      </c>
      <c r="CV36" s="231"/>
      <c r="CW36" s="235">
        <v>10144</v>
      </c>
      <c r="CX36" s="236"/>
      <c r="CY36" s="235">
        <v>10145</v>
      </c>
      <c r="CZ36" s="236"/>
      <c r="DA36" s="235">
        <v>10146</v>
      </c>
      <c r="DB36" s="236"/>
      <c r="DC36" s="235">
        <v>10147</v>
      </c>
      <c r="DD36" s="236"/>
      <c r="DE36" s="235">
        <v>10148</v>
      </c>
      <c r="DF36" s="236"/>
      <c r="DG36" s="235">
        <v>10149</v>
      </c>
      <c r="DH36" s="236"/>
      <c r="DI36" s="235">
        <v>10150</v>
      </c>
      <c r="DJ36" s="236"/>
      <c r="DK36" s="235">
        <v>10151</v>
      </c>
      <c r="DL36" s="236"/>
      <c r="DM36" s="213">
        <v>10152</v>
      </c>
      <c r="DN36" s="234"/>
      <c r="DO36" s="213">
        <v>10153</v>
      </c>
      <c r="DP36" s="234"/>
      <c r="DQ36" s="213">
        <v>10154</v>
      </c>
      <c r="DR36" s="234"/>
      <c r="DS36" s="213">
        <v>10155</v>
      </c>
      <c r="DT36" s="234"/>
      <c r="DU36" s="213">
        <v>10156</v>
      </c>
      <c r="DV36" s="234"/>
      <c r="DW36" s="213">
        <v>10157</v>
      </c>
      <c r="DX36" s="234"/>
      <c r="DY36" s="213">
        <v>10158</v>
      </c>
      <c r="DZ36" s="234"/>
      <c r="EA36" s="213">
        <v>10159</v>
      </c>
      <c r="EB36" s="234"/>
      <c r="EC36" s="233">
        <v>10160</v>
      </c>
      <c r="ED36" s="232"/>
      <c r="EE36" s="233">
        <v>10161</v>
      </c>
      <c r="EF36" s="232"/>
      <c r="EG36" s="233">
        <v>10162</v>
      </c>
      <c r="EH36" s="232"/>
      <c r="EI36" s="233">
        <v>10163</v>
      </c>
      <c r="EJ36" s="232"/>
      <c r="EK36" s="233">
        <v>10164</v>
      </c>
      <c r="EL36" s="232"/>
      <c r="EM36" s="233">
        <v>10165</v>
      </c>
      <c r="EN36" s="232"/>
      <c r="EO36" s="233">
        <v>10166</v>
      </c>
      <c r="EP36" s="232"/>
      <c r="EQ36" s="233">
        <v>10167</v>
      </c>
      <c r="ER36" s="232"/>
      <c r="ES36" s="226">
        <v>10168</v>
      </c>
      <c r="ET36" s="231"/>
      <c r="EU36" s="226">
        <v>10169</v>
      </c>
      <c r="EV36" s="231"/>
      <c r="EW36" s="226">
        <v>10170</v>
      </c>
      <c r="EX36" s="231"/>
      <c r="EY36" s="226">
        <v>10171</v>
      </c>
      <c r="EZ36" s="231"/>
      <c r="FA36" s="226">
        <v>10172</v>
      </c>
      <c r="FB36" s="231"/>
      <c r="FC36" s="226">
        <v>10173</v>
      </c>
      <c r="FD36" s="231"/>
      <c r="FE36" s="226">
        <v>10174</v>
      </c>
      <c r="FF36" s="231"/>
      <c r="FG36" s="226">
        <v>10175</v>
      </c>
      <c r="FH36" s="231"/>
      <c r="FI36" s="229">
        <v>10176</v>
      </c>
      <c r="FJ36" s="230"/>
      <c r="FK36" s="229">
        <v>10177</v>
      </c>
      <c r="FL36" s="230"/>
      <c r="FM36" s="229">
        <v>10178</v>
      </c>
      <c r="FN36" s="230"/>
      <c r="FO36" s="229">
        <v>10179</v>
      </c>
      <c r="FP36" s="230"/>
      <c r="FQ36" s="229">
        <v>10180</v>
      </c>
      <c r="FR36" s="230"/>
      <c r="FS36" s="229">
        <v>10181</v>
      </c>
      <c r="FT36" s="230"/>
      <c r="FU36" s="229">
        <v>10182</v>
      </c>
      <c r="FV36" s="230"/>
      <c r="FW36" s="229">
        <v>10183</v>
      </c>
      <c r="FX36" s="230"/>
      <c r="FY36" s="216">
        <v>10184</v>
      </c>
      <c r="FZ36" s="227"/>
      <c r="GA36" s="216">
        <v>10185</v>
      </c>
      <c r="GB36" s="227"/>
      <c r="GC36" s="216">
        <v>10186</v>
      </c>
      <c r="GD36" s="227"/>
      <c r="GE36" s="216">
        <v>10187</v>
      </c>
      <c r="GF36" s="227"/>
      <c r="GG36" s="216">
        <v>10188</v>
      </c>
      <c r="GH36" s="227"/>
      <c r="GI36" s="216">
        <v>10189</v>
      </c>
      <c r="GJ36" s="227"/>
      <c r="GK36" s="216">
        <v>10190</v>
      </c>
      <c r="GL36" s="227"/>
      <c r="GM36" s="216">
        <v>10191</v>
      </c>
      <c r="GN36" s="227"/>
      <c r="GX36" s="228"/>
      <c r="GZ36" s="222">
        <v>12120</v>
      </c>
      <c r="HA36" s="222">
        <v>12121</v>
      </c>
      <c r="HB36" s="222">
        <v>12122</v>
      </c>
      <c r="HC36" s="222">
        <v>12123</v>
      </c>
      <c r="HD36" s="222">
        <v>12124</v>
      </c>
      <c r="HE36" s="222">
        <v>12125</v>
      </c>
      <c r="HF36" s="222">
        <v>12126</v>
      </c>
      <c r="HG36" s="222">
        <v>12127</v>
      </c>
      <c r="HH36" s="217">
        <v>12128</v>
      </c>
      <c r="HI36" s="217">
        <v>12129</v>
      </c>
      <c r="HJ36" s="217">
        <v>12130</v>
      </c>
      <c r="HK36" s="217">
        <v>12131</v>
      </c>
      <c r="HL36" s="217">
        <v>12132</v>
      </c>
      <c r="HM36" s="217">
        <v>12133</v>
      </c>
      <c r="HN36" s="217">
        <v>12134</v>
      </c>
      <c r="HO36" s="217">
        <v>12135</v>
      </c>
      <c r="HP36" s="217">
        <v>12136</v>
      </c>
      <c r="HQ36" s="217">
        <v>12137</v>
      </c>
      <c r="HR36" s="217">
        <v>12138</v>
      </c>
      <c r="HS36" s="217">
        <v>12139</v>
      </c>
      <c r="HT36" s="217">
        <v>12140</v>
      </c>
      <c r="HU36" s="217">
        <v>12141</v>
      </c>
      <c r="HV36" s="217">
        <v>12142</v>
      </c>
      <c r="HW36" s="217">
        <v>12143</v>
      </c>
      <c r="HX36" s="226">
        <v>12144</v>
      </c>
      <c r="HY36" s="226">
        <v>12145</v>
      </c>
      <c r="HZ36" s="226">
        <v>12146</v>
      </c>
      <c r="IA36" s="226">
        <v>12147</v>
      </c>
      <c r="IB36" s="226">
        <v>12148</v>
      </c>
      <c r="IC36" s="226">
        <v>12149</v>
      </c>
      <c r="ID36" s="226">
        <v>12150</v>
      </c>
      <c r="IE36" s="226">
        <v>12151</v>
      </c>
      <c r="IF36" s="226">
        <v>12152</v>
      </c>
      <c r="IG36" s="226">
        <v>12153</v>
      </c>
      <c r="IH36" s="226">
        <v>12154</v>
      </c>
      <c r="II36" s="226">
        <v>12155</v>
      </c>
      <c r="IJ36" s="226">
        <v>12156</v>
      </c>
      <c r="IK36" s="226">
        <v>12157</v>
      </c>
      <c r="IL36" s="226">
        <v>12158</v>
      </c>
      <c r="IM36" s="226">
        <v>12159</v>
      </c>
      <c r="IN36" s="225">
        <v>12160</v>
      </c>
      <c r="IO36" s="225">
        <v>12161</v>
      </c>
      <c r="IP36" s="225">
        <v>12162</v>
      </c>
      <c r="IQ36" s="225">
        <v>12163</v>
      </c>
      <c r="IR36" s="225">
        <v>12164</v>
      </c>
      <c r="IS36" s="225">
        <v>12165</v>
      </c>
      <c r="IT36" s="225">
        <v>12166</v>
      </c>
      <c r="IU36" s="225">
        <v>12167</v>
      </c>
      <c r="IV36" s="221">
        <v>12168</v>
      </c>
      <c r="IW36" s="221">
        <v>12169</v>
      </c>
      <c r="IX36" s="221">
        <v>12170</v>
      </c>
      <c r="IY36" s="221">
        <v>12171</v>
      </c>
      <c r="IZ36" s="221">
        <v>12172</v>
      </c>
      <c r="JA36" s="221">
        <v>12173</v>
      </c>
      <c r="JB36" s="221">
        <v>12174</v>
      </c>
      <c r="JC36" s="221">
        <v>12175</v>
      </c>
      <c r="JD36" s="221">
        <v>12176</v>
      </c>
      <c r="JE36" s="221">
        <v>12177</v>
      </c>
      <c r="JF36" s="221">
        <v>12178</v>
      </c>
      <c r="JG36" s="221">
        <v>12179</v>
      </c>
      <c r="JH36" s="221">
        <v>12180</v>
      </c>
      <c r="JI36" s="221">
        <v>12181</v>
      </c>
      <c r="JJ36" s="221">
        <v>12182</v>
      </c>
      <c r="JK36" s="221">
        <v>12183</v>
      </c>
      <c r="JL36" s="224">
        <v>12184</v>
      </c>
      <c r="JM36" s="224">
        <v>12185</v>
      </c>
      <c r="JN36" s="224">
        <v>12186</v>
      </c>
      <c r="JO36" s="224">
        <v>12187</v>
      </c>
      <c r="JP36" s="224">
        <v>12188</v>
      </c>
      <c r="JQ36" s="224">
        <v>12189</v>
      </c>
      <c r="JR36" s="224">
        <v>12190</v>
      </c>
      <c r="JS36" s="224">
        <v>12191</v>
      </c>
      <c r="JT36" s="224">
        <v>12192</v>
      </c>
      <c r="JU36" s="224">
        <v>12193</v>
      </c>
      <c r="JV36" s="224">
        <v>12194</v>
      </c>
      <c r="JW36" s="224">
        <v>12195</v>
      </c>
      <c r="JX36" s="224">
        <v>12196</v>
      </c>
      <c r="JY36" s="224">
        <v>12197</v>
      </c>
      <c r="JZ36" s="224">
        <v>12198</v>
      </c>
      <c r="KA36" s="224">
        <v>12199</v>
      </c>
      <c r="KB36" s="223">
        <v>12200</v>
      </c>
      <c r="KC36" s="223">
        <v>12201</v>
      </c>
      <c r="KD36" s="223">
        <v>12202</v>
      </c>
      <c r="KE36" s="223">
        <v>12203</v>
      </c>
      <c r="KF36" s="223">
        <v>12204</v>
      </c>
      <c r="KG36" s="223">
        <v>12205</v>
      </c>
      <c r="KH36" s="223">
        <v>12206</v>
      </c>
      <c r="KI36" s="223">
        <v>12207</v>
      </c>
      <c r="KJ36" s="223">
        <v>12208</v>
      </c>
      <c r="KK36" s="223">
        <v>12209</v>
      </c>
      <c r="KL36" s="223">
        <v>12210</v>
      </c>
      <c r="KM36" s="223">
        <v>12211</v>
      </c>
      <c r="KN36" s="223">
        <v>12212</v>
      </c>
      <c r="KO36" s="223">
        <v>12213</v>
      </c>
      <c r="KP36" s="223">
        <v>12214</v>
      </c>
      <c r="KQ36" s="223">
        <v>12215</v>
      </c>
      <c r="KR36" s="222">
        <v>12216</v>
      </c>
      <c r="KS36" s="222">
        <v>12217</v>
      </c>
      <c r="KT36" s="222">
        <v>12218</v>
      </c>
      <c r="KU36" s="222">
        <v>12219</v>
      </c>
      <c r="KV36" s="222">
        <v>12220</v>
      </c>
      <c r="KW36" s="222">
        <v>12221</v>
      </c>
      <c r="KX36" s="222">
        <v>12222</v>
      </c>
      <c r="KY36" s="222">
        <v>12223</v>
      </c>
      <c r="KZ36" s="222">
        <v>12224</v>
      </c>
      <c r="LA36" s="222">
        <v>12225</v>
      </c>
      <c r="LB36" s="222">
        <v>12226</v>
      </c>
      <c r="LC36" s="222">
        <v>12227</v>
      </c>
      <c r="LD36" s="222">
        <v>12228</v>
      </c>
      <c r="LE36" s="222">
        <v>12229</v>
      </c>
      <c r="LF36" s="222">
        <v>12230</v>
      </c>
      <c r="LG36" s="222">
        <v>12231</v>
      </c>
      <c r="LH36" s="221">
        <v>12232</v>
      </c>
      <c r="LI36" s="221">
        <v>12233</v>
      </c>
      <c r="LJ36" s="221">
        <v>12234</v>
      </c>
      <c r="LK36" s="221">
        <v>12235</v>
      </c>
      <c r="LL36" s="221">
        <v>12236</v>
      </c>
      <c r="LM36" s="221">
        <v>12237</v>
      </c>
      <c r="LN36" s="221">
        <v>12238</v>
      </c>
      <c r="LO36" s="221">
        <v>12239</v>
      </c>
      <c r="LQ36" s="220">
        <v>13120</v>
      </c>
      <c r="LR36" s="220">
        <v>13121</v>
      </c>
      <c r="LS36" s="220">
        <v>13122</v>
      </c>
      <c r="LT36" s="220">
        <v>13123</v>
      </c>
      <c r="LU36" s="220">
        <v>13124</v>
      </c>
      <c r="LV36" s="220">
        <v>13125</v>
      </c>
      <c r="LW36" s="220">
        <v>13126</v>
      </c>
      <c r="LX36" s="220">
        <v>13127</v>
      </c>
      <c r="LY36" s="220">
        <v>13128</v>
      </c>
      <c r="LZ36" s="220">
        <v>13129</v>
      </c>
      <c r="MA36" s="220">
        <v>13130</v>
      </c>
      <c r="MB36" s="220">
        <v>13131</v>
      </c>
      <c r="MC36" s="220">
        <v>13132</v>
      </c>
      <c r="MD36" s="220">
        <v>13133</v>
      </c>
      <c r="ME36" s="220">
        <v>13134</v>
      </c>
      <c r="MF36" s="220">
        <v>13135</v>
      </c>
      <c r="MG36" s="219">
        <v>13136</v>
      </c>
      <c r="MH36" s="219">
        <v>13137</v>
      </c>
      <c r="MI36" s="219">
        <v>13138</v>
      </c>
      <c r="MJ36" s="219">
        <v>13139</v>
      </c>
      <c r="MK36" s="219">
        <v>13140</v>
      </c>
      <c r="ML36" s="219">
        <v>13141</v>
      </c>
      <c r="MM36" s="219">
        <v>13142</v>
      </c>
      <c r="MN36" s="219">
        <v>13143</v>
      </c>
      <c r="MO36" s="219">
        <v>13144</v>
      </c>
      <c r="MP36" s="219">
        <v>13145</v>
      </c>
      <c r="MQ36" s="219">
        <v>13146</v>
      </c>
      <c r="MR36" s="219">
        <v>13147</v>
      </c>
      <c r="MS36" s="219">
        <v>13148</v>
      </c>
      <c r="MT36" s="219">
        <v>13149</v>
      </c>
      <c r="MU36" s="219">
        <v>13150</v>
      </c>
      <c r="MV36" s="219">
        <v>13151</v>
      </c>
      <c r="MW36" s="218">
        <v>13152</v>
      </c>
      <c r="MX36" s="218">
        <v>13153</v>
      </c>
      <c r="MY36" s="218">
        <v>13154</v>
      </c>
      <c r="MZ36" s="218">
        <v>13155</v>
      </c>
      <c r="NA36" s="218">
        <v>13156</v>
      </c>
      <c r="NB36" s="218">
        <v>13157</v>
      </c>
      <c r="NC36" s="218">
        <v>13158</v>
      </c>
      <c r="ND36" s="218">
        <v>13159</v>
      </c>
      <c r="NE36" s="217">
        <v>13160</v>
      </c>
      <c r="NF36" s="217">
        <v>13161</v>
      </c>
      <c r="NG36" s="217">
        <v>13162</v>
      </c>
      <c r="NH36" s="217">
        <v>13163</v>
      </c>
      <c r="NI36" s="217">
        <v>13164</v>
      </c>
      <c r="NJ36" s="217">
        <v>13165</v>
      </c>
      <c r="NK36" s="217">
        <v>13166</v>
      </c>
      <c r="NL36" s="217">
        <v>13167</v>
      </c>
      <c r="NM36" s="217">
        <v>13168</v>
      </c>
      <c r="NN36" s="217">
        <v>13169</v>
      </c>
      <c r="NO36" s="217">
        <v>13170</v>
      </c>
      <c r="NP36" s="217">
        <v>13171</v>
      </c>
      <c r="NQ36" s="217">
        <v>13172</v>
      </c>
      <c r="NR36" s="217">
        <v>13173</v>
      </c>
      <c r="NS36" s="217">
        <v>13174</v>
      </c>
      <c r="NT36" s="217">
        <v>13175</v>
      </c>
      <c r="NU36" s="216">
        <v>13176</v>
      </c>
      <c r="NV36" s="216">
        <v>13177</v>
      </c>
      <c r="NW36" s="216">
        <v>13178</v>
      </c>
      <c r="NX36" s="216">
        <v>13179</v>
      </c>
      <c r="NY36" s="216">
        <v>13180</v>
      </c>
      <c r="NZ36" s="216">
        <v>13181</v>
      </c>
      <c r="OA36" s="216">
        <v>13182</v>
      </c>
      <c r="OB36" s="216">
        <v>13183</v>
      </c>
      <c r="OC36" s="215">
        <v>13184</v>
      </c>
      <c r="OD36" s="215">
        <v>13185</v>
      </c>
      <c r="OE36" s="215">
        <v>13186</v>
      </c>
      <c r="OF36" s="215">
        <v>13187</v>
      </c>
      <c r="OG36" s="215">
        <v>13188</v>
      </c>
      <c r="OH36" s="215">
        <v>13189</v>
      </c>
      <c r="OI36" s="215">
        <v>13190</v>
      </c>
      <c r="OJ36" s="215">
        <v>13191</v>
      </c>
      <c r="OK36" s="215">
        <v>13192</v>
      </c>
      <c r="OL36" s="215">
        <v>13193</v>
      </c>
      <c r="OM36" s="215">
        <v>13194</v>
      </c>
      <c r="ON36" s="215">
        <v>13195</v>
      </c>
      <c r="OO36" s="215">
        <v>13196</v>
      </c>
      <c r="OP36" s="215">
        <v>13197</v>
      </c>
      <c r="OQ36" s="215">
        <v>13198</v>
      </c>
      <c r="OR36" s="215">
        <v>13199</v>
      </c>
      <c r="OS36" s="214">
        <v>13200</v>
      </c>
      <c r="OT36" s="214">
        <v>13201</v>
      </c>
      <c r="OU36" s="214">
        <v>13202</v>
      </c>
      <c r="OV36" s="214">
        <v>13203</v>
      </c>
      <c r="OW36" s="214">
        <v>13204</v>
      </c>
      <c r="OX36" s="214">
        <v>13205</v>
      </c>
      <c r="OY36" s="214">
        <v>13206</v>
      </c>
      <c r="OZ36" s="214">
        <v>13207</v>
      </c>
      <c r="PA36" s="214">
        <v>13208</v>
      </c>
      <c r="PB36" s="214">
        <v>13209</v>
      </c>
      <c r="PC36" s="214">
        <v>13210</v>
      </c>
      <c r="PD36" s="214">
        <v>13211</v>
      </c>
      <c r="PE36" s="214">
        <v>13212</v>
      </c>
      <c r="PF36" s="214">
        <v>13213</v>
      </c>
      <c r="PG36" s="214">
        <v>13214</v>
      </c>
      <c r="PH36" s="214">
        <v>13215</v>
      </c>
      <c r="PI36" s="213">
        <v>13216</v>
      </c>
      <c r="PJ36" s="213">
        <v>13217</v>
      </c>
      <c r="PK36" s="213">
        <v>13218</v>
      </c>
      <c r="PL36" s="213">
        <v>13219</v>
      </c>
      <c r="PM36" s="213">
        <v>13220</v>
      </c>
      <c r="PN36" s="213">
        <v>13221</v>
      </c>
      <c r="PO36" s="213">
        <v>13222</v>
      </c>
      <c r="PP36" s="213">
        <v>13223</v>
      </c>
      <c r="PQ36" s="213">
        <v>13224</v>
      </c>
      <c r="PR36" s="213">
        <v>13225</v>
      </c>
      <c r="PS36" s="213">
        <v>13226</v>
      </c>
      <c r="PT36" s="213">
        <v>13227</v>
      </c>
      <c r="PU36" s="213">
        <v>13228</v>
      </c>
      <c r="PV36" s="213">
        <v>13229</v>
      </c>
      <c r="PW36" s="213">
        <v>13230</v>
      </c>
      <c r="PX36" s="213">
        <v>13231</v>
      </c>
      <c r="PY36" s="211">
        <v>13232</v>
      </c>
      <c r="PZ36" s="211">
        <v>13233</v>
      </c>
      <c r="QA36" s="211">
        <v>13234</v>
      </c>
      <c r="QB36" s="211">
        <v>13235</v>
      </c>
      <c r="QC36" s="211">
        <v>13236</v>
      </c>
      <c r="QD36" s="211">
        <v>13237</v>
      </c>
      <c r="QE36" s="211">
        <v>13238</v>
      </c>
      <c r="QF36" s="211">
        <v>13239</v>
      </c>
    </row>
    <row r="37" spans="1:454" x14ac:dyDescent="0.15">
      <c r="A37" s="246"/>
      <c r="B37" s="208"/>
      <c r="C37" s="209"/>
      <c r="D37" s="49"/>
      <c r="E37" s="218"/>
      <c r="F37" s="245"/>
      <c r="G37" s="218"/>
      <c r="H37" s="245"/>
      <c r="I37" s="218"/>
      <c r="J37" s="245"/>
      <c r="K37" s="218"/>
      <c r="L37" s="245"/>
      <c r="M37" s="218"/>
      <c r="N37" s="245"/>
      <c r="O37" s="218"/>
      <c r="P37" s="245"/>
      <c r="Q37" s="218"/>
      <c r="R37" s="245"/>
      <c r="S37" s="218"/>
      <c r="T37" s="245"/>
      <c r="U37" s="243"/>
      <c r="V37" s="244"/>
      <c r="W37" s="243"/>
      <c r="X37" s="244"/>
      <c r="Y37" s="243"/>
      <c r="Z37" s="244"/>
      <c r="AA37" s="243"/>
      <c r="AB37" s="244"/>
      <c r="AC37" s="243"/>
      <c r="AD37" s="244"/>
      <c r="AE37" s="243"/>
      <c r="AF37" s="244"/>
      <c r="AG37" s="243"/>
      <c r="AH37" s="244"/>
      <c r="AI37" s="243"/>
      <c r="AJ37" s="244"/>
      <c r="AK37" s="242"/>
      <c r="AL37" s="241"/>
      <c r="AM37" s="242"/>
      <c r="AN37" s="241"/>
      <c r="AO37" s="242"/>
      <c r="AP37" s="241"/>
      <c r="AQ37" s="242"/>
      <c r="AR37" s="241"/>
      <c r="AS37" s="242"/>
      <c r="AT37" s="241"/>
      <c r="AU37" s="242"/>
      <c r="AV37" s="241"/>
      <c r="AW37" s="242"/>
      <c r="AX37" s="241"/>
      <c r="AY37" s="242"/>
      <c r="AZ37" s="241"/>
      <c r="BA37" s="239"/>
      <c r="BB37" s="240"/>
      <c r="BC37" s="239"/>
      <c r="BD37" s="240"/>
      <c r="BE37" s="239"/>
      <c r="BF37" s="240"/>
      <c r="BG37" s="239"/>
      <c r="BH37" s="240"/>
      <c r="BI37" s="239"/>
      <c r="BJ37" s="240"/>
      <c r="BK37" s="239"/>
      <c r="BL37" s="240"/>
      <c r="BM37" s="239"/>
      <c r="BN37" s="240"/>
      <c r="BO37" s="239"/>
      <c r="BP37" s="240"/>
      <c r="BQ37" s="237"/>
      <c r="BR37" s="238"/>
      <c r="BS37" s="237"/>
      <c r="BT37" s="238"/>
      <c r="BU37" s="237"/>
      <c r="BV37" s="238"/>
      <c r="BW37" s="237"/>
      <c r="BX37" s="238"/>
      <c r="BY37" s="237"/>
      <c r="BZ37" s="238"/>
      <c r="CA37" s="237"/>
      <c r="CB37" s="238"/>
      <c r="CC37" s="237"/>
      <c r="CD37" s="238"/>
      <c r="CE37" s="237"/>
      <c r="CF37" s="238"/>
      <c r="CG37" s="226"/>
      <c r="CH37" s="231"/>
      <c r="CI37" s="226"/>
      <c r="CJ37" s="231"/>
      <c r="CK37" s="226"/>
      <c r="CL37" s="231"/>
      <c r="CM37" s="226"/>
      <c r="CN37" s="231"/>
      <c r="CO37" s="226"/>
      <c r="CP37" s="231"/>
      <c r="CQ37" s="226"/>
      <c r="CR37" s="231"/>
      <c r="CS37" s="226"/>
      <c r="CT37" s="231"/>
      <c r="CU37" s="226"/>
      <c r="CV37" s="231"/>
      <c r="CW37" s="235"/>
      <c r="CX37" s="236"/>
      <c r="CY37" s="235"/>
      <c r="CZ37" s="236"/>
      <c r="DA37" s="235"/>
      <c r="DB37" s="236"/>
      <c r="DC37" s="235"/>
      <c r="DD37" s="236"/>
      <c r="DE37" s="235"/>
      <c r="DF37" s="236"/>
      <c r="DG37" s="235"/>
      <c r="DH37" s="236"/>
      <c r="DI37" s="235"/>
      <c r="DJ37" s="236"/>
      <c r="DK37" s="235"/>
      <c r="DL37" s="236"/>
      <c r="DM37" s="213"/>
      <c r="DN37" s="234"/>
      <c r="DO37" s="213"/>
      <c r="DP37" s="234"/>
      <c r="DQ37" s="213"/>
      <c r="DR37" s="234"/>
      <c r="DS37" s="213"/>
      <c r="DT37" s="234"/>
      <c r="DU37" s="213"/>
      <c r="DV37" s="234"/>
      <c r="DW37" s="213"/>
      <c r="DX37" s="234"/>
      <c r="DY37" s="213"/>
      <c r="DZ37" s="234"/>
      <c r="EA37" s="213"/>
      <c r="EB37" s="234"/>
      <c r="EC37" s="233"/>
      <c r="ED37" s="232"/>
      <c r="EE37" s="233"/>
      <c r="EF37" s="232"/>
      <c r="EG37" s="233"/>
      <c r="EH37" s="232"/>
      <c r="EI37" s="233"/>
      <c r="EJ37" s="232"/>
      <c r="EK37" s="233"/>
      <c r="EL37" s="232"/>
      <c r="EM37" s="233"/>
      <c r="EN37" s="232"/>
      <c r="EO37" s="233"/>
      <c r="EP37" s="232"/>
      <c r="EQ37" s="233"/>
      <c r="ER37" s="232"/>
      <c r="ES37" s="226"/>
      <c r="ET37" s="231"/>
      <c r="EU37" s="226"/>
      <c r="EV37" s="231"/>
      <c r="EW37" s="226"/>
      <c r="EX37" s="231"/>
      <c r="EY37" s="226"/>
      <c r="EZ37" s="231"/>
      <c r="FA37" s="226"/>
      <c r="FB37" s="231"/>
      <c r="FC37" s="226"/>
      <c r="FD37" s="231"/>
      <c r="FE37" s="226"/>
      <c r="FF37" s="231"/>
      <c r="FG37" s="226"/>
      <c r="FH37" s="231"/>
      <c r="FI37" s="229"/>
      <c r="FJ37" s="230"/>
      <c r="FK37" s="229"/>
      <c r="FL37" s="230"/>
      <c r="FM37" s="229"/>
      <c r="FN37" s="230"/>
      <c r="FO37" s="229"/>
      <c r="FP37" s="230"/>
      <c r="FQ37" s="229"/>
      <c r="FR37" s="230"/>
      <c r="FS37" s="229"/>
      <c r="FT37" s="230"/>
      <c r="FU37" s="229"/>
      <c r="FV37" s="230"/>
      <c r="FW37" s="229"/>
      <c r="FX37" s="230"/>
      <c r="FY37" s="216"/>
      <c r="FZ37" s="227"/>
      <c r="GA37" s="216"/>
      <c r="GB37" s="227"/>
      <c r="GC37" s="216"/>
      <c r="GD37" s="227"/>
      <c r="GE37" s="216"/>
      <c r="GF37" s="227"/>
      <c r="GG37" s="216"/>
      <c r="GH37" s="227"/>
      <c r="GI37" s="216"/>
      <c r="GJ37" s="227"/>
      <c r="GK37" s="216"/>
      <c r="GL37" s="227"/>
      <c r="GM37" s="216"/>
      <c r="GN37" s="227"/>
      <c r="GX37" s="228"/>
      <c r="GZ37" s="222"/>
      <c r="HA37" s="222"/>
      <c r="HB37" s="222"/>
      <c r="HC37" s="222"/>
      <c r="HD37" s="222"/>
      <c r="HE37" s="222"/>
      <c r="HF37" s="222"/>
      <c r="HG37" s="222"/>
      <c r="HH37" s="217"/>
      <c r="HI37" s="217"/>
      <c r="HJ37" s="217"/>
      <c r="HK37" s="217"/>
      <c r="HL37" s="217"/>
      <c r="HM37" s="217"/>
      <c r="HN37" s="217"/>
      <c r="HO37" s="217"/>
      <c r="HP37" s="217"/>
      <c r="HQ37" s="217"/>
      <c r="HR37" s="217"/>
      <c r="HS37" s="217"/>
      <c r="HT37" s="217"/>
      <c r="HU37" s="217"/>
      <c r="HV37" s="217"/>
      <c r="HW37" s="217"/>
      <c r="HX37" s="226"/>
      <c r="HY37" s="226"/>
      <c r="HZ37" s="226"/>
      <c r="IA37" s="226"/>
      <c r="IB37" s="226"/>
      <c r="IC37" s="226"/>
      <c r="ID37" s="226"/>
      <c r="IE37" s="226"/>
      <c r="IF37" s="226"/>
      <c r="IG37" s="226"/>
      <c r="IH37" s="226"/>
      <c r="II37" s="226"/>
      <c r="IJ37" s="226"/>
      <c r="IK37" s="226"/>
      <c r="IL37" s="226"/>
      <c r="IM37" s="226"/>
      <c r="IN37" s="225"/>
      <c r="IO37" s="225"/>
      <c r="IP37" s="225"/>
      <c r="IQ37" s="225"/>
      <c r="IR37" s="225"/>
      <c r="IS37" s="225"/>
      <c r="IT37" s="225"/>
      <c r="IU37" s="225"/>
      <c r="IV37" s="221"/>
      <c r="IW37" s="221"/>
      <c r="IX37" s="221"/>
      <c r="IY37" s="221"/>
      <c r="IZ37" s="221"/>
      <c r="JA37" s="221"/>
      <c r="JB37" s="221"/>
      <c r="JC37" s="221"/>
      <c r="JD37" s="221"/>
      <c r="JE37" s="221"/>
      <c r="JF37" s="221"/>
      <c r="JG37" s="221"/>
      <c r="JH37" s="221"/>
      <c r="JI37" s="221"/>
      <c r="JJ37" s="221"/>
      <c r="JK37" s="221"/>
      <c r="JL37" s="224"/>
      <c r="JM37" s="224"/>
      <c r="JN37" s="224"/>
      <c r="JO37" s="224"/>
      <c r="JP37" s="224"/>
      <c r="JQ37" s="224"/>
      <c r="JR37" s="224"/>
      <c r="JS37" s="224"/>
      <c r="JT37" s="224"/>
      <c r="JU37" s="224"/>
      <c r="JV37" s="224"/>
      <c r="JW37" s="224"/>
      <c r="JX37" s="224"/>
      <c r="JY37" s="224"/>
      <c r="JZ37" s="224"/>
      <c r="KA37" s="224"/>
      <c r="KB37" s="223"/>
      <c r="KC37" s="223"/>
      <c r="KD37" s="223"/>
      <c r="KE37" s="223"/>
      <c r="KF37" s="223"/>
      <c r="KG37" s="223"/>
      <c r="KH37" s="223"/>
      <c r="KI37" s="223"/>
      <c r="KJ37" s="223"/>
      <c r="KK37" s="223"/>
      <c r="KL37" s="223"/>
      <c r="KM37" s="223"/>
      <c r="KN37" s="223"/>
      <c r="KO37" s="223"/>
      <c r="KP37" s="223"/>
      <c r="KQ37" s="223"/>
      <c r="KR37" s="222"/>
      <c r="KS37" s="222"/>
      <c r="KT37" s="222"/>
      <c r="KU37" s="222"/>
      <c r="KV37" s="222"/>
      <c r="KW37" s="222"/>
      <c r="KX37" s="222"/>
      <c r="KY37" s="222"/>
      <c r="KZ37" s="222"/>
      <c r="LA37" s="222"/>
      <c r="LB37" s="222"/>
      <c r="LC37" s="222"/>
      <c r="LD37" s="222"/>
      <c r="LE37" s="222"/>
      <c r="LF37" s="222"/>
      <c r="LG37" s="222"/>
      <c r="LH37" s="221"/>
      <c r="LI37" s="221"/>
      <c r="LJ37" s="221"/>
      <c r="LK37" s="221"/>
      <c r="LL37" s="221"/>
      <c r="LM37" s="221"/>
      <c r="LN37" s="221"/>
      <c r="LO37" s="221"/>
      <c r="LQ37" s="220"/>
      <c r="LR37" s="220"/>
      <c r="LS37" s="220"/>
      <c r="LT37" s="220"/>
      <c r="LU37" s="220"/>
      <c r="LV37" s="220"/>
      <c r="LW37" s="220"/>
      <c r="LX37" s="220"/>
      <c r="LY37" s="220"/>
      <c r="LZ37" s="220"/>
      <c r="MA37" s="220"/>
      <c r="MB37" s="220"/>
      <c r="MC37" s="220"/>
      <c r="MD37" s="220"/>
      <c r="ME37" s="220"/>
      <c r="MF37" s="220"/>
      <c r="MG37" s="219"/>
      <c r="MH37" s="219"/>
      <c r="MI37" s="219"/>
      <c r="MJ37" s="219"/>
      <c r="MK37" s="219"/>
      <c r="ML37" s="219"/>
      <c r="MM37" s="219"/>
      <c r="MN37" s="219"/>
      <c r="MO37" s="219"/>
      <c r="MP37" s="219"/>
      <c r="MQ37" s="219"/>
      <c r="MR37" s="219"/>
      <c r="MS37" s="219"/>
      <c r="MT37" s="219"/>
      <c r="MU37" s="219"/>
      <c r="MV37" s="219"/>
      <c r="MW37" s="218"/>
      <c r="MX37" s="218"/>
      <c r="MY37" s="218"/>
      <c r="MZ37" s="218"/>
      <c r="NA37" s="218"/>
      <c r="NB37" s="218"/>
      <c r="NC37" s="218"/>
      <c r="ND37" s="218"/>
      <c r="NE37" s="217"/>
      <c r="NF37" s="217"/>
      <c r="NG37" s="217"/>
      <c r="NH37" s="217"/>
      <c r="NI37" s="217"/>
      <c r="NJ37" s="217"/>
      <c r="NK37" s="217"/>
      <c r="NL37" s="217"/>
      <c r="NM37" s="217"/>
      <c r="NN37" s="217"/>
      <c r="NO37" s="217"/>
      <c r="NP37" s="217"/>
      <c r="NQ37" s="217"/>
      <c r="NR37" s="217"/>
      <c r="NS37" s="217"/>
      <c r="NT37" s="217"/>
      <c r="NU37" s="216"/>
      <c r="NV37" s="216"/>
      <c r="NW37" s="216"/>
      <c r="NX37" s="216"/>
      <c r="NY37" s="216"/>
      <c r="NZ37" s="216"/>
      <c r="OA37" s="216"/>
      <c r="OB37" s="216"/>
      <c r="OC37" s="215"/>
      <c r="OD37" s="215"/>
      <c r="OE37" s="215"/>
      <c r="OF37" s="215"/>
      <c r="OG37" s="215"/>
      <c r="OH37" s="215"/>
      <c r="OI37" s="215"/>
      <c r="OJ37" s="215"/>
      <c r="OK37" s="215"/>
      <c r="OL37" s="215"/>
      <c r="OM37" s="215"/>
      <c r="ON37" s="215"/>
      <c r="OO37" s="215"/>
      <c r="OP37" s="215"/>
      <c r="OQ37" s="215"/>
      <c r="OR37" s="215"/>
      <c r="OS37" s="214"/>
      <c r="OT37" s="214"/>
      <c r="OU37" s="214"/>
      <c r="OV37" s="214"/>
      <c r="OW37" s="214"/>
      <c r="OX37" s="214"/>
      <c r="OY37" s="214"/>
      <c r="OZ37" s="214"/>
      <c r="PA37" s="214"/>
      <c r="PB37" s="214"/>
      <c r="PC37" s="214"/>
      <c r="PD37" s="214"/>
      <c r="PE37" s="214"/>
      <c r="PF37" s="214"/>
      <c r="PG37" s="214"/>
      <c r="PH37" s="214"/>
      <c r="PI37" s="213"/>
      <c r="PJ37" s="213"/>
      <c r="PK37" s="213"/>
      <c r="PL37" s="213"/>
      <c r="PM37" s="213"/>
      <c r="PN37" s="213"/>
      <c r="PO37" s="213"/>
      <c r="PP37" s="213"/>
      <c r="PQ37" s="213"/>
      <c r="PR37" s="213"/>
      <c r="PS37" s="213"/>
      <c r="PT37" s="213"/>
      <c r="PU37" s="213"/>
      <c r="PV37" s="213"/>
      <c r="PW37" s="213"/>
      <c r="PX37" s="213"/>
      <c r="PY37" s="211"/>
      <c r="PZ37" s="211"/>
      <c r="QA37" s="211"/>
      <c r="QB37" s="211"/>
      <c r="QC37" s="211"/>
      <c r="QD37" s="211"/>
      <c r="QE37" s="211"/>
      <c r="QF37" s="211"/>
    </row>
    <row r="38" spans="1:454" x14ac:dyDescent="0.15">
      <c r="A38" s="246"/>
      <c r="B38" s="208"/>
      <c r="C38" s="209"/>
      <c r="D38" s="49"/>
      <c r="E38" s="245"/>
      <c r="F38" s="218">
        <v>10000</v>
      </c>
      <c r="G38" s="245"/>
      <c r="H38" s="218">
        <v>10001</v>
      </c>
      <c r="I38" s="245"/>
      <c r="J38" s="218">
        <v>10002</v>
      </c>
      <c r="K38" s="245"/>
      <c r="L38" s="218">
        <v>10003</v>
      </c>
      <c r="M38" s="245"/>
      <c r="N38" s="218">
        <v>10004</v>
      </c>
      <c r="O38" s="245"/>
      <c r="P38" s="218">
        <v>10005</v>
      </c>
      <c r="Q38" s="245"/>
      <c r="R38" s="218">
        <v>10006</v>
      </c>
      <c r="S38" s="245"/>
      <c r="T38" s="218">
        <v>10007</v>
      </c>
      <c r="U38" s="244"/>
      <c r="V38" s="243">
        <v>10008</v>
      </c>
      <c r="W38" s="244"/>
      <c r="X38" s="243">
        <v>10009</v>
      </c>
      <c r="Y38" s="244"/>
      <c r="Z38" s="243">
        <v>10010</v>
      </c>
      <c r="AA38" s="244"/>
      <c r="AB38" s="243">
        <v>10011</v>
      </c>
      <c r="AC38" s="244"/>
      <c r="AD38" s="243">
        <v>10012</v>
      </c>
      <c r="AE38" s="244"/>
      <c r="AF38" s="243">
        <v>10013</v>
      </c>
      <c r="AG38" s="244"/>
      <c r="AH38" s="243">
        <v>10014</v>
      </c>
      <c r="AI38" s="244"/>
      <c r="AJ38" s="243">
        <v>10015</v>
      </c>
      <c r="AK38" s="241"/>
      <c r="AL38" s="242">
        <v>10016</v>
      </c>
      <c r="AM38" s="241"/>
      <c r="AN38" s="242">
        <v>10017</v>
      </c>
      <c r="AO38" s="241"/>
      <c r="AP38" s="242">
        <v>10018</v>
      </c>
      <c r="AQ38" s="241"/>
      <c r="AR38" s="242">
        <v>10019</v>
      </c>
      <c r="AS38" s="241"/>
      <c r="AT38" s="242">
        <v>10020</v>
      </c>
      <c r="AU38" s="241"/>
      <c r="AV38" s="242">
        <v>10021</v>
      </c>
      <c r="AW38" s="241"/>
      <c r="AX38" s="242">
        <v>10022</v>
      </c>
      <c r="AY38" s="241"/>
      <c r="AZ38" s="242">
        <v>10023</v>
      </c>
      <c r="BA38" s="240"/>
      <c r="BB38" s="239">
        <v>10024</v>
      </c>
      <c r="BC38" s="240"/>
      <c r="BD38" s="239">
        <v>10025</v>
      </c>
      <c r="BE38" s="240"/>
      <c r="BF38" s="239">
        <v>10026</v>
      </c>
      <c r="BG38" s="240"/>
      <c r="BH38" s="239">
        <v>10027</v>
      </c>
      <c r="BI38" s="240"/>
      <c r="BJ38" s="239">
        <v>10028</v>
      </c>
      <c r="BK38" s="240"/>
      <c r="BL38" s="239">
        <v>10029</v>
      </c>
      <c r="BM38" s="240"/>
      <c r="BN38" s="239">
        <v>10030</v>
      </c>
      <c r="BO38" s="240"/>
      <c r="BP38" s="239">
        <v>10031</v>
      </c>
      <c r="BQ38" s="238"/>
      <c r="BR38" s="237">
        <v>10032</v>
      </c>
      <c r="BS38" s="238"/>
      <c r="BT38" s="237">
        <v>10033</v>
      </c>
      <c r="BU38" s="238"/>
      <c r="BV38" s="237">
        <v>10034</v>
      </c>
      <c r="BW38" s="238"/>
      <c r="BX38" s="237">
        <v>10035</v>
      </c>
      <c r="BY38" s="238"/>
      <c r="BZ38" s="237">
        <v>10036</v>
      </c>
      <c r="CA38" s="238"/>
      <c r="CB38" s="237">
        <v>10037</v>
      </c>
      <c r="CC38" s="238"/>
      <c r="CD38" s="237">
        <v>10038</v>
      </c>
      <c r="CE38" s="238"/>
      <c r="CF38" s="237">
        <v>10039</v>
      </c>
      <c r="CG38" s="231"/>
      <c r="CH38" s="226">
        <v>10040</v>
      </c>
      <c r="CI38" s="231"/>
      <c r="CJ38" s="226">
        <v>10041</v>
      </c>
      <c r="CK38" s="231"/>
      <c r="CL38" s="226">
        <v>10042</v>
      </c>
      <c r="CM38" s="231"/>
      <c r="CN38" s="226">
        <v>10043</v>
      </c>
      <c r="CO38" s="231"/>
      <c r="CP38" s="226">
        <v>10044</v>
      </c>
      <c r="CQ38" s="231"/>
      <c r="CR38" s="226">
        <v>10045</v>
      </c>
      <c r="CS38" s="231"/>
      <c r="CT38" s="226">
        <v>10046</v>
      </c>
      <c r="CU38" s="231"/>
      <c r="CV38" s="226">
        <v>10047</v>
      </c>
      <c r="CW38" s="236"/>
      <c r="CX38" s="235">
        <v>10048</v>
      </c>
      <c r="CY38" s="236"/>
      <c r="CZ38" s="235">
        <v>10049</v>
      </c>
      <c r="DA38" s="236"/>
      <c r="DB38" s="235">
        <v>10050</v>
      </c>
      <c r="DC38" s="236"/>
      <c r="DD38" s="235">
        <v>10051</v>
      </c>
      <c r="DE38" s="236"/>
      <c r="DF38" s="235">
        <v>10052</v>
      </c>
      <c r="DG38" s="236"/>
      <c r="DH38" s="235">
        <v>10053</v>
      </c>
      <c r="DI38" s="236"/>
      <c r="DJ38" s="235">
        <v>10054</v>
      </c>
      <c r="DK38" s="236"/>
      <c r="DL38" s="235">
        <v>10055</v>
      </c>
      <c r="DM38" s="234"/>
      <c r="DN38" s="213">
        <v>10056</v>
      </c>
      <c r="DO38" s="234"/>
      <c r="DP38" s="213">
        <v>10057</v>
      </c>
      <c r="DQ38" s="234"/>
      <c r="DR38" s="213">
        <v>10058</v>
      </c>
      <c r="DS38" s="234"/>
      <c r="DT38" s="213">
        <v>10059</v>
      </c>
      <c r="DU38" s="234"/>
      <c r="DV38" s="213">
        <v>10060</v>
      </c>
      <c r="DW38" s="234"/>
      <c r="DX38" s="213">
        <v>10061</v>
      </c>
      <c r="DY38" s="234"/>
      <c r="DZ38" s="213">
        <v>10062</v>
      </c>
      <c r="EA38" s="234"/>
      <c r="EB38" s="213">
        <v>10063</v>
      </c>
      <c r="EC38" s="232"/>
      <c r="ED38" s="233">
        <v>10064</v>
      </c>
      <c r="EE38" s="232"/>
      <c r="EF38" s="233">
        <v>10065</v>
      </c>
      <c r="EG38" s="232"/>
      <c r="EH38" s="233">
        <v>10066</v>
      </c>
      <c r="EI38" s="232"/>
      <c r="EJ38" s="233">
        <v>10067</v>
      </c>
      <c r="EK38" s="232"/>
      <c r="EL38" s="233">
        <v>10068</v>
      </c>
      <c r="EM38" s="232"/>
      <c r="EN38" s="233">
        <v>10069</v>
      </c>
      <c r="EO38" s="232"/>
      <c r="EP38" s="233">
        <v>10070</v>
      </c>
      <c r="EQ38" s="232"/>
      <c r="ER38" s="233">
        <v>10071</v>
      </c>
      <c r="ES38" s="231"/>
      <c r="ET38" s="226">
        <v>10072</v>
      </c>
      <c r="EU38" s="231"/>
      <c r="EV38" s="226">
        <v>10073</v>
      </c>
      <c r="EW38" s="231"/>
      <c r="EX38" s="226">
        <v>10074</v>
      </c>
      <c r="EY38" s="231"/>
      <c r="EZ38" s="226">
        <v>10075</v>
      </c>
      <c r="FA38" s="231"/>
      <c r="FB38" s="226">
        <v>10076</v>
      </c>
      <c r="FC38" s="231"/>
      <c r="FD38" s="226">
        <v>10077</v>
      </c>
      <c r="FE38" s="231"/>
      <c r="FF38" s="226">
        <v>10078</v>
      </c>
      <c r="FG38" s="231"/>
      <c r="FH38" s="226">
        <v>10079</v>
      </c>
      <c r="FI38" s="230"/>
      <c r="FJ38" s="229">
        <v>10080</v>
      </c>
      <c r="FK38" s="230"/>
      <c r="FL38" s="229">
        <v>10081</v>
      </c>
      <c r="FM38" s="230"/>
      <c r="FN38" s="229">
        <v>10082</v>
      </c>
      <c r="FO38" s="230"/>
      <c r="FP38" s="229">
        <v>10083</v>
      </c>
      <c r="FQ38" s="230"/>
      <c r="FR38" s="229">
        <v>10084</v>
      </c>
      <c r="FS38" s="230"/>
      <c r="FT38" s="229">
        <v>10085</v>
      </c>
      <c r="FU38" s="230"/>
      <c r="FV38" s="229">
        <v>10086</v>
      </c>
      <c r="FW38" s="230"/>
      <c r="FX38" s="229">
        <v>10087</v>
      </c>
      <c r="FY38" s="227"/>
      <c r="FZ38" s="216">
        <v>10088</v>
      </c>
      <c r="GA38" s="227"/>
      <c r="GB38" s="216">
        <v>10089</v>
      </c>
      <c r="GC38" s="227"/>
      <c r="GD38" s="216">
        <v>10090</v>
      </c>
      <c r="GE38" s="227"/>
      <c r="GF38" s="216">
        <v>10091</v>
      </c>
      <c r="GG38" s="227"/>
      <c r="GH38" s="216">
        <v>10092</v>
      </c>
      <c r="GI38" s="227"/>
      <c r="GJ38" s="216">
        <v>10093</v>
      </c>
      <c r="GK38" s="227"/>
      <c r="GL38" s="216">
        <v>10094</v>
      </c>
      <c r="GM38" s="227"/>
      <c r="GN38" s="216">
        <v>10095</v>
      </c>
      <c r="GX38" s="228"/>
      <c r="GZ38" s="222">
        <v>12000</v>
      </c>
      <c r="HA38" s="222">
        <v>12001</v>
      </c>
      <c r="HB38" s="222">
        <v>12002</v>
      </c>
      <c r="HC38" s="222">
        <v>12003</v>
      </c>
      <c r="HD38" s="222">
        <v>12004</v>
      </c>
      <c r="HE38" s="222">
        <v>12005</v>
      </c>
      <c r="HF38" s="222">
        <v>12006</v>
      </c>
      <c r="HG38" s="222">
        <v>12007</v>
      </c>
      <c r="HH38" s="217">
        <v>12008</v>
      </c>
      <c r="HI38" s="217">
        <v>12009</v>
      </c>
      <c r="HJ38" s="217">
        <v>12010</v>
      </c>
      <c r="HK38" s="217">
        <v>12011</v>
      </c>
      <c r="HL38" s="217">
        <v>12012</v>
      </c>
      <c r="HM38" s="217">
        <v>12013</v>
      </c>
      <c r="HN38" s="217">
        <v>12014</v>
      </c>
      <c r="HO38" s="217">
        <v>12015</v>
      </c>
      <c r="HP38" s="217">
        <v>12016</v>
      </c>
      <c r="HQ38" s="217">
        <v>12017</v>
      </c>
      <c r="HR38" s="217">
        <v>12018</v>
      </c>
      <c r="HS38" s="217">
        <v>12019</v>
      </c>
      <c r="HT38" s="217">
        <v>12020</v>
      </c>
      <c r="HU38" s="217">
        <v>12021</v>
      </c>
      <c r="HV38" s="217">
        <v>12022</v>
      </c>
      <c r="HW38" s="217">
        <v>12023</v>
      </c>
      <c r="HX38" s="226">
        <v>12024</v>
      </c>
      <c r="HY38" s="226">
        <v>12025</v>
      </c>
      <c r="HZ38" s="226">
        <v>12026</v>
      </c>
      <c r="IA38" s="226">
        <v>12027</v>
      </c>
      <c r="IB38" s="226">
        <v>12028</v>
      </c>
      <c r="IC38" s="226">
        <v>12029</v>
      </c>
      <c r="ID38" s="226">
        <v>12030</v>
      </c>
      <c r="IE38" s="226">
        <v>12031</v>
      </c>
      <c r="IF38" s="226">
        <v>12032</v>
      </c>
      <c r="IG38" s="226">
        <v>12033</v>
      </c>
      <c r="IH38" s="226">
        <v>12034</v>
      </c>
      <c r="II38" s="226">
        <v>12035</v>
      </c>
      <c r="IJ38" s="226">
        <v>12036</v>
      </c>
      <c r="IK38" s="226">
        <v>12037</v>
      </c>
      <c r="IL38" s="226">
        <v>12038</v>
      </c>
      <c r="IM38" s="226">
        <v>12039</v>
      </c>
      <c r="IN38" s="225">
        <v>12040</v>
      </c>
      <c r="IO38" s="225">
        <v>12041</v>
      </c>
      <c r="IP38" s="225">
        <v>12042</v>
      </c>
      <c r="IQ38" s="225">
        <v>12043</v>
      </c>
      <c r="IR38" s="225">
        <v>12044</v>
      </c>
      <c r="IS38" s="225">
        <v>12045</v>
      </c>
      <c r="IT38" s="225">
        <v>12046</v>
      </c>
      <c r="IU38" s="225">
        <v>12047</v>
      </c>
      <c r="IV38" s="221">
        <v>12048</v>
      </c>
      <c r="IW38" s="221">
        <v>12049</v>
      </c>
      <c r="IX38" s="221">
        <v>12050</v>
      </c>
      <c r="IY38" s="221">
        <v>12051</v>
      </c>
      <c r="IZ38" s="221">
        <v>12052</v>
      </c>
      <c r="JA38" s="221">
        <v>12053</v>
      </c>
      <c r="JB38" s="221">
        <v>12054</v>
      </c>
      <c r="JC38" s="221">
        <v>12055</v>
      </c>
      <c r="JD38" s="221">
        <v>12056</v>
      </c>
      <c r="JE38" s="221">
        <v>12057</v>
      </c>
      <c r="JF38" s="221">
        <v>12058</v>
      </c>
      <c r="JG38" s="221">
        <v>12059</v>
      </c>
      <c r="JH38" s="221">
        <v>12060</v>
      </c>
      <c r="JI38" s="221">
        <v>12061</v>
      </c>
      <c r="JJ38" s="221">
        <v>12062</v>
      </c>
      <c r="JK38" s="221">
        <v>12063</v>
      </c>
      <c r="JL38" s="224">
        <v>12064</v>
      </c>
      <c r="JM38" s="224">
        <v>12065</v>
      </c>
      <c r="JN38" s="224">
        <v>12066</v>
      </c>
      <c r="JO38" s="224">
        <v>12067</v>
      </c>
      <c r="JP38" s="224">
        <v>12068</v>
      </c>
      <c r="JQ38" s="224">
        <v>12069</v>
      </c>
      <c r="JR38" s="224">
        <v>12070</v>
      </c>
      <c r="JS38" s="224">
        <v>12071</v>
      </c>
      <c r="JT38" s="224">
        <v>12072</v>
      </c>
      <c r="JU38" s="224">
        <v>12073</v>
      </c>
      <c r="JV38" s="224">
        <v>12074</v>
      </c>
      <c r="JW38" s="224">
        <v>12075</v>
      </c>
      <c r="JX38" s="224">
        <v>12076</v>
      </c>
      <c r="JY38" s="224">
        <v>12077</v>
      </c>
      <c r="JZ38" s="224">
        <v>12078</v>
      </c>
      <c r="KA38" s="224">
        <v>12079</v>
      </c>
      <c r="KB38" s="223">
        <v>12080</v>
      </c>
      <c r="KC38" s="223">
        <v>12081</v>
      </c>
      <c r="KD38" s="223">
        <v>12082</v>
      </c>
      <c r="KE38" s="223">
        <v>12083</v>
      </c>
      <c r="KF38" s="223">
        <v>12084</v>
      </c>
      <c r="KG38" s="223">
        <v>12085</v>
      </c>
      <c r="KH38" s="223">
        <v>12086</v>
      </c>
      <c r="KI38" s="223">
        <v>12087</v>
      </c>
      <c r="KJ38" s="223">
        <v>12088</v>
      </c>
      <c r="KK38" s="223">
        <v>12089</v>
      </c>
      <c r="KL38" s="223">
        <v>12090</v>
      </c>
      <c r="KM38" s="223">
        <v>12091</v>
      </c>
      <c r="KN38" s="223">
        <v>12092</v>
      </c>
      <c r="KO38" s="223">
        <v>12093</v>
      </c>
      <c r="KP38" s="223">
        <v>12094</v>
      </c>
      <c r="KQ38" s="223">
        <v>12095</v>
      </c>
      <c r="KR38" s="222">
        <v>12096</v>
      </c>
      <c r="KS38" s="222">
        <v>12097</v>
      </c>
      <c r="KT38" s="222">
        <v>12098</v>
      </c>
      <c r="KU38" s="222">
        <v>12099</v>
      </c>
      <c r="KV38" s="222">
        <v>12100</v>
      </c>
      <c r="KW38" s="222">
        <v>12101</v>
      </c>
      <c r="KX38" s="222">
        <v>12102</v>
      </c>
      <c r="KY38" s="222">
        <v>12103</v>
      </c>
      <c r="KZ38" s="221">
        <v>12104</v>
      </c>
      <c r="LA38" s="221">
        <v>12105</v>
      </c>
      <c r="LB38" s="221">
        <v>12106</v>
      </c>
      <c r="LC38" s="221">
        <v>12107</v>
      </c>
      <c r="LD38" s="221">
        <v>12108</v>
      </c>
      <c r="LE38" s="221">
        <v>12109</v>
      </c>
      <c r="LF38" s="221">
        <v>12110</v>
      </c>
      <c r="LG38" s="221">
        <v>12111</v>
      </c>
      <c r="LH38" s="221">
        <v>12112</v>
      </c>
      <c r="LI38" s="221">
        <v>12113</v>
      </c>
      <c r="LJ38" s="221">
        <v>12114</v>
      </c>
      <c r="LK38" s="221">
        <v>12115</v>
      </c>
      <c r="LL38" s="221">
        <v>12116</v>
      </c>
      <c r="LM38" s="221">
        <v>12117</v>
      </c>
      <c r="LN38" s="221">
        <v>12118</v>
      </c>
      <c r="LO38" s="221">
        <v>12119</v>
      </c>
      <c r="LQ38" s="220">
        <v>13000</v>
      </c>
      <c r="LR38" s="220">
        <v>13001</v>
      </c>
      <c r="LS38" s="220">
        <v>13002</v>
      </c>
      <c r="LT38" s="220">
        <v>13003</v>
      </c>
      <c r="LU38" s="220">
        <v>13004</v>
      </c>
      <c r="LV38" s="220">
        <v>13005</v>
      </c>
      <c r="LW38" s="220">
        <v>13006</v>
      </c>
      <c r="LX38" s="220">
        <v>13007</v>
      </c>
      <c r="LY38" s="220">
        <v>13008</v>
      </c>
      <c r="LZ38" s="220">
        <v>13009</v>
      </c>
      <c r="MA38" s="220">
        <v>13010</v>
      </c>
      <c r="MB38" s="220">
        <v>13011</v>
      </c>
      <c r="MC38" s="220">
        <v>13012</v>
      </c>
      <c r="MD38" s="220">
        <v>13013</v>
      </c>
      <c r="ME38" s="220">
        <v>13014</v>
      </c>
      <c r="MF38" s="220">
        <v>13015</v>
      </c>
      <c r="MG38" s="219">
        <v>13016</v>
      </c>
      <c r="MH38" s="219">
        <v>13017</v>
      </c>
      <c r="MI38" s="219">
        <v>13018</v>
      </c>
      <c r="MJ38" s="219">
        <v>13019</v>
      </c>
      <c r="MK38" s="219">
        <v>13020</v>
      </c>
      <c r="ML38" s="219">
        <v>13021</v>
      </c>
      <c r="MM38" s="219">
        <v>13022</v>
      </c>
      <c r="MN38" s="219">
        <v>13023</v>
      </c>
      <c r="MO38" s="218">
        <v>13024</v>
      </c>
      <c r="MP38" s="218">
        <v>13025</v>
      </c>
      <c r="MQ38" s="218">
        <v>13026</v>
      </c>
      <c r="MR38" s="218">
        <v>13027</v>
      </c>
      <c r="MS38" s="218">
        <v>13028</v>
      </c>
      <c r="MT38" s="218">
        <v>13029</v>
      </c>
      <c r="MU38" s="218">
        <v>13030</v>
      </c>
      <c r="MV38" s="218">
        <v>13031</v>
      </c>
      <c r="MW38" s="218">
        <v>13032</v>
      </c>
      <c r="MX38" s="218">
        <v>13033</v>
      </c>
      <c r="MY38" s="218">
        <v>13034</v>
      </c>
      <c r="MZ38" s="218">
        <v>13035</v>
      </c>
      <c r="NA38" s="218">
        <v>13036</v>
      </c>
      <c r="NB38" s="218">
        <v>13037</v>
      </c>
      <c r="NC38" s="218">
        <v>13038</v>
      </c>
      <c r="ND38" s="218">
        <v>13039</v>
      </c>
      <c r="NE38" s="217">
        <v>13040</v>
      </c>
      <c r="NF38" s="217">
        <v>13041</v>
      </c>
      <c r="NG38" s="217">
        <v>13042</v>
      </c>
      <c r="NH38" s="217">
        <v>13043</v>
      </c>
      <c r="NI38" s="217">
        <v>13044</v>
      </c>
      <c r="NJ38" s="217">
        <v>13045</v>
      </c>
      <c r="NK38" s="217">
        <v>13046</v>
      </c>
      <c r="NL38" s="217">
        <v>13047</v>
      </c>
      <c r="NM38" s="216">
        <v>13048</v>
      </c>
      <c r="NN38" s="216">
        <v>13049</v>
      </c>
      <c r="NO38" s="216">
        <v>13050</v>
      </c>
      <c r="NP38" s="216">
        <v>13051</v>
      </c>
      <c r="NQ38" s="216">
        <v>13052</v>
      </c>
      <c r="NR38" s="216">
        <v>13053</v>
      </c>
      <c r="NS38" s="216">
        <v>13054</v>
      </c>
      <c r="NT38" s="216">
        <v>13055</v>
      </c>
      <c r="NU38" s="216">
        <v>13056</v>
      </c>
      <c r="NV38" s="216">
        <v>13057</v>
      </c>
      <c r="NW38" s="216">
        <v>13058</v>
      </c>
      <c r="NX38" s="216">
        <v>13059</v>
      </c>
      <c r="NY38" s="216">
        <v>13060</v>
      </c>
      <c r="NZ38" s="216">
        <v>13061</v>
      </c>
      <c r="OA38" s="216">
        <v>13062</v>
      </c>
      <c r="OB38" s="216">
        <v>13063</v>
      </c>
      <c r="OC38" s="215">
        <v>13064</v>
      </c>
      <c r="OD38" s="215">
        <v>13065</v>
      </c>
      <c r="OE38" s="215">
        <v>13066</v>
      </c>
      <c r="OF38" s="215">
        <v>13067</v>
      </c>
      <c r="OG38" s="215">
        <v>13068</v>
      </c>
      <c r="OH38" s="215">
        <v>13069</v>
      </c>
      <c r="OI38" s="215">
        <v>13070</v>
      </c>
      <c r="OJ38" s="215">
        <v>13071</v>
      </c>
      <c r="OK38" s="215">
        <v>13072</v>
      </c>
      <c r="OL38" s="215">
        <v>13073</v>
      </c>
      <c r="OM38" s="215">
        <v>13074</v>
      </c>
      <c r="ON38" s="215">
        <v>13075</v>
      </c>
      <c r="OO38" s="215">
        <v>13076</v>
      </c>
      <c r="OP38" s="215">
        <v>13077</v>
      </c>
      <c r="OQ38" s="215">
        <v>13078</v>
      </c>
      <c r="OR38" s="215">
        <v>13079</v>
      </c>
      <c r="OS38" s="214">
        <v>13080</v>
      </c>
      <c r="OT38" s="214">
        <v>13081</v>
      </c>
      <c r="OU38" s="214">
        <v>13082</v>
      </c>
      <c r="OV38" s="214">
        <v>13083</v>
      </c>
      <c r="OW38" s="214">
        <v>13084</v>
      </c>
      <c r="OX38" s="214">
        <v>13085</v>
      </c>
      <c r="OY38" s="214">
        <v>13086</v>
      </c>
      <c r="OZ38" s="214">
        <v>13087</v>
      </c>
      <c r="PA38" s="213">
        <v>13088</v>
      </c>
      <c r="PB38" s="213">
        <v>13089</v>
      </c>
      <c r="PC38" s="213">
        <v>13090</v>
      </c>
      <c r="PD38" s="213">
        <v>13091</v>
      </c>
      <c r="PE38" s="213">
        <v>13092</v>
      </c>
      <c r="PF38" s="213">
        <v>13093</v>
      </c>
      <c r="PG38" s="213">
        <v>13094</v>
      </c>
      <c r="PH38" s="213">
        <v>13095</v>
      </c>
      <c r="PI38" s="213">
        <v>13096</v>
      </c>
      <c r="PJ38" s="213">
        <v>13097</v>
      </c>
      <c r="PK38" s="213">
        <v>13098</v>
      </c>
      <c r="PL38" s="213">
        <v>13099</v>
      </c>
      <c r="PM38" s="213">
        <v>13100</v>
      </c>
      <c r="PN38" s="213">
        <v>13101</v>
      </c>
      <c r="PO38" s="213">
        <v>13102</v>
      </c>
      <c r="PP38" s="213">
        <v>13103</v>
      </c>
      <c r="PQ38" s="213">
        <v>13104</v>
      </c>
      <c r="PR38" s="213">
        <v>13105</v>
      </c>
      <c r="PS38" s="213">
        <v>13106</v>
      </c>
      <c r="PT38" s="213">
        <v>13107</v>
      </c>
      <c r="PU38" s="213">
        <v>13108</v>
      </c>
      <c r="PV38" s="213">
        <v>13109</v>
      </c>
      <c r="PW38" s="213">
        <v>13110</v>
      </c>
      <c r="PX38" s="213">
        <v>13111</v>
      </c>
      <c r="PY38" s="211">
        <v>13112</v>
      </c>
      <c r="PZ38" s="211">
        <v>13113</v>
      </c>
      <c r="QA38" s="211">
        <v>13114</v>
      </c>
      <c r="QB38" s="211">
        <v>13115</v>
      </c>
      <c r="QC38" s="211">
        <v>13116</v>
      </c>
      <c r="QD38" s="211">
        <v>13117</v>
      </c>
      <c r="QE38" s="211">
        <v>13118</v>
      </c>
      <c r="QF38" s="211">
        <v>13119</v>
      </c>
    </row>
    <row r="39" spans="1:454" x14ac:dyDescent="0.15">
      <c r="A39" s="246"/>
      <c r="B39" s="208"/>
      <c r="C39" s="209"/>
      <c r="D39" s="49"/>
      <c r="E39" s="245"/>
      <c r="F39" s="218"/>
      <c r="G39" s="245"/>
      <c r="H39" s="218"/>
      <c r="I39" s="245"/>
      <c r="J39" s="218"/>
      <c r="K39" s="245"/>
      <c r="L39" s="218"/>
      <c r="M39" s="245"/>
      <c r="N39" s="218"/>
      <c r="O39" s="245"/>
      <c r="P39" s="218"/>
      <c r="Q39" s="245"/>
      <c r="R39" s="218"/>
      <c r="S39" s="245"/>
      <c r="T39" s="218"/>
      <c r="U39" s="244"/>
      <c r="V39" s="243"/>
      <c r="W39" s="244"/>
      <c r="X39" s="243"/>
      <c r="Y39" s="244"/>
      <c r="Z39" s="243"/>
      <c r="AA39" s="244"/>
      <c r="AB39" s="243"/>
      <c r="AC39" s="244"/>
      <c r="AD39" s="243"/>
      <c r="AE39" s="244"/>
      <c r="AF39" s="243"/>
      <c r="AG39" s="244"/>
      <c r="AH39" s="243"/>
      <c r="AI39" s="244"/>
      <c r="AJ39" s="243"/>
      <c r="AK39" s="241"/>
      <c r="AL39" s="242"/>
      <c r="AM39" s="241"/>
      <c r="AN39" s="242"/>
      <c r="AO39" s="241"/>
      <c r="AP39" s="242"/>
      <c r="AQ39" s="241"/>
      <c r="AR39" s="242"/>
      <c r="AS39" s="241"/>
      <c r="AT39" s="242"/>
      <c r="AU39" s="241"/>
      <c r="AV39" s="242"/>
      <c r="AW39" s="241"/>
      <c r="AX39" s="242"/>
      <c r="AY39" s="241"/>
      <c r="AZ39" s="242"/>
      <c r="BA39" s="240"/>
      <c r="BB39" s="239"/>
      <c r="BC39" s="240"/>
      <c r="BD39" s="239"/>
      <c r="BE39" s="240"/>
      <c r="BF39" s="239"/>
      <c r="BG39" s="240"/>
      <c r="BH39" s="239"/>
      <c r="BI39" s="240"/>
      <c r="BJ39" s="239"/>
      <c r="BK39" s="240"/>
      <c r="BL39" s="239"/>
      <c r="BM39" s="240"/>
      <c r="BN39" s="239"/>
      <c r="BO39" s="240"/>
      <c r="BP39" s="239"/>
      <c r="BQ39" s="238"/>
      <c r="BR39" s="237"/>
      <c r="BS39" s="238"/>
      <c r="BT39" s="237"/>
      <c r="BU39" s="238"/>
      <c r="BV39" s="237"/>
      <c r="BW39" s="238"/>
      <c r="BX39" s="237"/>
      <c r="BY39" s="238"/>
      <c r="BZ39" s="237"/>
      <c r="CA39" s="238"/>
      <c r="CB39" s="237"/>
      <c r="CC39" s="238"/>
      <c r="CD39" s="237"/>
      <c r="CE39" s="238"/>
      <c r="CF39" s="237"/>
      <c r="CG39" s="231"/>
      <c r="CH39" s="226"/>
      <c r="CI39" s="231"/>
      <c r="CJ39" s="226"/>
      <c r="CK39" s="231"/>
      <c r="CL39" s="226"/>
      <c r="CM39" s="231"/>
      <c r="CN39" s="226"/>
      <c r="CO39" s="231"/>
      <c r="CP39" s="226"/>
      <c r="CQ39" s="231"/>
      <c r="CR39" s="226"/>
      <c r="CS39" s="231"/>
      <c r="CT39" s="226"/>
      <c r="CU39" s="231"/>
      <c r="CV39" s="226"/>
      <c r="CW39" s="236"/>
      <c r="CX39" s="235"/>
      <c r="CY39" s="236"/>
      <c r="CZ39" s="235"/>
      <c r="DA39" s="236"/>
      <c r="DB39" s="235"/>
      <c r="DC39" s="236"/>
      <c r="DD39" s="235"/>
      <c r="DE39" s="236"/>
      <c r="DF39" s="235"/>
      <c r="DG39" s="236"/>
      <c r="DH39" s="235"/>
      <c r="DI39" s="236"/>
      <c r="DJ39" s="235"/>
      <c r="DK39" s="236"/>
      <c r="DL39" s="235"/>
      <c r="DM39" s="234"/>
      <c r="DN39" s="213"/>
      <c r="DO39" s="234"/>
      <c r="DP39" s="213"/>
      <c r="DQ39" s="234"/>
      <c r="DR39" s="213"/>
      <c r="DS39" s="234"/>
      <c r="DT39" s="213"/>
      <c r="DU39" s="234"/>
      <c r="DV39" s="213"/>
      <c r="DW39" s="234"/>
      <c r="DX39" s="213"/>
      <c r="DY39" s="234"/>
      <c r="DZ39" s="213"/>
      <c r="EA39" s="234"/>
      <c r="EB39" s="213"/>
      <c r="EC39" s="232"/>
      <c r="ED39" s="233"/>
      <c r="EE39" s="232"/>
      <c r="EF39" s="233"/>
      <c r="EG39" s="232"/>
      <c r="EH39" s="233"/>
      <c r="EI39" s="232"/>
      <c r="EJ39" s="233"/>
      <c r="EK39" s="232"/>
      <c r="EL39" s="233"/>
      <c r="EM39" s="232"/>
      <c r="EN39" s="233"/>
      <c r="EO39" s="232"/>
      <c r="EP39" s="233"/>
      <c r="EQ39" s="232"/>
      <c r="ER39" s="233"/>
      <c r="ES39" s="231"/>
      <c r="ET39" s="226"/>
      <c r="EU39" s="231"/>
      <c r="EV39" s="226"/>
      <c r="EW39" s="231"/>
      <c r="EX39" s="226"/>
      <c r="EY39" s="231"/>
      <c r="EZ39" s="226"/>
      <c r="FA39" s="231"/>
      <c r="FB39" s="226"/>
      <c r="FC39" s="231"/>
      <c r="FD39" s="226"/>
      <c r="FE39" s="231"/>
      <c r="FF39" s="226"/>
      <c r="FG39" s="231"/>
      <c r="FH39" s="226"/>
      <c r="FI39" s="230"/>
      <c r="FJ39" s="229"/>
      <c r="FK39" s="230"/>
      <c r="FL39" s="229"/>
      <c r="FM39" s="230"/>
      <c r="FN39" s="229"/>
      <c r="FO39" s="230"/>
      <c r="FP39" s="229"/>
      <c r="FQ39" s="230"/>
      <c r="FR39" s="229"/>
      <c r="FS39" s="230"/>
      <c r="FT39" s="229"/>
      <c r="FU39" s="230"/>
      <c r="FV39" s="229"/>
      <c r="FW39" s="230"/>
      <c r="FX39" s="229"/>
      <c r="FY39" s="227"/>
      <c r="FZ39" s="216"/>
      <c r="GA39" s="227"/>
      <c r="GB39" s="216"/>
      <c r="GC39" s="227"/>
      <c r="GD39" s="216"/>
      <c r="GE39" s="227"/>
      <c r="GF39" s="216"/>
      <c r="GG39" s="227"/>
      <c r="GH39" s="216"/>
      <c r="GI39" s="227"/>
      <c r="GJ39" s="216"/>
      <c r="GK39" s="227"/>
      <c r="GL39" s="216"/>
      <c r="GM39" s="227"/>
      <c r="GN39" s="216"/>
      <c r="GX39" s="228"/>
      <c r="GZ39" s="222"/>
      <c r="HA39" s="222"/>
      <c r="HB39" s="222"/>
      <c r="HC39" s="222"/>
      <c r="HD39" s="222"/>
      <c r="HE39" s="222"/>
      <c r="HF39" s="222"/>
      <c r="HG39" s="222"/>
      <c r="HH39" s="217"/>
      <c r="HI39" s="217"/>
      <c r="HJ39" s="217"/>
      <c r="HK39" s="217"/>
      <c r="HL39" s="217"/>
      <c r="HM39" s="217"/>
      <c r="HN39" s="217"/>
      <c r="HO39" s="217"/>
      <c r="HP39" s="217"/>
      <c r="HQ39" s="217"/>
      <c r="HR39" s="217"/>
      <c r="HS39" s="217"/>
      <c r="HT39" s="217"/>
      <c r="HU39" s="217"/>
      <c r="HV39" s="217"/>
      <c r="HW39" s="217"/>
      <c r="HX39" s="226"/>
      <c r="HY39" s="226"/>
      <c r="HZ39" s="226"/>
      <c r="IA39" s="226"/>
      <c r="IB39" s="226"/>
      <c r="IC39" s="226"/>
      <c r="ID39" s="226"/>
      <c r="IE39" s="226"/>
      <c r="IF39" s="226"/>
      <c r="IG39" s="226"/>
      <c r="IH39" s="226"/>
      <c r="II39" s="226"/>
      <c r="IJ39" s="226"/>
      <c r="IK39" s="226"/>
      <c r="IL39" s="226"/>
      <c r="IM39" s="226"/>
      <c r="IN39" s="225"/>
      <c r="IO39" s="225"/>
      <c r="IP39" s="225"/>
      <c r="IQ39" s="225"/>
      <c r="IR39" s="225"/>
      <c r="IS39" s="225"/>
      <c r="IT39" s="225"/>
      <c r="IU39" s="225"/>
      <c r="IV39" s="221"/>
      <c r="IW39" s="221"/>
      <c r="IX39" s="221"/>
      <c r="IY39" s="221"/>
      <c r="IZ39" s="221"/>
      <c r="JA39" s="221"/>
      <c r="JB39" s="221"/>
      <c r="JC39" s="221"/>
      <c r="JD39" s="221"/>
      <c r="JE39" s="221"/>
      <c r="JF39" s="221"/>
      <c r="JG39" s="221"/>
      <c r="JH39" s="221"/>
      <c r="JI39" s="221"/>
      <c r="JJ39" s="221"/>
      <c r="JK39" s="221"/>
      <c r="JL39" s="224"/>
      <c r="JM39" s="224"/>
      <c r="JN39" s="224"/>
      <c r="JO39" s="224"/>
      <c r="JP39" s="224"/>
      <c r="JQ39" s="224"/>
      <c r="JR39" s="224"/>
      <c r="JS39" s="224"/>
      <c r="JT39" s="224"/>
      <c r="JU39" s="224"/>
      <c r="JV39" s="224"/>
      <c r="JW39" s="224"/>
      <c r="JX39" s="224"/>
      <c r="JY39" s="224"/>
      <c r="JZ39" s="224"/>
      <c r="KA39" s="224"/>
      <c r="KB39" s="223"/>
      <c r="KC39" s="223"/>
      <c r="KD39" s="223"/>
      <c r="KE39" s="223"/>
      <c r="KF39" s="223"/>
      <c r="KG39" s="223"/>
      <c r="KH39" s="223"/>
      <c r="KI39" s="223"/>
      <c r="KJ39" s="223"/>
      <c r="KK39" s="223"/>
      <c r="KL39" s="223"/>
      <c r="KM39" s="223"/>
      <c r="KN39" s="223"/>
      <c r="KO39" s="223"/>
      <c r="KP39" s="223"/>
      <c r="KQ39" s="223"/>
      <c r="KR39" s="222"/>
      <c r="KS39" s="222"/>
      <c r="KT39" s="222"/>
      <c r="KU39" s="222"/>
      <c r="KV39" s="222"/>
      <c r="KW39" s="222"/>
      <c r="KX39" s="222"/>
      <c r="KY39" s="222"/>
      <c r="KZ39" s="221"/>
      <c r="LA39" s="221"/>
      <c r="LB39" s="221"/>
      <c r="LC39" s="221"/>
      <c r="LD39" s="221"/>
      <c r="LE39" s="221"/>
      <c r="LF39" s="221"/>
      <c r="LG39" s="221"/>
      <c r="LH39" s="221"/>
      <c r="LI39" s="221"/>
      <c r="LJ39" s="221"/>
      <c r="LK39" s="221"/>
      <c r="LL39" s="221"/>
      <c r="LM39" s="221"/>
      <c r="LN39" s="221"/>
      <c r="LO39" s="221"/>
      <c r="LQ39" s="220"/>
      <c r="LR39" s="220"/>
      <c r="LS39" s="220"/>
      <c r="LT39" s="220"/>
      <c r="LU39" s="220"/>
      <c r="LV39" s="220"/>
      <c r="LW39" s="220"/>
      <c r="LX39" s="220"/>
      <c r="LY39" s="220"/>
      <c r="LZ39" s="220"/>
      <c r="MA39" s="220"/>
      <c r="MB39" s="220"/>
      <c r="MC39" s="220"/>
      <c r="MD39" s="220"/>
      <c r="ME39" s="220"/>
      <c r="MF39" s="220"/>
      <c r="MG39" s="219"/>
      <c r="MH39" s="219"/>
      <c r="MI39" s="219"/>
      <c r="MJ39" s="219"/>
      <c r="MK39" s="219"/>
      <c r="ML39" s="219"/>
      <c r="MM39" s="219"/>
      <c r="MN39" s="219"/>
      <c r="MO39" s="218"/>
      <c r="MP39" s="218"/>
      <c r="MQ39" s="218"/>
      <c r="MR39" s="218"/>
      <c r="MS39" s="218"/>
      <c r="MT39" s="218"/>
      <c r="MU39" s="218"/>
      <c r="MV39" s="218"/>
      <c r="MW39" s="218"/>
      <c r="MX39" s="218"/>
      <c r="MY39" s="218"/>
      <c r="MZ39" s="218"/>
      <c r="NA39" s="218"/>
      <c r="NB39" s="218"/>
      <c r="NC39" s="218"/>
      <c r="ND39" s="218"/>
      <c r="NE39" s="217"/>
      <c r="NF39" s="217"/>
      <c r="NG39" s="217"/>
      <c r="NH39" s="217"/>
      <c r="NI39" s="217"/>
      <c r="NJ39" s="217"/>
      <c r="NK39" s="217"/>
      <c r="NL39" s="217"/>
      <c r="NM39" s="216"/>
      <c r="NN39" s="216"/>
      <c r="NO39" s="216"/>
      <c r="NP39" s="216"/>
      <c r="NQ39" s="216"/>
      <c r="NR39" s="216"/>
      <c r="NS39" s="216"/>
      <c r="NT39" s="216"/>
      <c r="NU39" s="216"/>
      <c r="NV39" s="216"/>
      <c r="NW39" s="216"/>
      <c r="NX39" s="216"/>
      <c r="NY39" s="216"/>
      <c r="NZ39" s="216"/>
      <c r="OA39" s="216"/>
      <c r="OB39" s="216"/>
      <c r="OC39" s="215"/>
      <c r="OD39" s="215"/>
      <c r="OE39" s="215"/>
      <c r="OF39" s="215"/>
      <c r="OG39" s="215"/>
      <c r="OH39" s="215"/>
      <c r="OI39" s="215"/>
      <c r="OJ39" s="215"/>
      <c r="OK39" s="215"/>
      <c r="OL39" s="215"/>
      <c r="OM39" s="215"/>
      <c r="ON39" s="215"/>
      <c r="OO39" s="215"/>
      <c r="OP39" s="215"/>
      <c r="OQ39" s="215"/>
      <c r="OR39" s="215"/>
      <c r="OS39" s="214"/>
      <c r="OT39" s="214"/>
      <c r="OU39" s="214"/>
      <c r="OV39" s="214"/>
      <c r="OW39" s="214"/>
      <c r="OX39" s="214"/>
      <c r="OY39" s="214"/>
      <c r="OZ39" s="214"/>
      <c r="PA39" s="213"/>
      <c r="PB39" s="213"/>
      <c r="PC39" s="213"/>
      <c r="PD39" s="213"/>
      <c r="PE39" s="213"/>
      <c r="PF39" s="213"/>
      <c r="PG39" s="213"/>
      <c r="PH39" s="213"/>
      <c r="PI39" s="213"/>
      <c r="PJ39" s="213"/>
      <c r="PK39" s="213"/>
      <c r="PL39" s="213"/>
      <c r="PM39" s="213"/>
      <c r="PN39" s="213"/>
      <c r="PO39" s="213"/>
      <c r="PP39" s="213"/>
      <c r="PQ39" s="213"/>
      <c r="PR39" s="213"/>
      <c r="PS39" s="213"/>
      <c r="PT39" s="213"/>
      <c r="PU39" s="213"/>
      <c r="PV39" s="213"/>
      <c r="PW39" s="213"/>
      <c r="PX39" s="213"/>
      <c r="PY39" s="211"/>
      <c r="PZ39" s="211"/>
      <c r="QA39" s="211"/>
      <c r="QB39" s="211"/>
      <c r="QC39" s="211"/>
      <c r="QD39" s="211"/>
      <c r="QE39" s="211"/>
      <c r="QF39" s="211"/>
    </row>
    <row r="40" spans="1:454" x14ac:dyDescent="0.15">
      <c r="A40" s="246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9"/>
      <c r="FZ40" s="59"/>
      <c r="GA40" s="59"/>
      <c r="GB40" s="59"/>
      <c r="GC40" s="59"/>
      <c r="GD40" s="59"/>
      <c r="GE40" s="59"/>
      <c r="GF40" s="59"/>
      <c r="GG40" s="59"/>
      <c r="GH40" s="59"/>
      <c r="GI40" s="59"/>
      <c r="GJ40" s="59"/>
      <c r="GK40" s="59"/>
      <c r="GL40" s="59"/>
      <c r="GM40" s="59"/>
      <c r="GN40" s="59"/>
      <c r="GX40" s="228"/>
    </row>
    <row r="41" spans="1:454" x14ac:dyDescent="0.15">
      <c r="A41" s="246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9"/>
      <c r="FZ41" s="59"/>
      <c r="GA41" s="59"/>
      <c r="GB41" s="59"/>
      <c r="GC41" s="59"/>
      <c r="GD41" s="59"/>
      <c r="GE41" s="59"/>
      <c r="GF41" s="59"/>
      <c r="GG41" s="59"/>
      <c r="GH41" s="59"/>
      <c r="GI41" s="59"/>
      <c r="GJ41" s="59"/>
      <c r="GK41" s="59"/>
      <c r="GL41" s="59"/>
      <c r="GM41" s="59"/>
      <c r="GN41" s="59"/>
      <c r="GX41" s="228"/>
    </row>
    <row r="42" spans="1:454" x14ac:dyDescent="0.15">
      <c r="A42" s="246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5"/>
      <c r="DH42" s="55"/>
      <c r="DI42" s="55"/>
      <c r="DJ42" s="55"/>
      <c r="DK42" s="55"/>
      <c r="DL42" s="55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9"/>
      <c r="FZ42" s="59"/>
      <c r="GA42" s="59"/>
      <c r="GB42" s="59"/>
      <c r="GC42" s="59"/>
      <c r="GD42" s="59"/>
      <c r="GE42" s="59"/>
      <c r="GF42" s="59"/>
      <c r="GG42" s="59"/>
      <c r="GH42" s="59"/>
      <c r="GI42" s="59"/>
      <c r="GJ42" s="59"/>
      <c r="GK42" s="59"/>
      <c r="GL42" s="59"/>
      <c r="GM42" s="59"/>
      <c r="GN42" s="59"/>
      <c r="GX42" s="228"/>
    </row>
    <row r="43" spans="1:454" x14ac:dyDescent="0.15">
      <c r="A43" s="246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5"/>
      <c r="CX43" s="55"/>
      <c r="CY43" s="55"/>
      <c r="CZ43" s="55"/>
      <c r="DA43" s="55"/>
      <c r="DB43" s="55"/>
      <c r="DC43" s="55"/>
      <c r="DD43" s="55"/>
      <c r="DE43" s="55"/>
      <c r="DF43" s="55"/>
      <c r="DG43" s="55"/>
      <c r="DH43" s="55"/>
      <c r="DI43" s="55"/>
      <c r="DJ43" s="55"/>
      <c r="DK43" s="55"/>
      <c r="DL43" s="55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9"/>
      <c r="FZ43" s="59"/>
      <c r="GA43" s="59"/>
      <c r="GB43" s="59"/>
      <c r="GC43" s="59"/>
      <c r="GD43" s="59"/>
      <c r="GE43" s="59"/>
      <c r="GF43" s="59"/>
      <c r="GG43" s="59"/>
      <c r="GH43" s="59"/>
      <c r="GI43" s="59"/>
      <c r="GJ43" s="59"/>
      <c r="GK43" s="59"/>
      <c r="GL43" s="59"/>
      <c r="GM43" s="59"/>
      <c r="GN43" s="59"/>
      <c r="GX43" s="228"/>
    </row>
    <row r="44" spans="1:454" x14ac:dyDescent="0.15">
      <c r="A44" s="246"/>
      <c r="B44" s="208" t="s">
        <v>254</v>
      </c>
      <c r="C44" s="209"/>
      <c r="D44" s="49"/>
      <c r="E44" s="270">
        <v>14001</v>
      </c>
      <c r="F44" s="271"/>
      <c r="G44" s="271"/>
      <c r="H44" s="272"/>
      <c r="I44" s="270">
        <v>14002</v>
      </c>
      <c r="J44" s="271"/>
      <c r="K44" s="271"/>
      <c r="L44" s="272"/>
      <c r="M44" s="270">
        <v>14003</v>
      </c>
      <c r="N44" s="271"/>
      <c r="O44" s="271"/>
      <c r="P44" s="272"/>
      <c r="Q44" s="270">
        <v>14004</v>
      </c>
      <c r="R44" s="271"/>
      <c r="S44" s="271"/>
      <c r="T44" s="272"/>
      <c r="U44" s="273">
        <v>14005</v>
      </c>
      <c r="V44" s="274"/>
      <c r="W44" s="274"/>
      <c r="X44" s="275"/>
      <c r="Y44" s="273">
        <v>14006</v>
      </c>
      <c r="Z44" s="274"/>
      <c r="AA44" s="274"/>
      <c r="AB44" s="275"/>
      <c r="AC44" s="273">
        <v>14007</v>
      </c>
      <c r="AD44" s="274"/>
      <c r="AE44" s="274"/>
      <c r="AF44" s="275"/>
      <c r="AG44" s="273">
        <v>14008</v>
      </c>
      <c r="AH44" s="274"/>
      <c r="AI44" s="274"/>
      <c r="AJ44" s="275"/>
      <c r="AK44" s="276">
        <v>14009</v>
      </c>
      <c r="AL44" s="277"/>
      <c r="AM44" s="277"/>
      <c r="AN44" s="278"/>
      <c r="AO44" s="276">
        <v>14010</v>
      </c>
      <c r="AP44" s="277"/>
      <c r="AQ44" s="277"/>
      <c r="AR44" s="278"/>
      <c r="AS44" s="276">
        <v>14011</v>
      </c>
      <c r="AT44" s="277"/>
      <c r="AU44" s="277"/>
      <c r="AV44" s="278"/>
      <c r="AW44" s="276">
        <v>14012</v>
      </c>
      <c r="AX44" s="277"/>
      <c r="AY44" s="277"/>
      <c r="AZ44" s="278"/>
      <c r="BA44" s="279">
        <v>14013</v>
      </c>
      <c r="BB44" s="280"/>
      <c r="BC44" s="280"/>
      <c r="BD44" s="281"/>
      <c r="BE44" s="279">
        <v>14014</v>
      </c>
      <c r="BF44" s="280"/>
      <c r="BG44" s="280"/>
      <c r="BH44" s="281"/>
      <c r="BI44" s="279">
        <v>14015</v>
      </c>
      <c r="BJ44" s="280"/>
      <c r="BK44" s="280"/>
      <c r="BL44" s="281"/>
      <c r="BM44" s="279">
        <v>14016</v>
      </c>
      <c r="BN44" s="280"/>
      <c r="BO44" s="280"/>
      <c r="BP44" s="281"/>
      <c r="BQ44" s="282">
        <v>14017</v>
      </c>
      <c r="BR44" s="283"/>
      <c r="BS44" s="283"/>
      <c r="BT44" s="284"/>
      <c r="BU44" s="282">
        <v>14018</v>
      </c>
      <c r="BV44" s="283"/>
      <c r="BW44" s="283"/>
      <c r="BX44" s="284"/>
      <c r="BY44" s="282">
        <v>14019</v>
      </c>
      <c r="BZ44" s="283"/>
      <c r="CA44" s="283"/>
      <c r="CB44" s="284"/>
      <c r="CC44" s="282">
        <v>14020</v>
      </c>
      <c r="CD44" s="283"/>
      <c r="CE44" s="283"/>
      <c r="CF44" s="284"/>
      <c r="CG44" s="248">
        <v>14021</v>
      </c>
      <c r="CH44" s="249"/>
      <c r="CI44" s="249"/>
      <c r="CJ44" s="250"/>
      <c r="CK44" s="248">
        <v>14022</v>
      </c>
      <c r="CL44" s="249"/>
      <c r="CM44" s="249"/>
      <c r="CN44" s="250"/>
      <c r="CO44" s="248">
        <v>14023</v>
      </c>
      <c r="CP44" s="249"/>
      <c r="CQ44" s="249"/>
      <c r="CR44" s="250"/>
      <c r="CS44" s="248">
        <v>14024</v>
      </c>
      <c r="CT44" s="249"/>
      <c r="CU44" s="249"/>
      <c r="CV44" s="250"/>
      <c r="CW44" s="260">
        <v>14025</v>
      </c>
      <c r="CX44" s="261"/>
      <c r="CY44" s="261"/>
      <c r="CZ44" s="262"/>
      <c r="DA44" s="260">
        <v>14026</v>
      </c>
      <c r="DB44" s="261"/>
      <c r="DC44" s="261"/>
      <c r="DD44" s="262"/>
      <c r="DE44" s="260">
        <v>14027</v>
      </c>
      <c r="DF44" s="261"/>
      <c r="DG44" s="261"/>
      <c r="DH44" s="262"/>
      <c r="DI44" s="260">
        <v>14028</v>
      </c>
      <c r="DJ44" s="261"/>
      <c r="DK44" s="261"/>
      <c r="DL44" s="262"/>
      <c r="DM44" s="263">
        <v>14029</v>
      </c>
      <c r="DN44" s="264"/>
      <c r="DO44" s="264"/>
      <c r="DP44" s="265"/>
      <c r="DQ44" s="263">
        <v>14030</v>
      </c>
      <c r="DR44" s="264"/>
      <c r="DS44" s="264"/>
      <c r="DT44" s="265"/>
      <c r="DU44" s="263">
        <v>14031</v>
      </c>
      <c r="DV44" s="264"/>
      <c r="DW44" s="264"/>
      <c r="DX44" s="265"/>
      <c r="DY44" s="263">
        <v>14032</v>
      </c>
      <c r="DZ44" s="264"/>
      <c r="EA44" s="264"/>
      <c r="EB44" s="265"/>
      <c r="EC44" s="266">
        <v>14033</v>
      </c>
      <c r="ED44" s="267"/>
      <c r="EE44" s="267"/>
      <c r="EF44" s="268"/>
      <c r="EG44" s="266">
        <v>14034</v>
      </c>
      <c r="EH44" s="267"/>
      <c r="EI44" s="267"/>
      <c r="EJ44" s="268"/>
      <c r="EK44" s="266">
        <v>14035</v>
      </c>
      <c r="EL44" s="267"/>
      <c r="EM44" s="267"/>
      <c r="EN44" s="268"/>
      <c r="EO44" s="266">
        <v>14036</v>
      </c>
      <c r="EP44" s="267"/>
      <c r="EQ44" s="267"/>
      <c r="ER44" s="268"/>
      <c r="ES44" s="248">
        <v>14037</v>
      </c>
      <c r="ET44" s="249"/>
      <c r="EU44" s="249"/>
      <c r="EV44" s="250"/>
      <c r="EW44" s="248">
        <v>14038</v>
      </c>
      <c r="EX44" s="249"/>
      <c r="EY44" s="249"/>
      <c r="EZ44" s="250"/>
      <c r="FA44" s="248">
        <v>14039</v>
      </c>
      <c r="FB44" s="249"/>
      <c r="FC44" s="249"/>
      <c r="FD44" s="250"/>
      <c r="FE44" s="248">
        <v>14040</v>
      </c>
      <c r="FF44" s="249"/>
      <c r="FG44" s="249"/>
      <c r="FH44" s="250"/>
      <c r="FI44" s="251">
        <v>14041</v>
      </c>
      <c r="FJ44" s="252"/>
      <c r="FK44" s="252"/>
      <c r="FL44" s="253"/>
      <c r="FM44" s="251">
        <v>14042</v>
      </c>
      <c r="FN44" s="252"/>
      <c r="FO44" s="252"/>
      <c r="FP44" s="253"/>
      <c r="FQ44" s="251">
        <v>14043</v>
      </c>
      <c r="FR44" s="252"/>
      <c r="FS44" s="252"/>
      <c r="FT44" s="253"/>
      <c r="FU44" s="251">
        <v>14044</v>
      </c>
      <c r="FV44" s="252"/>
      <c r="FW44" s="252"/>
      <c r="FX44" s="253"/>
      <c r="FY44" s="254">
        <v>14045</v>
      </c>
      <c r="FZ44" s="255"/>
      <c r="GA44" s="255"/>
      <c r="GB44" s="256"/>
      <c r="GC44" s="254">
        <v>14046</v>
      </c>
      <c r="GD44" s="255"/>
      <c r="GE44" s="255"/>
      <c r="GF44" s="256"/>
      <c r="GG44" s="254">
        <v>14047</v>
      </c>
      <c r="GH44" s="255"/>
      <c r="GI44" s="255"/>
      <c r="GJ44" s="256"/>
      <c r="GK44" s="254">
        <v>14048</v>
      </c>
      <c r="GL44" s="255"/>
      <c r="GM44" s="255"/>
      <c r="GN44" s="256"/>
      <c r="GO44" s="257">
        <v>14049</v>
      </c>
      <c r="GP44" s="258"/>
      <c r="GQ44" s="258"/>
      <c r="GR44" s="259"/>
      <c r="GS44" s="257">
        <v>14050</v>
      </c>
      <c r="GT44" s="258"/>
      <c r="GU44" s="258"/>
      <c r="GV44" s="259"/>
      <c r="GX44" s="228"/>
      <c r="GZ44" s="222">
        <v>14051</v>
      </c>
      <c r="HA44" s="222"/>
      <c r="HB44" s="222"/>
      <c r="HC44" s="222">
        <v>14052</v>
      </c>
      <c r="HD44" s="222"/>
      <c r="HE44" s="222"/>
      <c r="HF44" s="222">
        <v>14053</v>
      </c>
      <c r="HG44" s="222"/>
      <c r="HH44" s="222"/>
      <c r="HI44" s="222">
        <v>14054</v>
      </c>
      <c r="HJ44" s="222"/>
      <c r="HK44" s="222"/>
      <c r="HL44" s="217">
        <v>14055</v>
      </c>
      <c r="HM44" s="217"/>
      <c r="HN44" s="217"/>
      <c r="HO44" s="217">
        <v>14056</v>
      </c>
      <c r="HP44" s="217"/>
      <c r="HQ44" s="217"/>
      <c r="HR44" s="217">
        <v>14057</v>
      </c>
      <c r="HS44" s="217"/>
      <c r="HT44" s="217"/>
      <c r="HU44" s="217">
        <v>14058</v>
      </c>
      <c r="HV44" s="217"/>
      <c r="HW44" s="217"/>
      <c r="HX44" s="226">
        <v>14059</v>
      </c>
      <c r="HY44" s="226"/>
      <c r="HZ44" s="226"/>
      <c r="IA44" s="226">
        <v>14060</v>
      </c>
      <c r="IB44" s="226"/>
      <c r="IC44" s="226"/>
      <c r="ID44" s="226">
        <v>14061</v>
      </c>
      <c r="IE44" s="226"/>
      <c r="IF44" s="226"/>
      <c r="IG44" s="226">
        <v>14062</v>
      </c>
      <c r="IH44" s="226"/>
      <c r="II44" s="226"/>
      <c r="IJ44" s="225">
        <v>14063</v>
      </c>
      <c r="IK44" s="225"/>
      <c r="IL44" s="225"/>
      <c r="IM44" s="225">
        <v>14064</v>
      </c>
      <c r="IN44" s="225"/>
      <c r="IO44" s="225"/>
      <c r="IP44" s="225">
        <v>14065</v>
      </c>
      <c r="IQ44" s="225"/>
      <c r="IR44" s="225"/>
      <c r="IS44" s="225">
        <v>14066</v>
      </c>
      <c r="IT44" s="225"/>
      <c r="IU44" s="225"/>
      <c r="IV44" s="225">
        <v>14067</v>
      </c>
      <c r="IW44" s="225"/>
      <c r="IX44" s="225"/>
      <c r="IY44" s="225">
        <v>14068</v>
      </c>
      <c r="IZ44" s="225"/>
      <c r="JA44" s="225"/>
      <c r="JB44" s="221">
        <v>14069</v>
      </c>
      <c r="JC44" s="221"/>
      <c r="JD44" s="221"/>
      <c r="JE44" s="221">
        <v>14070</v>
      </c>
      <c r="JF44" s="221"/>
      <c r="JG44" s="221"/>
      <c r="JH44" s="221">
        <v>14071</v>
      </c>
      <c r="JI44" s="221"/>
      <c r="JJ44" s="221"/>
      <c r="JK44" s="221">
        <v>14072</v>
      </c>
      <c r="JL44" s="221"/>
      <c r="JM44" s="221"/>
      <c r="JN44" s="224">
        <v>14073</v>
      </c>
      <c r="JO44" s="224"/>
      <c r="JP44" s="224"/>
      <c r="JQ44" s="224">
        <v>14074</v>
      </c>
      <c r="JR44" s="224"/>
      <c r="JS44" s="224"/>
      <c r="JT44" s="224">
        <v>14075</v>
      </c>
      <c r="JU44" s="224"/>
      <c r="JV44" s="224"/>
      <c r="JW44" s="224">
        <v>14076</v>
      </c>
      <c r="JX44" s="224"/>
      <c r="JY44" s="224"/>
      <c r="JZ44" s="223">
        <v>14077</v>
      </c>
      <c r="KA44" s="223"/>
      <c r="KB44" s="223"/>
      <c r="KC44" s="223">
        <v>14078</v>
      </c>
      <c r="KD44" s="223"/>
      <c r="KE44" s="223"/>
      <c r="KF44" s="223">
        <v>14079</v>
      </c>
      <c r="KG44" s="223"/>
      <c r="KH44" s="223"/>
      <c r="KI44" s="223">
        <v>14080</v>
      </c>
      <c r="KJ44" s="223"/>
      <c r="KK44" s="223"/>
      <c r="KL44" s="222">
        <v>14081</v>
      </c>
      <c r="KM44" s="222"/>
      <c r="KN44" s="222"/>
      <c r="KO44" s="222">
        <v>14082</v>
      </c>
      <c r="KP44" s="222"/>
      <c r="KQ44" s="222"/>
      <c r="KR44" s="222">
        <v>14083</v>
      </c>
      <c r="KS44" s="222"/>
      <c r="KT44" s="222"/>
      <c r="KU44" s="222">
        <v>14084</v>
      </c>
      <c r="KV44" s="222"/>
      <c r="KW44" s="222"/>
      <c r="KX44" s="222">
        <v>14085</v>
      </c>
      <c r="KY44" s="222"/>
      <c r="KZ44" s="222"/>
      <c r="LA44" s="222">
        <v>14086</v>
      </c>
      <c r="LB44" s="222"/>
      <c r="LC44" s="222"/>
      <c r="LD44" s="221">
        <v>14087</v>
      </c>
      <c r="LE44" s="221"/>
      <c r="LF44" s="221"/>
      <c r="LG44" s="221">
        <v>14088</v>
      </c>
      <c r="LH44" s="221"/>
      <c r="LI44" s="221"/>
      <c r="LJ44" s="221">
        <v>14089</v>
      </c>
      <c r="LK44" s="221"/>
      <c r="LL44" s="221"/>
      <c r="LM44" s="221">
        <v>14090</v>
      </c>
      <c r="LN44" s="221"/>
      <c r="LO44" s="221"/>
      <c r="LQ44" s="220">
        <v>14091</v>
      </c>
      <c r="LR44" s="220"/>
      <c r="LS44" s="220"/>
      <c r="LT44" s="220">
        <v>14092</v>
      </c>
      <c r="LU44" s="220"/>
      <c r="LV44" s="220"/>
      <c r="LW44" s="220">
        <v>14093</v>
      </c>
      <c r="LX44" s="220"/>
      <c r="LY44" s="220"/>
      <c r="LZ44" s="220">
        <v>14094</v>
      </c>
      <c r="MA44" s="220"/>
      <c r="MB44" s="220"/>
      <c r="MC44" s="220">
        <v>14095</v>
      </c>
      <c r="MD44" s="220"/>
      <c r="ME44" s="220"/>
      <c r="MF44" s="220">
        <v>14096</v>
      </c>
      <c r="MG44" s="220"/>
      <c r="MH44" s="220"/>
      <c r="MI44" s="219">
        <v>14097</v>
      </c>
      <c r="MJ44" s="219"/>
      <c r="MK44" s="219"/>
      <c r="ML44" s="219">
        <v>14098</v>
      </c>
      <c r="MM44" s="219"/>
      <c r="MN44" s="219"/>
      <c r="MO44" s="219">
        <v>14099</v>
      </c>
      <c r="MP44" s="219"/>
      <c r="MQ44" s="219"/>
      <c r="MR44" s="219">
        <v>14100</v>
      </c>
      <c r="MS44" s="219"/>
      <c r="MT44" s="219"/>
      <c r="MU44" s="218">
        <v>14101</v>
      </c>
      <c r="MV44" s="218"/>
      <c r="MW44" s="218"/>
      <c r="MX44" s="218">
        <v>14102</v>
      </c>
      <c r="MY44" s="218"/>
      <c r="MZ44" s="218"/>
      <c r="NA44" s="218">
        <v>14103</v>
      </c>
      <c r="NB44" s="218"/>
      <c r="NC44" s="218"/>
      <c r="ND44" s="218">
        <v>14104</v>
      </c>
      <c r="NE44" s="218"/>
      <c r="NF44" s="218"/>
      <c r="NG44" s="217">
        <v>14105</v>
      </c>
      <c r="NH44" s="217"/>
      <c r="NI44" s="217"/>
      <c r="NJ44" s="217">
        <v>14106</v>
      </c>
      <c r="NK44" s="217"/>
      <c r="NL44" s="217"/>
      <c r="NM44" s="217">
        <v>14107</v>
      </c>
      <c r="NN44" s="217"/>
      <c r="NO44" s="217"/>
      <c r="NP44" s="217">
        <v>14108</v>
      </c>
      <c r="NQ44" s="217"/>
      <c r="NR44" s="217"/>
      <c r="NS44" s="216">
        <v>14109</v>
      </c>
      <c r="NT44" s="216"/>
      <c r="NU44" s="216"/>
      <c r="NV44" s="216">
        <v>14110</v>
      </c>
      <c r="NW44" s="216"/>
      <c r="NX44" s="216"/>
      <c r="NY44" s="216">
        <v>14111</v>
      </c>
      <c r="NZ44" s="216"/>
      <c r="OA44" s="216"/>
      <c r="OB44" s="216">
        <v>14112</v>
      </c>
      <c r="OC44" s="216"/>
      <c r="OD44" s="216"/>
      <c r="OE44" s="215">
        <v>14113</v>
      </c>
      <c r="OF44" s="215"/>
      <c r="OG44" s="215"/>
      <c r="OH44" s="215">
        <v>14114</v>
      </c>
      <c r="OI44" s="215"/>
      <c r="OJ44" s="215"/>
      <c r="OK44" s="215">
        <v>14115</v>
      </c>
      <c r="OL44" s="215"/>
      <c r="OM44" s="215"/>
      <c r="ON44" s="215">
        <v>14116</v>
      </c>
      <c r="OO44" s="215"/>
      <c r="OP44" s="215"/>
      <c r="OQ44" s="215">
        <v>14117</v>
      </c>
      <c r="OR44" s="215"/>
      <c r="OS44" s="215"/>
      <c r="OT44" s="215">
        <v>14118</v>
      </c>
      <c r="OU44" s="215"/>
      <c r="OV44" s="215"/>
      <c r="OW44" s="214">
        <v>14119</v>
      </c>
      <c r="OX44" s="214"/>
      <c r="OY44" s="214"/>
      <c r="OZ44" s="214">
        <v>14120</v>
      </c>
      <c r="PA44" s="214"/>
      <c r="PB44" s="214"/>
      <c r="PC44" s="214">
        <v>14121</v>
      </c>
      <c r="PD44" s="214"/>
      <c r="PE44" s="214"/>
      <c r="PF44" s="214">
        <v>14122</v>
      </c>
      <c r="PG44" s="214"/>
      <c r="PH44" s="214"/>
      <c r="PI44" s="213">
        <v>14123</v>
      </c>
      <c r="PJ44" s="213"/>
      <c r="PK44" s="213"/>
      <c r="PL44" s="213">
        <v>14124</v>
      </c>
      <c r="PM44" s="213"/>
      <c r="PN44" s="213"/>
      <c r="PO44" s="213">
        <v>14125</v>
      </c>
      <c r="PP44" s="213"/>
      <c r="PQ44" s="213"/>
      <c r="PR44" s="213">
        <v>14126</v>
      </c>
      <c r="PS44" s="213"/>
      <c r="PT44" s="213"/>
      <c r="PU44" s="211">
        <v>14127</v>
      </c>
      <c r="PV44" s="211"/>
      <c r="PW44" s="211"/>
      <c r="PX44" s="211">
        <v>14128</v>
      </c>
      <c r="PY44" s="211"/>
      <c r="PZ44" s="211"/>
      <c r="QA44" s="211">
        <v>14129</v>
      </c>
      <c r="QB44" s="211"/>
      <c r="QC44" s="211"/>
      <c r="QD44" s="211">
        <v>14130</v>
      </c>
      <c r="QE44" s="211"/>
      <c r="QF44" s="211"/>
      <c r="QG44" s="211">
        <v>14131</v>
      </c>
      <c r="QH44" s="211"/>
      <c r="QI44" s="211"/>
      <c r="QJ44" s="211">
        <v>14132</v>
      </c>
      <c r="QK44" s="211"/>
      <c r="QL44" s="211"/>
    </row>
    <row r="45" spans="1:454" x14ac:dyDescent="0.15">
      <c r="A45" s="246"/>
      <c r="B45" s="208"/>
      <c r="C45" s="209"/>
      <c r="GX45" s="228"/>
    </row>
  </sheetData>
  <mergeCells count="2386"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W3:AZ3"/>
    <mergeCell ref="BA3:BD3"/>
    <mergeCell ref="BE3:BH3"/>
    <mergeCell ref="BI3:BL3"/>
    <mergeCell ref="BM3:BP3"/>
    <mergeCell ref="BQ3:BT3"/>
    <mergeCell ref="BU3:BX3"/>
    <mergeCell ref="BY3:CB3"/>
    <mergeCell ref="CC3:CF3"/>
    <mergeCell ref="CG3:CJ3"/>
    <mergeCell ref="CK3:CN3"/>
    <mergeCell ref="CO3:CR3"/>
    <mergeCell ref="CS3:CV3"/>
    <mergeCell ref="CW3:CZ3"/>
    <mergeCell ref="DA3:DD3"/>
    <mergeCell ref="DE3:DH3"/>
    <mergeCell ref="DI3:DL3"/>
    <mergeCell ref="DM3:DP3"/>
    <mergeCell ref="DQ3:DT3"/>
    <mergeCell ref="DU3:DX3"/>
    <mergeCell ref="DY3:EB3"/>
    <mergeCell ref="EC3:EF3"/>
    <mergeCell ref="EG3:EJ3"/>
    <mergeCell ref="EK3:EN3"/>
    <mergeCell ref="EO3:ER3"/>
    <mergeCell ref="ES3:EV3"/>
    <mergeCell ref="EW3:EZ3"/>
    <mergeCell ref="FA3:FD3"/>
    <mergeCell ref="FE3:FH3"/>
    <mergeCell ref="FI3:FL3"/>
    <mergeCell ref="FM3:FP3"/>
    <mergeCell ref="FQ3:FT3"/>
    <mergeCell ref="FU3:FX3"/>
    <mergeCell ref="FY3:GB3"/>
    <mergeCell ref="GC3:GF3"/>
    <mergeCell ref="GG3:GJ3"/>
    <mergeCell ref="GK3:GN3"/>
    <mergeCell ref="GO3:GR3"/>
    <mergeCell ref="GS3:GV3"/>
    <mergeCell ref="GZ3:HB3"/>
    <mergeCell ref="HC3:HE3"/>
    <mergeCell ref="HF3:HH3"/>
    <mergeCell ref="HI3:HK3"/>
    <mergeCell ref="HL3:HN3"/>
    <mergeCell ref="HO3:HQ3"/>
    <mergeCell ref="HR3:HT3"/>
    <mergeCell ref="HU3:HW3"/>
    <mergeCell ref="HX3:HZ3"/>
    <mergeCell ref="IA3:IC3"/>
    <mergeCell ref="ID3:IF3"/>
    <mergeCell ref="IG3:II3"/>
    <mergeCell ref="IJ3:IL3"/>
    <mergeCell ref="IM3:IO3"/>
    <mergeCell ref="IP3:IR3"/>
    <mergeCell ref="IS3:IU3"/>
    <mergeCell ref="IV3:IX3"/>
    <mergeCell ref="IY3:JA3"/>
    <mergeCell ref="JB3:JD3"/>
    <mergeCell ref="JE3:JG3"/>
    <mergeCell ref="JH3:JJ3"/>
    <mergeCell ref="JK3:JM3"/>
    <mergeCell ref="JN3:JP3"/>
    <mergeCell ref="JQ3:JS3"/>
    <mergeCell ref="JT3:JV3"/>
    <mergeCell ref="JW3:JY3"/>
    <mergeCell ref="JZ3:KB3"/>
    <mergeCell ref="KC3:KE3"/>
    <mergeCell ref="KF3:KH3"/>
    <mergeCell ref="KI3:KK3"/>
    <mergeCell ref="KL3:KN3"/>
    <mergeCell ref="KO3:KQ3"/>
    <mergeCell ref="KR3:KT3"/>
    <mergeCell ref="KU3:KW3"/>
    <mergeCell ref="KX3:KZ3"/>
    <mergeCell ref="LA3:LC3"/>
    <mergeCell ref="LD3:LF3"/>
    <mergeCell ref="LG3:LI3"/>
    <mergeCell ref="LJ3:LL3"/>
    <mergeCell ref="LM3:LO3"/>
    <mergeCell ref="LQ3:LS3"/>
    <mergeCell ref="LT3:LV3"/>
    <mergeCell ref="LW3:LY3"/>
    <mergeCell ref="LZ3:MB3"/>
    <mergeCell ref="MC3:ME3"/>
    <mergeCell ref="MF3:MH3"/>
    <mergeCell ref="MI3:MK3"/>
    <mergeCell ref="ML3:MN3"/>
    <mergeCell ref="MO3:MQ3"/>
    <mergeCell ref="MR3:MT3"/>
    <mergeCell ref="MU3:MW3"/>
    <mergeCell ref="MX3:MZ3"/>
    <mergeCell ref="NA3:NC3"/>
    <mergeCell ref="ND3:NF3"/>
    <mergeCell ref="NG3:NI3"/>
    <mergeCell ref="NJ3:NL3"/>
    <mergeCell ref="NM3:NO3"/>
    <mergeCell ref="NP3:NR3"/>
    <mergeCell ref="NS3:NU3"/>
    <mergeCell ref="NV3:NX3"/>
    <mergeCell ref="NY3:OA3"/>
    <mergeCell ref="OB3:OD3"/>
    <mergeCell ref="OE3:OG3"/>
    <mergeCell ref="OH3:OJ3"/>
    <mergeCell ref="OK3:OM3"/>
    <mergeCell ref="ON3:OP3"/>
    <mergeCell ref="OQ3:OS3"/>
    <mergeCell ref="OT3:OV3"/>
    <mergeCell ref="OW3:OY3"/>
    <mergeCell ref="OZ3:PB3"/>
    <mergeCell ref="PC3:PE3"/>
    <mergeCell ref="PF3:PH3"/>
    <mergeCell ref="PI3:PK3"/>
    <mergeCell ref="PL3:PN3"/>
    <mergeCell ref="PO3:PQ3"/>
    <mergeCell ref="PR3:PT3"/>
    <mergeCell ref="PU3:PW3"/>
    <mergeCell ref="PX3:PZ3"/>
    <mergeCell ref="QA3:QC3"/>
    <mergeCell ref="QD3:QF3"/>
    <mergeCell ref="QG3:QI3"/>
    <mergeCell ref="E44:H44"/>
    <mergeCell ref="I44:L44"/>
    <mergeCell ref="M44:P44"/>
    <mergeCell ref="Q44:T44"/>
    <mergeCell ref="U44:X44"/>
    <mergeCell ref="Y44:AB44"/>
    <mergeCell ref="AC44:AF44"/>
    <mergeCell ref="AG44:AJ44"/>
    <mergeCell ref="AK44:AN44"/>
    <mergeCell ref="AO44:AR44"/>
    <mergeCell ref="AS44:AV44"/>
    <mergeCell ref="AW44:AZ44"/>
    <mergeCell ref="BA44:BD44"/>
    <mergeCell ref="BE44:BH44"/>
    <mergeCell ref="BI44:BL44"/>
    <mergeCell ref="BM44:BP44"/>
    <mergeCell ref="BQ44:BT44"/>
    <mergeCell ref="BU44:BX44"/>
    <mergeCell ref="BY44:CB44"/>
    <mergeCell ref="CC44:CF44"/>
    <mergeCell ref="CG44:CJ44"/>
    <mergeCell ref="CK44:CN44"/>
    <mergeCell ref="CO44:CR44"/>
    <mergeCell ref="CS44:CV44"/>
    <mergeCell ref="CW44:CZ44"/>
    <mergeCell ref="DA44:DD44"/>
    <mergeCell ref="DE44:DH44"/>
    <mergeCell ref="DI44:DL44"/>
    <mergeCell ref="DM44:DP44"/>
    <mergeCell ref="DQ44:DT44"/>
    <mergeCell ref="DU44:DX44"/>
    <mergeCell ref="DY44:EB44"/>
    <mergeCell ref="EC44:EF44"/>
    <mergeCell ref="EG44:EJ44"/>
    <mergeCell ref="EK44:EN44"/>
    <mergeCell ref="EO44:ER44"/>
    <mergeCell ref="ES44:EV44"/>
    <mergeCell ref="EW44:EZ44"/>
    <mergeCell ref="FA44:FD44"/>
    <mergeCell ref="FE44:FH44"/>
    <mergeCell ref="FI44:FL44"/>
    <mergeCell ref="FM44:FP44"/>
    <mergeCell ref="FQ44:FT44"/>
    <mergeCell ref="FU44:FX44"/>
    <mergeCell ref="FY44:GB44"/>
    <mergeCell ref="GC44:GF44"/>
    <mergeCell ref="GG44:GJ44"/>
    <mergeCell ref="GK44:GN44"/>
    <mergeCell ref="GO44:GR44"/>
    <mergeCell ref="GS44:GV44"/>
    <mergeCell ref="GZ44:HB44"/>
    <mergeCell ref="HC44:HE44"/>
    <mergeCell ref="HF44:HH44"/>
    <mergeCell ref="HI44:HK44"/>
    <mergeCell ref="HL44:HN44"/>
    <mergeCell ref="HO44:HQ44"/>
    <mergeCell ref="HR44:HT44"/>
    <mergeCell ref="HU44:HW44"/>
    <mergeCell ref="HX44:HZ44"/>
    <mergeCell ref="IA44:IC44"/>
    <mergeCell ref="ID44:IF44"/>
    <mergeCell ref="IG44:II44"/>
    <mergeCell ref="IJ44:IL44"/>
    <mergeCell ref="IM44:IO44"/>
    <mergeCell ref="IP44:IR44"/>
    <mergeCell ref="IS44:IU44"/>
    <mergeCell ref="IV44:IX44"/>
    <mergeCell ref="IY44:JA44"/>
    <mergeCell ref="JB44:JD44"/>
    <mergeCell ref="JE44:JG44"/>
    <mergeCell ref="JH44:JJ44"/>
    <mergeCell ref="JK44:JM44"/>
    <mergeCell ref="JN44:JP44"/>
    <mergeCell ref="JQ44:JS44"/>
    <mergeCell ref="JT44:JV44"/>
    <mergeCell ref="JW44:JY44"/>
    <mergeCell ref="JZ44:KB44"/>
    <mergeCell ref="KC44:KE44"/>
    <mergeCell ref="KF44:KH44"/>
    <mergeCell ref="KI44:KK44"/>
    <mergeCell ref="KL44:KN44"/>
    <mergeCell ref="KO44:KQ44"/>
    <mergeCell ref="KR44:KT44"/>
    <mergeCell ref="KU44:KW44"/>
    <mergeCell ref="KX44:KZ44"/>
    <mergeCell ref="LA44:LC44"/>
    <mergeCell ref="LD44:LF44"/>
    <mergeCell ref="LG44:LI44"/>
    <mergeCell ref="LJ44:LL44"/>
    <mergeCell ref="LM44:LO44"/>
    <mergeCell ref="LQ44:LS44"/>
    <mergeCell ref="LT44:LV44"/>
    <mergeCell ref="LW44:LY44"/>
    <mergeCell ref="LZ44:MB44"/>
    <mergeCell ref="MC44:ME44"/>
    <mergeCell ref="MF44:MH44"/>
    <mergeCell ref="MI44:MK44"/>
    <mergeCell ref="ML44:MN44"/>
    <mergeCell ref="MO44:MQ44"/>
    <mergeCell ref="MR44:MT44"/>
    <mergeCell ref="MU44:MW44"/>
    <mergeCell ref="MX44:MZ44"/>
    <mergeCell ref="NA44:NC44"/>
    <mergeCell ref="ND44:NF44"/>
    <mergeCell ref="NG44:NI44"/>
    <mergeCell ref="NJ44:NL44"/>
    <mergeCell ref="NM44:NO44"/>
    <mergeCell ref="NP44:NR44"/>
    <mergeCell ref="NS44:NU44"/>
    <mergeCell ref="NV44:NX44"/>
    <mergeCell ref="NY44:OA44"/>
    <mergeCell ref="OB44:OD44"/>
    <mergeCell ref="OE44:OG44"/>
    <mergeCell ref="OH44:OJ44"/>
    <mergeCell ref="OK44:OM44"/>
    <mergeCell ref="ON44:OP44"/>
    <mergeCell ref="OQ44:OS44"/>
    <mergeCell ref="OT44:OV44"/>
    <mergeCell ref="OW44:OY44"/>
    <mergeCell ref="OZ44:PB44"/>
    <mergeCell ref="PC44:PE44"/>
    <mergeCell ref="PF44:PH44"/>
    <mergeCell ref="PI44:PK44"/>
    <mergeCell ref="PL44:PN44"/>
    <mergeCell ref="PO44:PQ44"/>
    <mergeCell ref="PR44:PT44"/>
    <mergeCell ref="PU44:PW44"/>
    <mergeCell ref="PX44:PZ44"/>
    <mergeCell ref="QA44:QC44"/>
    <mergeCell ref="QD44:QF44"/>
    <mergeCell ref="QG44:QI44"/>
    <mergeCell ref="A1:A16"/>
    <mergeCell ref="A30:A45"/>
    <mergeCell ref="E6:E7"/>
    <mergeCell ref="E8:E9"/>
    <mergeCell ref="E14:E15"/>
    <mergeCell ref="E31:E32"/>
    <mergeCell ref="E36:E37"/>
    <mergeCell ref="E38:E39"/>
    <mergeCell ref="F6:F7"/>
    <mergeCell ref="F8:F9"/>
    <mergeCell ref="F14:F15"/>
    <mergeCell ref="F31:F32"/>
    <mergeCell ref="F36:F37"/>
    <mergeCell ref="F38:F39"/>
    <mergeCell ref="G6:G7"/>
    <mergeCell ref="G8:G9"/>
    <mergeCell ref="G14:G15"/>
    <mergeCell ref="G31:G32"/>
    <mergeCell ref="G36:G37"/>
    <mergeCell ref="G38:G39"/>
    <mergeCell ref="H6:H7"/>
    <mergeCell ref="H8:H9"/>
    <mergeCell ref="H14:H15"/>
    <mergeCell ref="H31:H32"/>
    <mergeCell ref="H36:H37"/>
    <mergeCell ref="H38:H39"/>
    <mergeCell ref="I6:I7"/>
    <mergeCell ref="I8:I9"/>
    <mergeCell ref="I14:I15"/>
    <mergeCell ref="I31:I32"/>
    <mergeCell ref="I36:I37"/>
    <mergeCell ref="I38:I39"/>
    <mergeCell ref="J6:J7"/>
    <mergeCell ref="J8:J9"/>
    <mergeCell ref="J14:J15"/>
    <mergeCell ref="J31:J32"/>
    <mergeCell ref="J36:J37"/>
    <mergeCell ref="J38:J39"/>
    <mergeCell ref="K6:K7"/>
    <mergeCell ref="K8:K9"/>
    <mergeCell ref="K14:K15"/>
    <mergeCell ref="K31:K32"/>
    <mergeCell ref="K36:K37"/>
    <mergeCell ref="K38:K39"/>
    <mergeCell ref="L6:L7"/>
    <mergeCell ref="L8:L9"/>
    <mergeCell ref="L14:L15"/>
    <mergeCell ref="L31:L32"/>
    <mergeCell ref="L36:L37"/>
    <mergeCell ref="L38:L39"/>
    <mergeCell ref="M6:M7"/>
    <mergeCell ref="M8:M9"/>
    <mergeCell ref="M14:M15"/>
    <mergeCell ref="M31:M32"/>
    <mergeCell ref="M36:M37"/>
    <mergeCell ref="M38:M39"/>
    <mergeCell ref="N6:N7"/>
    <mergeCell ref="N8:N9"/>
    <mergeCell ref="N14:N15"/>
    <mergeCell ref="N31:N32"/>
    <mergeCell ref="N36:N37"/>
    <mergeCell ref="N38:N39"/>
    <mergeCell ref="O6:O7"/>
    <mergeCell ref="O8:O9"/>
    <mergeCell ref="O14:O15"/>
    <mergeCell ref="O31:O32"/>
    <mergeCell ref="O36:O37"/>
    <mergeCell ref="O38:O39"/>
    <mergeCell ref="P6:P7"/>
    <mergeCell ref="P8:P9"/>
    <mergeCell ref="P14:P15"/>
    <mergeCell ref="P31:P32"/>
    <mergeCell ref="P36:P37"/>
    <mergeCell ref="P38:P39"/>
    <mergeCell ref="Q6:Q7"/>
    <mergeCell ref="Q8:Q9"/>
    <mergeCell ref="Q14:Q15"/>
    <mergeCell ref="Q31:Q32"/>
    <mergeCell ref="Q36:Q37"/>
    <mergeCell ref="Q38:Q39"/>
    <mergeCell ref="R6:R7"/>
    <mergeCell ref="R8:R9"/>
    <mergeCell ref="R14:R15"/>
    <mergeCell ref="R31:R32"/>
    <mergeCell ref="R36:R37"/>
    <mergeCell ref="R38:R39"/>
    <mergeCell ref="S6:S7"/>
    <mergeCell ref="S8:S9"/>
    <mergeCell ref="S14:S15"/>
    <mergeCell ref="S31:S32"/>
    <mergeCell ref="S36:S37"/>
    <mergeCell ref="S38:S39"/>
    <mergeCell ref="T6:T7"/>
    <mergeCell ref="T8:T9"/>
    <mergeCell ref="T14:T15"/>
    <mergeCell ref="T31:T32"/>
    <mergeCell ref="T36:T37"/>
    <mergeCell ref="T38:T39"/>
    <mergeCell ref="U6:U7"/>
    <mergeCell ref="U8:U9"/>
    <mergeCell ref="U14:U15"/>
    <mergeCell ref="U31:U32"/>
    <mergeCell ref="U36:U37"/>
    <mergeCell ref="U38:U39"/>
    <mergeCell ref="V6:V7"/>
    <mergeCell ref="V8:V9"/>
    <mergeCell ref="V14:V15"/>
    <mergeCell ref="V31:V32"/>
    <mergeCell ref="V36:V37"/>
    <mergeCell ref="V38:V39"/>
    <mergeCell ref="W6:W7"/>
    <mergeCell ref="W8:W9"/>
    <mergeCell ref="W14:W15"/>
    <mergeCell ref="W31:W32"/>
    <mergeCell ref="W36:W37"/>
    <mergeCell ref="W38:W39"/>
    <mergeCell ref="X6:X7"/>
    <mergeCell ref="X8:X9"/>
    <mergeCell ref="X14:X15"/>
    <mergeCell ref="X31:X32"/>
    <mergeCell ref="X36:X37"/>
    <mergeCell ref="X38:X39"/>
    <mergeCell ref="Y6:Y7"/>
    <mergeCell ref="Y8:Y9"/>
    <mergeCell ref="Y14:Y15"/>
    <mergeCell ref="Y31:Y32"/>
    <mergeCell ref="Y36:Y37"/>
    <mergeCell ref="Y38:Y39"/>
    <mergeCell ref="Z6:Z7"/>
    <mergeCell ref="Z8:Z9"/>
    <mergeCell ref="Z14:Z15"/>
    <mergeCell ref="Z31:Z32"/>
    <mergeCell ref="Z36:Z37"/>
    <mergeCell ref="Z38:Z39"/>
    <mergeCell ref="AA6:AA7"/>
    <mergeCell ref="AA8:AA9"/>
    <mergeCell ref="AA14:AA15"/>
    <mergeCell ref="AA31:AA32"/>
    <mergeCell ref="AA36:AA37"/>
    <mergeCell ref="AA38:AA39"/>
    <mergeCell ref="AB6:AB7"/>
    <mergeCell ref="AB8:AB9"/>
    <mergeCell ref="AB14:AB15"/>
    <mergeCell ref="AB31:AB32"/>
    <mergeCell ref="AB36:AB37"/>
    <mergeCell ref="AB38:AB39"/>
    <mergeCell ref="AC6:AC7"/>
    <mergeCell ref="AC8:AC9"/>
    <mergeCell ref="AC14:AC15"/>
    <mergeCell ref="AC31:AC32"/>
    <mergeCell ref="AC36:AC37"/>
    <mergeCell ref="AC38:AC39"/>
    <mergeCell ref="AD6:AD7"/>
    <mergeCell ref="AD8:AD9"/>
    <mergeCell ref="AD14:AD15"/>
    <mergeCell ref="AD31:AD32"/>
    <mergeCell ref="AD36:AD37"/>
    <mergeCell ref="AD38:AD39"/>
    <mergeCell ref="AE6:AE7"/>
    <mergeCell ref="AE8:AE9"/>
    <mergeCell ref="AE14:AE15"/>
    <mergeCell ref="AE31:AE32"/>
    <mergeCell ref="AE36:AE37"/>
    <mergeCell ref="AE38:AE39"/>
    <mergeCell ref="AF6:AF7"/>
    <mergeCell ref="AF8:AF9"/>
    <mergeCell ref="AF14:AF15"/>
    <mergeCell ref="AF31:AF32"/>
    <mergeCell ref="AF36:AF37"/>
    <mergeCell ref="AF38:AF39"/>
    <mergeCell ref="AG6:AG7"/>
    <mergeCell ref="AG8:AG9"/>
    <mergeCell ref="AG14:AG15"/>
    <mergeCell ref="AG31:AG32"/>
    <mergeCell ref="AG36:AG37"/>
    <mergeCell ref="AG38:AG39"/>
    <mergeCell ref="AH6:AH7"/>
    <mergeCell ref="AH8:AH9"/>
    <mergeCell ref="AH14:AH15"/>
    <mergeCell ref="AH31:AH32"/>
    <mergeCell ref="AH36:AH37"/>
    <mergeCell ref="AH38:AH39"/>
    <mergeCell ref="AI6:AI7"/>
    <mergeCell ref="AI8:AI9"/>
    <mergeCell ref="AI14:AI15"/>
    <mergeCell ref="AI31:AI32"/>
    <mergeCell ref="AI36:AI37"/>
    <mergeCell ref="AI38:AI39"/>
    <mergeCell ref="AJ6:AJ7"/>
    <mergeCell ref="AJ8:AJ9"/>
    <mergeCell ref="AJ14:AJ15"/>
    <mergeCell ref="AJ31:AJ32"/>
    <mergeCell ref="AJ36:AJ37"/>
    <mergeCell ref="AJ38:AJ39"/>
    <mergeCell ref="AK6:AK7"/>
    <mergeCell ref="AK8:AK9"/>
    <mergeCell ref="AK14:AK15"/>
    <mergeCell ref="AK31:AK32"/>
    <mergeCell ref="AK36:AK37"/>
    <mergeCell ref="AK38:AK39"/>
    <mergeCell ref="AL6:AL7"/>
    <mergeCell ref="AL8:AL9"/>
    <mergeCell ref="AL14:AL15"/>
    <mergeCell ref="AL31:AL32"/>
    <mergeCell ref="AL36:AL37"/>
    <mergeCell ref="AL38:AL39"/>
    <mergeCell ref="AM6:AM7"/>
    <mergeCell ref="AM8:AM9"/>
    <mergeCell ref="AM14:AM15"/>
    <mergeCell ref="AM31:AM32"/>
    <mergeCell ref="AM36:AM37"/>
    <mergeCell ref="AM38:AM39"/>
    <mergeCell ref="AN6:AN7"/>
    <mergeCell ref="AN8:AN9"/>
    <mergeCell ref="AN14:AN15"/>
    <mergeCell ref="AN31:AN32"/>
    <mergeCell ref="AN36:AN37"/>
    <mergeCell ref="AN38:AN39"/>
    <mergeCell ref="AO6:AO7"/>
    <mergeCell ref="AO8:AO9"/>
    <mergeCell ref="AO14:AO15"/>
    <mergeCell ref="AO31:AO32"/>
    <mergeCell ref="AO36:AO37"/>
    <mergeCell ref="AO38:AO39"/>
    <mergeCell ref="AP6:AP7"/>
    <mergeCell ref="AP8:AP9"/>
    <mergeCell ref="AP14:AP15"/>
    <mergeCell ref="AP31:AP32"/>
    <mergeCell ref="AP36:AP37"/>
    <mergeCell ref="AP38:AP39"/>
    <mergeCell ref="AQ6:AQ7"/>
    <mergeCell ref="AQ8:AQ9"/>
    <mergeCell ref="AQ14:AQ15"/>
    <mergeCell ref="AQ31:AQ32"/>
    <mergeCell ref="AQ36:AQ37"/>
    <mergeCell ref="AQ38:AQ39"/>
    <mergeCell ref="AR6:AR7"/>
    <mergeCell ref="AR8:AR9"/>
    <mergeCell ref="AR14:AR15"/>
    <mergeCell ref="AR31:AR32"/>
    <mergeCell ref="AR36:AR37"/>
    <mergeCell ref="AR38:AR39"/>
    <mergeCell ref="AS6:AS7"/>
    <mergeCell ref="AS8:AS9"/>
    <mergeCell ref="AS14:AS15"/>
    <mergeCell ref="AS31:AS32"/>
    <mergeCell ref="AS36:AS37"/>
    <mergeCell ref="AS38:AS39"/>
    <mergeCell ref="AT6:AT7"/>
    <mergeCell ref="AT8:AT9"/>
    <mergeCell ref="AT14:AT15"/>
    <mergeCell ref="AT31:AT32"/>
    <mergeCell ref="AT36:AT37"/>
    <mergeCell ref="AT38:AT39"/>
    <mergeCell ref="AU6:AU7"/>
    <mergeCell ref="AU8:AU9"/>
    <mergeCell ref="AU14:AU15"/>
    <mergeCell ref="AU31:AU32"/>
    <mergeCell ref="AU36:AU37"/>
    <mergeCell ref="AU38:AU39"/>
    <mergeCell ref="AV6:AV7"/>
    <mergeCell ref="AV8:AV9"/>
    <mergeCell ref="AV14:AV15"/>
    <mergeCell ref="AV31:AV32"/>
    <mergeCell ref="AV36:AV37"/>
    <mergeCell ref="AV38:AV39"/>
    <mergeCell ref="AW6:AW7"/>
    <mergeCell ref="AW8:AW9"/>
    <mergeCell ref="AW14:AW15"/>
    <mergeCell ref="AW31:AW32"/>
    <mergeCell ref="AW36:AW37"/>
    <mergeCell ref="AW38:AW39"/>
    <mergeCell ref="AX6:AX7"/>
    <mergeCell ref="AX8:AX9"/>
    <mergeCell ref="AX14:AX15"/>
    <mergeCell ref="AX31:AX32"/>
    <mergeCell ref="AX36:AX37"/>
    <mergeCell ref="AX38:AX39"/>
    <mergeCell ref="AY6:AY7"/>
    <mergeCell ref="AY8:AY9"/>
    <mergeCell ref="AY14:AY15"/>
    <mergeCell ref="AY31:AY32"/>
    <mergeCell ref="AY36:AY37"/>
    <mergeCell ref="AY38:AY39"/>
    <mergeCell ref="AZ6:AZ7"/>
    <mergeCell ref="AZ8:AZ9"/>
    <mergeCell ref="AZ14:AZ15"/>
    <mergeCell ref="AZ31:AZ32"/>
    <mergeCell ref="AZ36:AZ37"/>
    <mergeCell ref="AZ38:AZ39"/>
    <mergeCell ref="BA6:BA7"/>
    <mergeCell ref="BA8:BA9"/>
    <mergeCell ref="BA14:BA15"/>
    <mergeCell ref="BA31:BA32"/>
    <mergeCell ref="BA36:BA37"/>
    <mergeCell ref="BA38:BA39"/>
    <mergeCell ref="BB6:BB7"/>
    <mergeCell ref="BB8:BB9"/>
    <mergeCell ref="BB14:BB15"/>
    <mergeCell ref="BB31:BB32"/>
    <mergeCell ref="BB36:BB37"/>
    <mergeCell ref="BB38:BB39"/>
    <mergeCell ref="BC6:BC7"/>
    <mergeCell ref="BC8:BC9"/>
    <mergeCell ref="BC14:BC15"/>
    <mergeCell ref="BC31:BC32"/>
    <mergeCell ref="BC36:BC37"/>
    <mergeCell ref="BC38:BC39"/>
    <mergeCell ref="BD6:BD7"/>
    <mergeCell ref="BD8:BD9"/>
    <mergeCell ref="BD14:BD15"/>
    <mergeCell ref="BD31:BD32"/>
    <mergeCell ref="BD36:BD37"/>
    <mergeCell ref="BD38:BD39"/>
    <mergeCell ref="BE6:BE7"/>
    <mergeCell ref="BE8:BE9"/>
    <mergeCell ref="BE14:BE15"/>
    <mergeCell ref="BE31:BE32"/>
    <mergeCell ref="BE36:BE37"/>
    <mergeCell ref="BE38:BE39"/>
    <mergeCell ref="BF6:BF7"/>
    <mergeCell ref="BF8:BF9"/>
    <mergeCell ref="BF14:BF15"/>
    <mergeCell ref="BF31:BF32"/>
    <mergeCell ref="BF36:BF37"/>
    <mergeCell ref="BF38:BF39"/>
    <mergeCell ref="BG6:BG7"/>
    <mergeCell ref="BG8:BG9"/>
    <mergeCell ref="BG14:BG15"/>
    <mergeCell ref="BG31:BG32"/>
    <mergeCell ref="BG36:BG37"/>
    <mergeCell ref="BG38:BG39"/>
    <mergeCell ref="BH6:BH7"/>
    <mergeCell ref="BH8:BH9"/>
    <mergeCell ref="BH14:BH15"/>
    <mergeCell ref="BH31:BH32"/>
    <mergeCell ref="BH36:BH37"/>
    <mergeCell ref="BH38:BH39"/>
    <mergeCell ref="BI6:BI7"/>
    <mergeCell ref="BI8:BI9"/>
    <mergeCell ref="BI14:BI15"/>
    <mergeCell ref="BI31:BI32"/>
    <mergeCell ref="BI36:BI37"/>
    <mergeCell ref="BI38:BI39"/>
    <mergeCell ref="BJ6:BJ7"/>
    <mergeCell ref="BJ8:BJ9"/>
    <mergeCell ref="BJ14:BJ15"/>
    <mergeCell ref="BJ31:BJ32"/>
    <mergeCell ref="BJ36:BJ37"/>
    <mergeCell ref="BJ38:BJ39"/>
    <mergeCell ref="BK6:BK7"/>
    <mergeCell ref="BK8:BK9"/>
    <mergeCell ref="BK14:BK15"/>
    <mergeCell ref="BK31:BK32"/>
    <mergeCell ref="BK36:BK37"/>
    <mergeCell ref="BK38:BK39"/>
    <mergeCell ref="BL6:BL7"/>
    <mergeCell ref="BL8:BL9"/>
    <mergeCell ref="BL14:BL15"/>
    <mergeCell ref="BL31:BL32"/>
    <mergeCell ref="BL36:BL37"/>
    <mergeCell ref="BL38:BL39"/>
    <mergeCell ref="BM6:BM7"/>
    <mergeCell ref="BM8:BM9"/>
    <mergeCell ref="BM14:BM15"/>
    <mergeCell ref="BM31:BM32"/>
    <mergeCell ref="BM36:BM37"/>
    <mergeCell ref="BM38:BM39"/>
    <mergeCell ref="BN6:BN7"/>
    <mergeCell ref="BN8:BN9"/>
    <mergeCell ref="BN14:BN15"/>
    <mergeCell ref="BN31:BN32"/>
    <mergeCell ref="BN36:BN37"/>
    <mergeCell ref="BN38:BN39"/>
    <mergeCell ref="BO6:BO7"/>
    <mergeCell ref="BO8:BO9"/>
    <mergeCell ref="BO14:BO15"/>
    <mergeCell ref="BO31:BO32"/>
    <mergeCell ref="BO36:BO37"/>
    <mergeCell ref="BO38:BO39"/>
    <mergeCell ref="BP6:BP7"/>
    <mergeCell ref="BP8:BP9"/>
    <mergeCell ref="BP14:BP15"/>
    <mergeCell ref="BP31:BP32"/>
    <mergeCell ref="BP36:BP37"/>
    <mergeCell ref="BP38:BP39"/>
    <mergeCell ref="BQ6:BQ7"/>
    <mergeCell ref="BQ8:BQ9"/>
    <mergeCell ref="BQ14:BQ15"/>
    <mergeCell ref="BQ31:BQ32"/>
    <mergeCell ref="BQ36:BQ37"/>
    <mergeCell ref="BQ38:BQ39"/>
    <mergeCell ref="BR6:BR7"/>
    <mergeCell ref="BR8:BR9"/>
    <mergeCell ref="BR14:BR15"/>
    <mergeCell ref="BR31:BR32"/>
    <mergeCell ref="BR36:BR37"/>
    <mergeCell ref="BR38:BR39"/>
    <mergeCell ref="BS6:BS7"/>
    <mergeCell ref="BS8:BS9"/>
    <mergeCell ref="BS14:BS15"/>
    <mergeCell ref="BS31:BS32"/>
    <mergeCell ref="BS36:BS37"/>
    <mergeCell ref="BS38:BS39"/>
    <mergeCell ref="BT6:BT7"/>
    <mergeCell ref="BT8:BT9"/>
    <mergeCell ref="BT14:BT15"/>
    <mergeCell ref="BT31:BT32"/>
    <mergeCell ref="BT36:BT37"/>
    <mergeCell ref="BT38:BT39"/>
    <mergeCell ref="BU6:BU7"/>
    <mergeCell ref="BU8:BU9"/>
    <mergeCell ref="BU14:BU15"/>
    <mergeCell ref="BU31:BU32"/>
    <mergeCell ref="BU36:BU37"/>
    <mergeCell ref="BU38:BU39"/>
    <mergeCell ref="BV6:BV7"/>
    <mergeCell ref="BV8:BV9"/>
    <mergeCell ref="BV14:BV15"/>
    <mergeCell ref="BV31:BV32"/>
    <mergeCell ref="BV36:BV37"/>
    <mergeCell ref="BV38:BV39"/>
    <mergeCell ref="BW6:BW7"/>
    <mergeCell ref="BW8:BW9"/>
    <mergeCell ref="BW14:BW15"/>
    <mergeCell ref="BW31:BW32"/>
    <mergeCell ref="BW36:BW37"/>
    <mergeCell ref="BW38:BW39"/>
    <mergeCell ref="BX6:BX7"/>
    <mergeCell ref="BX8:BX9"/>
    <mergeCell ref="BX14:BX15"/>
    <mergeCell ref="BX31:BX32"/>
    <mergeCell ref="BX36:BX37"/>
    <mergeCell ref="BX38:BX39"/>
    <mergeCell ref="BY6:BY7"/>
    <mergeCell ref="BY8:BY9"/>
    <mergeCell ref="BY14:BY15"/>
    <mergeCell ref="BY31:BY32"/>
    <mergeCell ref="BY36:BY37"/>
    <mergeCell ref="BY38:BY39"/>
    <mergeCell ref="BZ6:BZ7"/>
    <mergeCell ref="BZ8:BZ9"/>
    <mergeCell ref="BZ14:BZ15"/>
    <mergeCell ref="BZ31:BZ32"/>
    <mergeCell ref="BZ36:BZ37"/>
    <mergeCell ref="BZ38:BZ39"/>
    <mergeCell ref="CA6:CA7"/>
    <mergeCell ref="CA8:CA9"/>
    <mergeCell ref="CA14:CA15"/>
    <mergeCell ref="CA31:CA32"/>
    <mergeCell ref="CA36:CA37"/>
    <mergeCell ref="CA38:CA39"/>
    <mergeCell ref="CB6:CB7"/>
    <mergeCell ref="CB8:CB9"/>
    <mergeCell ref="CB14:CB15"/>
    <mergeCell ref="CB31:CB32"/>
    <mergeCell ref="CB36:CB37"/>
    <mergeCell ref="CB38:CB39"/>
    <mergeCell ref="CC6:CC7"/>
    <mergeCell ref="CC8:CC9"/>
    <mergeCell ref="CC14:CC15"/>
    <mergeCell ref="CC31:CC32"/>
    <mergeCell ref="CC36:CC37"/>
    <mergeCell ref="CC38:CC39"/>
    <mergeCell ref="CD6:CD7"/>
    <mergeCell ref="CD8:CD9"/>
    <mergeCell ref="CD14:CD15"/>
    <mergeCell ref="CD31:CD32"/>
    <mergeCell ref="CD36:CD37"/>
    <mergeCell ref="CD38:CD39"/>
    <mergeCell ref="CE6:CE7"/>
    <mergeCell ref="CE8:CE9"/>
    <mergeCell ref="CE14:CE15"/>
    <mergeCell ref="CE31:CE32"/>
    <mergeCell ref="CE36:CE37"/>
    <mergeCell ref="CE38:CE39"/>
    <mergeCell ref="CF6:CF7"/>
    <mergeCell ref="CF8:CF9"/>
    <mergeCell ref="CF14:CF15"/>
    <mergeCell ref="CF31:CF32"/>
    <mergeCell ref="CF36:CF37"/>
    <mergeCell ref="CF38:CF39"/>
    <mergeCell ref="CG6:CG7"/>
    <mergeCell ref="CG8:CG9"/>
    <mergeCell ref="CG14:CG15"/>
    <mergeCell ref="CG31:CG32"/>
    <mergeCell ref="CG36:CG37"/>
    <mergeCell ref="CG38:CG39"/>
    <mergeCell ref="CH6:CH7"/>
    <mergeCell ref="CH8:CH9"/>
    <mergeCell ref="CH14:CH15"/>
    <mergeCell ref="CH31:CH32"/>
    <mergeCell ref="CH36:CH37"/>
    <mergeCell ref="CH38:CH39"/>
    <mergeCell ref="CI6:CI7"/>
    <mergeCell ref="CI8:CI9"/>
    <mergeCell ref="CI14:CI15"/>
    <mergeCell ref="CI31:CI32"/>
    <mergeCell ref="CI36:CI37"/>
    <mergeCell ref="CI38:CI39"/>
    <mergeCell ref="CJ6:CJ7"/>
    <mergeCell ref="CJ8:CJ9"/>
    <mergeCell ref="CJ14:CJ15"/>
    <mergeCell ref="CJ31:CJ32"/>
    <mergeCell ref="CJ36:CJ37"/>
    <mergeCell ref="CJ38:CJ39"/>
    <mergeCell ref="CK6:CK7"/>
    <mergeCell ref="CK8:CK9"/>
    <mergeCell ref="CK14:CK15"/>
    <mergeCell ref="CK31:CK32"/>
    <mergeCell ref="CK36:CK37"/>
    <mergeCell ref="CK38:CK39"/>
    <mergeCell ref="CL6:CL7"/>
    <mergeCell ref="CL8:CL9"/>
    <mergeCell ref="CL14:CL15"/>
    <mergeCell ref="CL31:CL32"/>
    <mergeCell ref="CL36:CL37"/>
    <mergeCell ref="CL38:CL39"/>
    <mergeCell ref="CM6:CM7"/>
    <mergeCell ref="CM8:CM9"/>
    <mergeCell ref="CM14:CM15"/>
    <mergeCell ref="CM31:CM32"/>
    <mergeCell ref="CM36:CM37"/>
    <mergeCell ref="CM38:CM39"/>
    <mergeCell ref="CN6:CN7"/>
    <mergeCell ref="CN8:CN9"/>
    <mergeCell ref="CN14:CN15"/>
    <mergeCell ref="CN31:CN32"/>
    <mergeCell ref="CN36:CN37"/>
    <mergeCell ref="CN38:CN39"/>
    <mergeCell ref="CO6:CO7"/>
    <mergeCell ref="CO8:CO9"/>
    <mergeCell ref="CO14:CO15"/>
    <mergeCell ref="CO31:CO32"/>
    <mergeCell ref="CO36:CO37"/>
    <mergeCell ref="CO38:CO39"/>
    <mergeCell ref="CP6:CP7"/>
    <mergeCell ref="CP8:CP9"/>
    <mergeCell ref="CP14:CP15"/>
    <mergeCell ref="CP31:CP32"/>
    <mergeCell ref="CP36:CP37"/>
    <mergeCell ref="CP38:CP39"/>
    <mergeCell ref="CQ6:CQ7"/>
    <mergeCell ref="CQ8:CQ9"/>
    <mergeCell ref="CQ14:CQ15"/>
    <mergeCell ref="CQ31:CQ32"/>
    <mergeCell ref="CQ36:CQ37"/>
    <mergeCell ref="CQ38:CQ39"/>
    <mergeCell ref="CR6:CR7"/>
    <mergeCell ref="CR8:CR9"/>
    <mergeCell ref="CR14:CR15"/>
    <mergeCell ref="CR31:CR32"/>
    <mergeCell ref="CR36:CR37"/>
    <mergeCell ref="CR38:CR39"/>
    <mergeCell ref="CS6:CS7"/>
    <mergeCell ref="CS8:CS9"/>
    <mergeCell ref="CS14:CS15"/>
    <mergeCell ref="CS31:CS32"/>
    <mergeCell ref="CS36:CS37"/>
    <mergeCell ref="CS38:CS39"/>
    <mergeCell ref="CT6:CT7"/>
    <mergeCell ref="CT8:CT9"/>
    <mergeCell ref="CT14:CT15"/>
    <mergeCell ref="CT31:CT32"/>
    <mergeCell ref="CT36:CT37"/>
    <mergeCell ref="CT38:CT39"/>
    <mergeCell ref="CU6:CU7"/>
    <mergeCell ref="CU8:CU9"/>
    <mergeCell ref="CU14:CU15"/>
    <mergeCell ref="CU31:CU32"/>
    <mergeCell ref="CU36:CU37"/>
    <mergeCell ref="CU38:CU39"/>
    <mergeCell ref="CV6:CV7"/>
    <mergeCell ref="CV8:CV9"/>
    <mergeCell ref="CV14:CV15"/>
    <mergeCell ref="CV31:CV32"/>
    <mergeCell ref="CV36:CV37"/>
    <mergeCell ref="CV38:CV39"/>
    <mergeCell ref="CW6:CW7"/>
    <mergeCell ref="CW8:CW9"/>
    <mergeCell ref="CW14:CW15"/>
    <mergeCell ref="CW31:CW32"/>
    <mergeCell ref="CW36:CW37"/>
    <mergeCell ref="CW38:CW39"/>
    <mergeCell ref="CX6:CX7"/>
    <mergeCell ref="CX8:CX9"/>
    <mergeCell ref="CX14:CX15"/>
    <mergeCell ref="CX31:CX32"/>
    <mergeCell ref="CX36:CX37"/>
    <mergeCell ref="CX38:CX39"/>
    <mergeCell ref="CY6:CY7"/>
    <mergeCell ref="CY8:CY9"/>
    <mergeCell ref="CY14:CY15"/>
    <mergeCell ref="CY31:CY32"/>
    <mergeCell ref="CY36:CY37"/>
    <mergeCell ref="CY38:CY39"/>
    <mergeCell ref="CZ6:CZ7"/>
    <mergeCell ref="CZ8:CZ9"/>
    <mergeCell ref="CZ14:CZ15"/>
    <mergeCell ref="CZ31:CZ32"/>
    <mergeCell ref="CZ36:CZ37"/>
    <mergeCell ref="CZ38:CZ39"/>
    <mergeCell ref="DA6:DA7"/>
    <mergeCell ref="DA8:DA9"/>
    <mergeCell ref="DA14:DA15"/>
    <mergeCell ref="DA31:DA32"/>
    <mergeCell ref="DA36:DA37"/>
    <mergeCell ref="DA38:DA39"/>
    <mergeCell ref="DB6:DB7"/>
    <mergeCell ref="DB8:DB9"/>
    <mergeCell ref="DB14:DB15"/>
    <mergeCell ref="DB31:DB32"/>
    <mergeCell ref="DB36:DB37"/>
    <mergeCell ref="DB38:DB39"/>
    <mergeCell ref="DC6:DC7"/>
    <mergeCell ref="DC8:DC9"/>
    <mergeCell ref="DC14:DC15"/>
    <mergeCell ref="DC31:DC32"/>
    <mergeCell ref="DC36:DC37"/>
    <mergeCell ref="DC38:DC39"/>
    <mergeCell ref="DD6:DD7"/>
    <mergeCell ref="DD8:DD9"/>
    <mergeCell ref="DD14:DD15"/>
    <mergeCell ref="DD31:DD32"/>
    <mergeCell ref="DD36:DD37"/>
    <mergeCell ref="DD38:DD39"/>
    <mergeCell ref="DE6:DE7"/>
    <mergeCell ref="DE8:DE9"/>
    <mergeCell ref="DE14:DE15"/>
    <mergeCell ref="DE31:DE32"/>
    <mergeCell ref="DE36:DE37"/>
    <mergeCell ref="DE38:DE39"/>
    <mergeCell ref="DF6:DF7"/>
    <mergeCell ref="DF8:DF9"/>
    <mergeCell ref="DF14:DF15"/>
    <mergeCell ref="DF31:DF32"/>
    <mergeCell ref="DF36:DF37"/>
    <mergeCell ref="DF38:DF39"/>
    <mergeCell ref="DG6:DG7"/>
    <mergeCell ref="DG8:DG9"/>
    <mergeCell ref="DG14:DG15"/>
    <mergeCell ref="DG31:DG32"/>
    <mergeCell ref="DG36:DG37"/>
    <mergeCell ref="DG38:DG39"/>
    <mergeCell ref="DH6:DH7"/>
    <mergeCell ref="DH8:DH9"/>
    <mergeCell ref="DH14:DH15"/>
    <mergeCell ref="DH31:DH32"/>
    <mergeCell ref="DH36:DH37"/>
    <mergeCell ref="DH38:DH39"/>
    <mergeCell ref="DI6:DI7"/>
    <mergeCell ref="DI8:DI9"/>
    <mergeCell ref="DI14:DI15"/>
    <mergeCell ref="DI31:DI32"/>
    <mergeCell ref="DI36:DI37"/>
    <mergeCell ref="DI38:DI39"/>
    <mergeCell ref="DJ6:DJ7"/>
    <mergeCell ref="DJ8:DJ9"/>
    <mergeCell ref="DJ14:DJ15"/>
    <mergeCell ref="DJ31:DJ32"/>
    <mergeCell ref="DJ36:DJ37"/>
    <mergeCell ref="DJ38:DJ39"/>
    <mergeCell ref="DK6:DK7"/>
    <mergeCell ref="DK8:DK9"/>
    <mergeCell ref="DK14:DK15"/>
    <mergeCell ref="DK31:DK32"/>
    <mergeCell ref="DK36:DK37"/>
    <mergeCell ref="DK38:DK39"/>
    <mergeCell ref="DL6:DL7"/>
    <mergeCell ref="DL8:DL9"/>
    <mergeCell ref="DL14:DL15"/>
    <mergeCell ref="DL31:DL32"/>
    <mergeCell ref="DL36:DL37"/>
    <mergeCell ref="DL38:DL39"/>
    <mergeCell ref="DM6:DM7"/>
    <mergeCell ref="DM8:DM9"/>
    <mergeCell ref="DM14:DM15"/>
    <mergeCell ref="DM31:DM32"/>
    <mergeCell ref="DM36:DM37"/>
    <mergeCell ref="DM38:DM39"/>
    <mergeCell ref="DN6:DN7"/>
    <mergeCell ref="DN8:DN9"/>
    <mergeCell ref="DN14:DN15"/>
    <mergeCell ref="DN31:DN32"/>
    <mergeCell ref="DN36:DN37"/>
    <mergeCell ref="DN38:DN39"/>
    <mergeCell ref="DO6:DO7"/>
    <mergeCell ref="DO8:DO9"/>
    <mergeCell ref="DO14:DO15"/>
    <mergeCell ref="DO31:DO32"/>
    <mergeCell ref="DO36:DO37"/>
    <mergeCell ref="DO38:DO39"/>
    <mergeCell ref="DP6:DP7"/>
    <mergeCell ref="DP8:DP9"/>
    <mergeCell ref="DP14:DP15"/>
    <mergeCell ref="DP31:DP32"/>
    <mergeCell ref="DP36:DP37"/>
    <mergeCell ref="DP38:DP39"/>
    <mergeCell ref="DQ6:DQ7"/>
    <mergeCell ref="DQ8:DQ9"/>
    <mergeCell ref="DQ14:DQ15"/>
    <mergeCell ref="DQ31:DQ32"/>
    <mergeCell ref="DQ36:DQ37"/>
    <mergeCell ref="DQ38:DQ39"/>
    <mergeCell ref="DR6:DR7"/>
    <mergeCell ref="DR8:DR9"/>
    <mergeCell ref="DR14:DR15"/>
    <mergeCell ref="DR31:DR32"/>
    <mergeCell ref="DR36:DR37"/>
    <mergeCell ref="DR38:DR39"/>
    <mergeCell ref="DS6:DS7"/>
    <mergeCell ref="DS8:DS9"/>
    <mergeCell ref="DS14:DS15"/>
    <mergeCell ref="DS31:DS32"/>
    <mergeCell ref="DS36:DS37"/>
    <mergeCell ref="DS38:DS39"/>
    <mergeCell ref="DT6:DT7"/>
    <mergeCell ref="DT8:DT9"/>
    <mergeCell ref="DT14:DT15"/>
    <mergeCell ref="DT31:DT32"/>
    <mergeCell ref="DT36:DT37"/>
    <mergeCell ref="DT38:DT39"/>
    <mergeCell ref="DU6:DU7"/>
    <mergeCell ref="DU8:DU9"/>
    <mergeCell ref="DU14:DU15"/>
    <mergeCell ref="DU31:DU32"/>
    <mergeCell ref="DU36:DU37"/>
    <mergeCell ref="DU38:DU39"/>
    <mergeCell ref="DV6:DV7"/>
    <mergeCell ref="DV8:DV9"/>
    <mergeCell ref="DV14:DV15"/>
    <mergeCell ref="DV31:DV32"/>
    <mergeCell ref="DV36:DV37"/>
    <mergeCell ref="DV38:DV39"/>
    <mergeCell ref="DW6:DW7"/>
    <mergeCell ref="DW8:DW9"/>
    <mergeCell ref="DW14:DW15"/>
    <mergeCell ref="DW31:DW32"/>
    <mergeCell ref="DW36:DW37"/>
    <mergeCell ref="DW38:DW39"/>
    <mergeCell ref="DX6:DX7"/>
    <mergeCell ref="DX8:DX9"/>
    <mergeCell ref="DX14:DX15"/>
    <mergeCell ref="DX31:DX32"/>
    <mergeCell ref="DX36:DX37"/>
    <mergeCell ref="DX38:DX39"/>
    <mergeCell ref="DY6:DY7"/>
    <mergeCell ref="DY8:DY9"/>
    <mergeCell ref="DY14:DY15"/>
    <mergeCell ref="DY31:DY32"/>
    <mergeCell ref="DY36:DY37"/>
    <mergeCell ref="DY38:DY39"/>
    <mergeCell ref="DZ6:DZ7"/>
    <mergeCell ref="DZ8:DZ9"/>
    <mergeCell ref="DZ14:DZ15"/>
    <mergeCell ref="DZ31:DZ32"/>
    <mergeCell ref="DZ36:DZ37"/>
    <mergeCell ref="DZ38:DZ39"/>
    <mergeCell ref="EA6:EA7"/>
    <mergeCell ref="EA8:EA9"/>
    <mergeCell ref="EA14:EA15"/>
    <mergeCell ref="EA31:EA32"/>
    <mergeCell ref="EA36:EA37"/>
    <mergeCell ref="EA38:EA39"/>
    <mergeCell ref="EB6:EB7"/>
    <mergeCell ref="EB8:EB9"/>
    <mergeCell ref="EB14:EB15"/>
    <mergeCell ref="EB31:EB32"/>
    <mergeCell ref="EB36:EB37"/>
    <mergeCell ref="EB38:EB39"/>
    <mergeCell ref="EC6:EC7"/>
    <mergeCell ref="EC8:EC9"/>
    <mergeCell ref="EC14:EC15"/>
    <mergeCell ref="EC31:EC32"/>
    <mergeCell ref="EC36:EC37"/>
    <mergeCell ref="EC38:EC39"/>
    <mergeCell ref="ED6:ED7"/>
    <mergeCell ref="ED8:ED9"/>
    <mergeCell ref="ED14:ED15"/>
    <mergeCell ref="ED31:ED32"/>
    <mergeCell ref="ED36:ED37"/>
    <mergeCell ref="ED38:ED39"/>
    <mergeCell ref="EE6:EE7"/>
    <mergeCell ref="EE8:EE9"/>
    <mergeCell ref="EE14:EE15"/>
    <mergeCell ref="EE31:EE32"/>
    <mergeCell ref="EE36:EE37"/>
    <mergeCell ref="EE38:EE39"/>
    <mergeCell ref="EF6:EF7"/>
    <mergeCell ref="EF8:EF9"/>
    <mergeCell ref="EF14:EF15"/>
    <mergeCell ref="EF31:EF32"/>
    <mergeCell ref="EF36:EF37"/>
    <mergeCell ref="EF38:EF39"/>
    <mergeCell ref="EG6:EG7"/>
    <mergeCell ref="EG8:EG9"/>
    <mergeCell ref="EG14:EG15"/>
    <mergeCell ref="EG31:EG32"/>
    <mergeCell ref="EG36:EG37"/>
    <mergeCell ref="EG38:EG39"/>
    <mergeCell ref="EH6:EH7"/>
    <mergeCell ref="EH8:EH9"/>
    <mergeCell ref="EH14:EH15"/>
    <mergeCell ref="EH31:EH32"/>
    <mergeCell ref="EH36:EH37"/>
    <mergeCell ref="EH38:EH39"/>
    <mergeCell ref="EI6:EI7"/>
    <mergeCell ref="EI8:EI9"/>
    <mergeCell ref="EI14:EI15"/>
    <mergeCell ref="EI31:EI32"/>
    <mergeCell ref="EI36:EI37"/>
    <mergeCell ref="EI38:EI39"/>
    <mergeCell ref="EJ6:EJ7"/>
    <mergeCell ref="EJ8:EJ9"/>
    <mergeCell ref="EJ14:EJ15"/>
    <mergeCell ref="EJ31:EJ32"/>
    <mergeCell ref="EJ36:EJ37"/>
    <mergeCell ref="EJ38:EJ39"/>
    <mergeCell ref="EK6:EK7"/>
    <mergeCell ref="EK8:EK9"/>
    <mergeCell ref="EK14:EK15"/>
    <mergeCell ref="EK31:EK32"/>
    <mergeCell ref="EK36:EK37"/>
    <mergeCell ref="EK38:EK39"/>
    <mergeCell ref="EL6:EL7"/>
    <mergeCell ref="EL8:EL9"/>
    <mergeCell ref="EL14:EL15"/>
    <mergeCell ref="EL31:EL32"/>
    <mergeCell ref="EL36:EL37"/>
    <mergeCell ref="EL38:EL39"/>
    <mergeCell ref="EM6:EM7"/>
    <mergeCell ref="EM8:EM9"/>
    <mergeCell ref="EM14:EM15"/>
    <mergeCell ref="EM31:EM32"/>
    <mergeCell ref="EM36:EM37"/>
    <mergeCell ref="EM38:EM39"/>
    <mergeCell ref="EN6:EN7"/>
    <mergeCell ref="EN8:EN9"/>
    <mergeCell ref="EN14:EN15"/>
    <mergeCell ref="EN31:EN32"/>
    <mergeCell ref="EN36:EN37"/>
    <mergeCell ref="EN38:EN39"/>
    <mergeCell ref="EO6:EO7"/>
    <mergeCell ref="EO8:EO9"/>
    <mergeCell ref="EO14:EO15"/>
    <mergeCell ref="EO31:EO32"/>
    <mergeCell ref="EO36:EO37"/>
    <mergeCell ref="EO38:EO39"/>
    <mergeCell ref="EP6:EP7"/>
    <mergeCell ref="EP8:EP9"/>
    <mergeCell ref="EP14:EP15"/>
    <mergeCell ref="EP31:EP32"/>
    <mergeCell ref="EP36:EP37"/>
    <mergeCell ref="EP38:EP39"/>
    <mergeCell ref="EQ6:EQ7"/>
    <mergeCell ref="EQ8:EQ9"/>
    <mergeCell ref="EQ14:EQ15"/>
    <mergeCell ref="EQ31:EQ32"/>
    <mergeCell ref="EQ36:EQ37"/>
    <mergeCell ref="EQ38:EQ39"/>
    <mergeCell ref="ER6:ER7"/>
    <mergeCell ref="ER8:ER9"/>
    <mergeCell ref="ER14:ER15"/>
    <mergeCell ref="ER31:ER32"/>
    <mergeCell ref="ER36:ER37"/>
    <mergeCell ref="ER38:ER39"/>
    <mergeCell ref="ES6:ES7"/>
    <mergeCell ref="ES8:ES9"/>
    <mergeCell ref="ES14:ES15"/>
    <mergeCell ref="ES31:ES32"/>
    <mergeCell ref="ES36:ES37"/>
    <mergeCell ref="ES38:ES39"/>
    <mergeCell ref="ET6:ET7"/>
    <mergeCell ref="ET8:ET9"/>
    <mergeCell ref="ET14:ET15"/>
    <mergeCell ref="ET31:ET32"/>
    <mergeCell ref="ET36:ET37"/>
    <mergeCell ref="ET38:ET39"/>
    <mergeCell ref="EU6:EU7"/>
    <mergeCell ref="EU8:EU9"/>
    <mergeCell ref="EU14:EU15"/>
    <mergeCell ref="EU31:EU32"/>
    <mergeCell ref="EU36:EU37"/>
    <mergeCell ref="EU38:EU39"/>
    <mergeCell ref="EV6:EV7"/>
    <mergeCell ref="EV8:EV9"/>
    <mergeCell ref="EV14:EV15"/>
    <mergeCell ref="EV31:EV32"/>
    <mergeCell ref="EV36:EV37"/>
    <mergeCell ref="EV38:EV39"/>
    <mergeCell ref="EW6:EW7"/>
    <mergeCell ref="EW8:EW9"/>
    <mergeCell ref="EW14:EW15"/>
    <mergeCell ref="EW31:EW32"/>
    <mergeCell ref="EW36:EW37"/>
    <mergeCell ref="EW38:EW39"/>
    <mergeCell ref="EX6:EX7"/>
    <mergeCell ref="EX8:EX9"/>
    <mergeCell ref="EX14:EX15"/>
    <mergeCell ref="EX31:EX32"/>
    <mergeCell ref="EX36:EX37"/>
    <mergeCell ref="EX38:EX39"/>
    <mergeCell ref="EY6:EY7"/>
    <mergeCell ref="EY8:EY9"/>
    <mergeCell ref="EY14:EY15"/>
    <mergeCell ref="EY31:EY32"/>
    <mergeCell ref="EY36:EY37"/>
    <mergeCell ref="EY38:EY39"/>
    <mergeCell ref="EZ6:EZ7"/>
    <mergeCell ref="EZ8:EZ9"/>
    <mergeCell ref="EZ14:EZ15"/>
    <mergeCell ref="EZ31:EZ32"/>
    <mergeCell ref="EZ36:EZ37"/>
    <mergeCell ref="EZ38:EZ39"/>
    <mergeCell ref="FA6:FA7"/>
    <mergeCell ref="FA8:FA9"/>
    <mergeCell ref="FA14:FA15"/>
    <mergeCell ref="FA31:FA32"/>
    <mergeCell ref="FA36:FA37"/>
    <mergeCell ref="FA38:FA39"/>
    <mergeCell ref="FB6:FB7"/>
    <mergeCell ref="FB8:FB9"/>
    <mergeCell ref="FB14:FB15"/>
    <mergeCell ref="FB31:FB32"/>
    <mergeCell ref="FB36:FB37"/>
    <mergeCell ref="FB38:FB39"/>
    <mergeCell ref="FC6:FC7"/>
    <mergeCell ref="FC8:FC9"/>
    <mergeCell ref="FC14:FC15"/>
    <mergeCell ref="FC31:FC32"/>
    <mergeCell ref="FC36:FC37"/>
    <mergeCell ref="FC38:FC39"/>
    <mergeCell ref="FD6:FD7"/>
    <mergeCell ref="FD8:FD9"/>
    <mergeCell ref="FD14:FD15"/>
    <mergeCell ref="FD31:FD32"/>
    <mergeCell ref="FD36:FD37"/>
    <mergeCell ref="FD38:FD39"/>
    <mergeCell ref="FE6:FE7"/>
    <mergeCell ref="FE8:FE9"/>
    <mergeCell ref="FE14:FE15"/>
    <mergeCell ref="FE31:FE32"/>
    <mergeCell ref="FE36:FE37"/>
    <mergeCell ref="FE38:FE39"/>
    <mergeCell ref="FF6:FF7"/>
    <mergeCell ref="FF8:FF9"/>
    <mergeCell ref="FF14:FF15"/>
    <mergeCell ref="FF31:FF32"/>
    <mergeCell ref="FF36:FF37"/>
    <mergeCell ref="FF38:FF39"/>
    <mergeCell ref="FG6:FG7"/>
    <mergeCell ref="FG8:FG9"/>
    <mergeCell ref="FG14:FG15"/>
    <mergeCell ref="FG31:FG32"/>
    <mergeCell ref="FG36:FG37"/>
    <mergeCell ref="FG38:FG39"/>
    <mergeCell ref="FH6:FH7"/>
    <mergeCell ref="FH8:FH9"/>
    <mergeCell ref="FH14:FH15"/>
    <mergeCell ref="FH31:FH32"/>
    <mergeCell ref="FH36:FH37"/>
    <mergeCell ref="FH38:FH39"/>
    <mergeCell ref="FI6:FI7"/>
    <mergeCell ref="FI8:FI9"/>
    <mergeCell ref="FI14:FI15"/>
    <mergeCell ref="FI31:FI32"/>
    <mergeCell ref="FI36:FI37"/>
    <mergeCell ref="FI38:FI39"/>
    <mergeCell ref="FJ6:FJ7"/>
    <mergeCell ref="FJ8:FJ9"/>
    <mergeCell ref="FJ14:FJ15"/>
    <mergeCell ref="FJ31:FJ32"/>
    <mergeCell ref="FJ36:FJ37"/>
    <mergeCell ref="FJ38:FJ39"/>
    <mergeCell ref="FK6:FK7"/>
    <mergeCell ref="FK8:FK9"/>
    <mergeCell ref="FK14:FK15"/>
    <mergeCell ref="FK31:FK32"/>
    <mergeCell ref="FK36:FK37"/>
    <mergeCell ref="FK38:FK39"/>
    <mergeCell ref="FL6:FL7"/>
    <mergeCell ref="FL8:FL9"/>
    <mergeCell ref="FL14:FL15"/>
    <mergeCell ref="FL31:FL32"/>
    <mergeCell ref="FL36:FL37"/>
    <mergeCell ref="FL38:FL39"/>
    <mergeCell ref="FM6:FM7"/>
    <mergeCell ref="FM8:FM9"/>
    <mergeCell ref="FM14:FM15"/>
    <mergeCell ref="FM31:FM32"/>
    <mergeCell ref="FM36:FM37"/>
    <mergeCell ref="FM38:FM39"/>
    <mergeCell ref="FN6:FN7"/>
    <mergeCell ref="FN8:FN9"/>
    <mergeCell ref="FN14:FN15"/>
    <mergeCell ref="FN31:FN32"/>
    <mergeCell ref="FN36:FN37"/>
    <mergeCell ref="FN38:FN39"/>
    <mergeCell ref="FO6:FO7"/>
    <mergeCell ref="FO8:FO9"/>
    <mergeCell ref="FO14:FO15"/>
    <mergeCell ref="FO31:FO32"/>
    <mergeCell ref="FO36:FO37"/>
    <mergeCell ref="FO38:FO39"/>
    <mergeCell ref="FP6:FP7"/>
    <mergeCell ref="FP8:FP9"/>
    <mergeCell ref="FP14:FP15"/>
    <mergeCell ref="FP31:FP32"/>
    <mergeCell ref="FP36:FP37"/>
    <mergeCell ref="FP38:FP39"/>
    <mergeCell ref="FQ6:FQ7"/>
    <mergeCell ref="FQ8:FQ9"/>
    <mergeCell ref="FQ14:FQ15"/>
    <mergeCell ref="FQ31:FQ32"/>
    <mergeCell ref="FQ36:FQ37"/>
    <mergeCell ref="FQ38:FQ39"/>
    <mergeCell ref="FR6:FR7"/>
    <mergeCell ref="FR8:FR9"/>
    <mergeCell ref="FR14:FR15"/>
    <mergeCell ref="FR31:FR32"/>
    <mergeCell ref="FR36:FR37"/>
    <mergeCell ref="FR38:FR39"/>
    <mergeCell ref="FS6:FS7"/>
    <mergeCell ref="FS8:FS9"/>
    <mergeCell ref="FS14:FS15"/>
    <mergeCell ref="FS31:FS32"/>
    <mergeCell ref="FS36:FS37"/>
    <mergeCell ref="FS38:FS39"/>
    <mergeCell ref="FT6:FT7"/>
    <mergeCell ref="FT8:FT9"/>
    <mergeCell ref="FT14:FT15"/>
    <mergeCell ref="FT31:FT32"/>
    <mergeCell ref="FT36:FT37"/>
    <mergeCell ref="FT38:FT39"/>
    <mergeCell ref="FU6:FU7"/>
    <mergeCell ref="FU8:FU9"/>
    <mergeCell ref="FU14:FU15"/>
    <mergeCell ref="FU31:FU32"/>
    <mergeCell ref="FU36:FU37"/>
    <mergeCell ref="FU38:FU39"/>
    <mergeCell ref="FV6:FV7"/>
    <mergeCell ref="FV8:FV9"/>
    <mergeCell ref="FV14:FV15"/>
    <mergeCell ref="FV31:FV32"/>
    <mergeCell ref="FV36:FV37"/>
    <mergeCell ref="FV38:FV39"/>
    <mergeCell ref="FW6:FW7"/>
    <mergeCell ref="FW8:FW9"/>
    <mergeCell ref="FW14:FW15"/>
    <mergeCell ref="FW31:FW32"/>
    <mergeCell ref="FW36:FW37"/>
    <mergeCell ref="FW38:FW39"/>
    <mergeCell ref="FX6:FX7"/>
    <mergeCell ref="FX8:FX9"/>
    <mergeCell ref="FX14:FX15"/>
    <mergeCell ref="FX31:FX32"/>
    <mergeCell ref="FX36:FX37"/>
    <mergeCell ref="FX38:FX39"/>
    <mergeCell ref="FY6:FY7"/>
    <mergeCell ref="FY8:FY9"/>
    <mergeCell ref="FY14:FY15"/>
    <mergeCell ref="FY31:FY32"/>
    <mergeCell ref="FY36:FY37"/>
    <mergeCell ref="FY38:FY39"/>
    <mergeCell ref="FZ6:FZ7"/>
    <mergeCell ref="FZ8:FZ9"/>
    <mergeCell ref="FZ14:FZ15"/>
    <mergeCell ref="FZ31:FZ32"/>
    <mergeCell ref="FZ36:FZ37"/>
    <mergeCell ref="FZ38:FZ39"/>
    <mergeCell ref="GA6:GA7"/>
    <mergeCell ref="GA8:GA9"/>
    <mergeCell ref="GA14:GA15"/>
    <mergeCell ref="GA31:GA32"/>
    <mergeCell ref="GA36:GA37"/>
    <mergeCell ref="GA38:GA39"/>
    <mergeCell ref="GB6:GB7"/>
    <mergeCell ref="GB8:GB9"/>
    <mergeCell ref="GB14:GB15"/>
    <mergeCell ref="GB31:GB32"/>
    <mergeCell ref="GB36:GB37"/>
    <mergeCell ref="GB38:GB39"/>
    <mergeCell ref="GC6:GC7"/>
    <mergeCell ref="GC8:GC9"/>
    <mergeCell ref="GC14:GC15"/>
    <mergeCell ref="GC31:GC32"/>
    <mergeCell ref="GC36:GC37"/>
    <mergeCell ref="GC38:GC39"/>
    <mergeCell ref="GD6:GD7"/>
    <mergeCell ref="GD8:GD9"/>
    <mergeCell ref="GD14:GD15"/>
    <mergeCell ref="GD31:GD32"/>
    <mergeCell ref="GD36:GD37"/>
    <mergeCell ref="GD38:GD39"/>
    <mergeCell ref="GE6:GE7"/>
    <mergeCell ref="GE8:GE9"/>
    <mergeCell ref="GE14:GE15"/>
    <mergeCell ref="GE31:GE32"/>
    <mergeCell ref="GE36:GE37"/>
    <mergeCell ref="GE38:GE39"/>
    <mergeCell ref="GF6:GF7"/>
    <mergeCell ref="GF8:GF9"/>
    <mergeCell ref="GF14:GF15"/>
    <mergeCell ref="GF31:GF32"/>
    <mergeCell ref="GF36:GF37"/>
    <mergeCell ref="GF38:GF39"/>
    <mergeCell ref="GG6:GG7"/>
    <mergeCell ref="GG8:GG9"/>
    <mergeCell ref="GG14:GG15"/>
    <mergeCell ref="GG31:GG32"/>
    <mergeCell ref="GG36:GG37"/>
    <mergeCell ref="GG38:GG39"/>
    <mergeCell ref="GH6:GH7"/>
    <mergeCell ref="GH8:GH9"/>
    <mergeCell ref="GH14:GH15"/>
    <mergeCell ref="GH31:GH32"/>
    <mergeCell ref="GH36:GH37"/>
    <mergeCell ref="GH38:GH39"/>
    <mergeCell ref="GI6:GI7"/>
    <mergeCell ref="GI8:GI9"/>
    <mergeCell ref="GI14:GI15"/>
    <mergeCell ref="GI31:GI32"/>
    <mergeCell ref="GI36:GI37"/>
    <mergeCell ref="GI38:GI39"/>
    <mergeCell ref="GJ6:GJ7"/>
    <mergeCell ref="GJ8:GJ9"/>
    <mergeCell ref="GJ14:GJ15"/>
    <mergeCell ref="GJ31:GJ32"/>
    <mergeCell ref="GJ36:GJ37"/>
    <mergeCell ref="GJ38:GJ39"/>
    <mergeCell ref="GK6:GK7"/>
    <mergeCell ref="GK8:GK9"/>
    <mergeCell ref="GK14:GK15"/>
    <mergeCell ref="GK31:GK32"/>
    <mergeCell ref="GK36:GK37"/>
    <mergeCell ref="GK38:GK39"/>
    <mergeCell ref="GL6:GL7"/>
    <mergeCell ref="GL8:GL9"/>
    <mergeCell ref="GL14:GL15"/>
    <mergeCell ref="GL31:GL32"/>
    <mergeCell ref="GL36:GL37"/>
    <mergeCell ref="GL38:GL39"/>
    <mergeCell ref="GM6:GM7"/>
    <mergeCell ref="GM8:GM9"/>
    <mergeCell ref="GM14:GM15"/>
    <mergeCell ref="GM31:GM32"/>
    <mergeCell ref="GM36:GM37"/>
    <mergeCell ref="GM38:GM39"/>
    <mergeCell ref="GN6:GN7"/>
    <mergeCell ref="GN14:GN15"/>
    <mergeCell ref="GN31:GN32"/>
    <mergeCell ref="GN36:GN37"/>
    <mergeCell ref="GN38:GN39"/>
    <mergeCell ref="GX4:GX17"/>
    <mergeCell ref="GX32:GX45"/>
    <mergeCell ref="GZ6:GZ7"/>
    <mergeCell ref="GZ8:GZ9"/>
    <mergeCell ref="GZ36:GZ37"/>
    <mergeCell ref="GZ38:GZ39"/>
    <mergeCell ref="HA6:HA7"/>
    <mergeCell ref="HA8:HA9"/>
    <mergeCell ref="HA36:HA37"/>
    <mergeCell ref="HA38:HA39"/>
    <mergeCell ref="HB6:HB7"/>
    <mergeCell ref="HB8:HB9"/>
    <mergeCell ref="HB36:HB37"/>
    <mergeCell ref="HB38:HB39"/>
    <mergeCell ref="HC6:HC7"/>
    <mergeCell ref="HC8:HC9"/>
    <mergeCell ref="HC36:HC37"/>
    <mergeCell ref="HC38:HC39"/>
    <mergeCell ref="HD6:HD7"/>
    <mergeCell ref="HD8:HD9"/>
    <mergeCell ref="HD36:HD37"/>
    <mergeCell ref="HD38:HD39"/>
    <mergeCell ref="HE6:HE7"/>
    <mergeCell ref="HE8:HE9"/>
    <mergeCell ref="HE36:HE37"/>
    <mergeCell ref="HE38:HE39"/>
    <mergeCell ref="HF6:HF7"/>
    <mergeCell ref="HF8:HF9"/>
    <mergeCell ref="HF36:HF37"/>
    <mergeCell ref="HF38:HF39"/>
    <mergeCell ref="HG6:HG7"/>
    <mergeCell ref="HG8:HG9"/>
    <mergeCell ref="HG36:HG37"/>
    <mergeCell ref="HG38:HG39"/>
    <mergeCell ref="HH6:HH7"/>
    <mergeCell ref="HH8:HH9"/>
    <mergeCell ref="HH36:HH37"/>
    <mergeCell ref="HH38:HH39"/>
    <mergeCell ref="HI6:HI7"/>
    <mergeCell ref="HI8:HI9"/>
    <mergeCell ref="HI36:HI37"/>
    <mergeCell ref="HI38:HI39"/>
    <mergeCell ref="HJ6:HJ7"/>
    <mergeCell ref="HJ8:HJ9"/>
    <mergeCell ref="HJ36:HJ37"/>
    <mergeCell ref="HJ38:HJ39"/>
    <mergeCell ref="HK6:HK7"/>
    <mergeCell ref="HK8:HK9"/>
    <mergeCell ref="HK36:HK37"/>
    <mergeCell ref="HK38:HK39"/>
    <mergeCell ref="HL6:HL7"/>
    <mergeCell ref="HL8:HL9"/>
    <mergeCell ref="HL36:HL37"/>
    <mergeCell ref="HL38:HL39"/>
    <mergeCell ref="HM6:HM7"/>
    <mergeCell ref="HM8:HM9"/>
    <mergeCell ref="HM36:HM37"/>
    <mergeCell ref="HM38:HM39"/>
    <mergeCell ref="HN6:HN7"/>
    <mergeCell ref="HN8:HN9"/>
    <mergeCell ref="HN36:HN37"/>
    <mergeCell ref="HN38:HN39"/>
    <mergeCell ref="HO6:HO7"/>
    <mergeCell ref="HO8:HO9"/>
    <mergeCell ref="HO36:HO37"/>
    <mergeCell ref="HO38:HO39"/>
    <mergeCell ref="HP6:HP7"/>
    <mergeCell ref="HP8:HP9"/>
    <mergeCell ref="HP36:HP37"/>
    <mergeCell ref="HP38:HP39"/>
    <mergeCell ref="HQ6:HQ7"/>
    <mergeCell ref="HQ8:HQ9"/>
    <mergeCell ref="HQ36:HQ37"/>
    <mergeCell ref="HQ38:HQ39"/>
    <mergeCell ref="HR6:HR7"/>
    <mergeCell ref="HR8:HR9"/>
    <mergeCell ref="HR36:HR37"/>
    <mergeCell ref="HR38:HR39"/>
    <mergeCell ref="HS6:HS7"/>
    <mergeCell ref="HS8:HS9"/>
    <mergeCell ref="HS36:HS37"/>
    <mergeCell ref="HS38:HS39"/>
    <mergeCell ref="HT6:HT7"/>
    <mergeCell ref="HT8:HT9"/>
    <mergeCell ref="HT36:HT37"/>
    <mergeCell ref="HT38:HT39"/>
    <mergeCell ref="HU6:HU7"/>
    <mergeCell ref="HU8:HU9"/>
    <mergeCell ref="HU36:HU37"/>
    <mergeCell ref="HU38:HU39"/>
    <mergeCell ref="HV6:HV7"/>
    <mergeCell ref="HV8:HV9"/>
    <mergeCell ref="HV36:HV37"/>
    <mergeCell ref="HV38:HV39"/>
    <mergeCell ref="HW6:HW7"/>
    <mergeCell ref="HW8:HW9"/>
    <mergeCell ref="HW36:HW37"/>
    <mergeCell ref="HW38:HW39"/>
    <mergeCell ref="HX6:HX7"/>
    <mergeCell ref="HX8:HX9"/>
    <mergeCell ref="HX36:HX37"/>
    <mergeCell ref="HX38:HX39"/>
    <mergeCell ref="HY6:HY7"/>
    <mergeCell ref="HY8:HY9"/>
    <mergeCell ref="HY36:HY37"/>
    <mergeCell ref="HY38:HY39"/>
    <mergeCell ref="HZ6:HZ7"/>
    <mergeCell ref="HZ8:HZ9"/>
    <mergeCell ref="HZ36:HZ37"/>
    <mergeCell ref="HZ38:HZ39"/>
    <mergeCell ref="IA6:IA7"/>
    <mergeCell ref="IA8:IA9"/>
    <mergeCell ref="IA36:IA37"/>
    <mergeCell ref="IA38:IA39"/>
    <mergeCell ref="IB6:IB7"/>
    <mergeCell ref="IB8:IB9"/>
    <mergeCell ref="IB36:IB37"/>
    <mergeCell ref="IB38:IB39"/>
    <mergeCell ref="IC6:IC7"/>
    <mergeCell ref="IC8:IC9"/>
    <mergeCell ref="IC36:IC37"/>
    <mergeCell ref="IC38:IC39"/>
    <mergeCell ref="ID6:ID7"/>
    <mergeCell ref="ID8:ID9"/>
    <mergeCell ref="ID36:ID37"/>
    <mergeCell ref="ID38:ID39"/>
    <mergeCell ref="IE6:IE7"/>
    <mergeCell ref="IE8:IE9"/>
    <mergeCell ref="IE36:IE37"/>
    <mergeCell ref="IE38:IE39"/>
    <mergeCell ref="IF6:IF7"/>
    <mergeCell ref="IF8:IF9"/>
    <mergeCell ref="IF36:IF37"/>
    <mergeCell ref="IF38:IF39"/>
    <mergeCell ref="IG6:IG7"/>
    <mergeCell ref="IG8:IG9"/>
    <mergeCell ref="IG36:IG37"/>
    <mergeCell ref="IG38:IG39"/>
    <mergeCell ref="IH6:IH7"/>
    <mergeCell ref="IH8:IH9"/>
    <mergeCell ref="IH36:IH37"/>
    <mergeCell ref="IH38:IH39"/>
    <mergeCell ref="II6:II7"/>
    <mergeCell ref="II8:II9"/>
    <mergeCell ref="II36:II37"/>
    <mergeCell ref="II38:II39"/>
    <mergeCell ref="IJ6:IJ7"/>
    <mergeCell ref="IJ8:IJ9"/>
    <mergeCell ref="IJ36:IJ37"/>
    <mergeCell ref="IJ38:IJ39"/>
    <mergeCell ref="IK6:IK7"/>
    <mergeCell ref="IK8:IK9"/>
    <mergeCell ref="IK36:IK37"/>
    <mergeCell ref="IK38:IK39"/>
    <mergeCell ref="IL6:IL7"/>
    <mergeCell ref="IL8:IL9"/>
    <mergeCell ref="IL36:IL37"/>
    <mergeCell ref="IL38:IL39"/>
    <mergeCell ref="IM6:IM7"/>
    <mergeCell ref="IM8:IM9"/>
    <mergeCell ref="IM36:IM37"/>
    <mergeCell ref="IM38:IM39"/>
    <mergeCell ref="IN6:IN7"/>
    <mergeCell ref="IN8:IN9"/>
    <mergeCell ref="IN36:IN37"/>
    <mergeCell ref="IN38:IN39"/>
    <mergeCell ref="IO6:IO7"/>
    <mergeCell ref="IO8:IO9"/>
    <mergeCell ref="IO36:IO37"/>
    <mergeCell ref="IO38:IO39"/>
    <mergeCell ref="IP6:IP7"/>
    <mergeCell ref="IP8:IP9"/>
    <mergeCell ref="IP36:IP37"/>
    <mergeCell ref="IP38:IP39"/>
    <mergeCell ref="IQ6:IQ7"/>
    <mergeCell ref="IQ8:IQ9"/>
    <mergeCell ref="IQ36:IQ37"/>
    <mergeCell ref="IQ38:IQ39"/>
    <mergeCell ref="IR6:IR7"/>
    <mergeCell ref="IR8:IR9"/>
    <mergeCell ref="IR36:IR37"/>
    <mergeCell ref="IR38:IR39"/>
    <mergeCell ref="IS6:IS7"/>
    <mergeCell ref="IS8:IS9"/>
    <mergeCell ref="IS36:IS37"/>
    <mergeCell ref="IS38:IS39"/>
    <mergeCell ref="IT6:IT7"/>
    <mergeCell ref="IT8:IT9"/>
    <mergeCell ref="IT36:IT37"/>
    <mergeCell ref="IT38:IT39"/>
    <mergeCell ref="IU6:IU7"/>
    <mergeCell ref="IU8:IU9"/>
    <mergeCell ref="IU36:IU37"/>
    <mergeCell ref="IU38:IU39"/>
    <mergeCell ref="IV6:IV7"/>
    <mergeCell ref="IV8:IV9"/>
    <mergeCell ref="IV36:IV37"/>
    <mergeCell ref="IV38:IV39"/>
    <mergeCell ref="IW6:IW7"/>
    <mergeCell ref="IW8:IW9"/>
    <mergeCell ref="IW36:IW37"/>
    <mergeCell ref="IW38:IW39"/>
    <mergeCell ref="IX6:IX7"/>
    <mergeCell ref="IX8:IX9"/>
    <mergeCell ref="IX36:IX37"/>
    <mergeCell ref="IX38:IX39"/>
    <mergeCell ref="IY6:IY7"/>
    <mergeCell ref="IY8:IY9"/>
    <mergeCell ref="IY36:IY37"/>
    <mergeCell ref="IY38:IY39"/>
    <mergeCell ref="IZ6:IZ7"/>
    <mergeCell ref="IZ8:IZ9"/>
    <mergeCell ref="IZ36:IZ37"/>
    <mergeCell ref="IZ38:IZ39"/>
    <mergeCell ref="JA6:JA7"/>
    <mergeCell ref="JA8:JA9"/>
    <mergeCell ref="JA36:JA37"/>
    <mergeCell ref="JA38:JA39"/>
    <mergeCell ref="JB6:JB7"/>
    <mergeCell ref="JB8:JB9"/>
    <mergeCell ref="JB36:JB37"/>
    <mergeCell ref="JB38:JB39"/>
    <mergeCell ref="JC6:JC7"/>
    <mergeCell ref="JC8:JC9"/>
    <mergeCell ref="JC36:JC37"/>
    <mergeCell ref="JC38:JC39"/>
    <mergeCell ref="JD6:JD7"/>
    <mergeCell ref="JD8:JD9"/>
    <mergeCell ref="JD36:JD37"/>
    <mergeCell ref="JD38:JD39"/>
    <mergeCell ref="JE6:JE7"/>
    <mergeCell ref="JE8:JE9"/>
    <mergeCell ref="JE36:JE37"/>
    <mergeCell ref="JE38:JE39"/>
    <mergeCell ref="JF6:JF7"/>
    <mergeCell ref="JF8:JF9"/>
    <mergeCell ref="JF36:JF37"/>
    <mergeCell ref="JF38:JF39"/>
    <mergeCell ref="JG6:JG7"/>
    <mergeCell ref="JG8:JG9"/>
    <mergeCell ref="JG36:JG37"/>
    <mergeCell ref="JG38:JG39"/>
    <mergeCell ref="JH6:JH7"/>
    <mergeCell ref="JH8:JH9"/>
    <mergeCell ref="JH36:JH37"/>
    <mergeCell ref="JH38:JH39"/>
    <mergeCell ref="JI6:JI7"/>
    <mergeCell ref="JI8:JI9"/>
    <mergeCell ref="JI36:JI37"/>
    <mergeCell ref="JI38:JI39"/>
    <mergeCell ref="JJ6:JJ7"/>
    <mergeCell ref="JJ8:JJ9"/>
    <mergeCell ref="JJ36:JJ37"/>
    <mergeCell ref="JJ38:JJ39"/>
    <mergeCell ref="JK6:JK7"/>
    <mergeCell ref="JK8:JK9"/>
    <mergeCell ref="JK36:JK37"/>
    <mergeCell ref="JK38:JK39"/>
    <mergeCell ref="JL6:JL7"/>
    <mergeCell ref="JL8:JL9"/>
    <mergeCell ref="JL36:JL37"/>
    <mergeCell ref="JL38:JL39"/>
    <mergeCell ref="JM6:JM7"/>
    <mergeCell ref="JM8:JM9"/>
    <mergeCell ref="JM36:JM37"/>
    <mergeCell ref="JM38:JM39"/>
    <mergeCell ref="JN6:JN7"/>
    <mergeCell ref="JN8:JN9"/>
    <mergeCell ref="JN36:JN37"/>
    <mergeCell ref="JN38:JN39"/>
    <mergeCell ref="JO6:JO7"/>
    <mergeCell ref="JO8:JO9"/>
    <mergeCell ref="JO36:JO37"/>
    <mergeCell ref="JO38:JO39"/>
    <mergeCell ref="JP6:JP7"/>
    <mergeCell ref="JP8:JP9"/>
    <mergeCell ref="JP36:JP37"/>
    <mergeCell ref="JP38:JP39"/>
    <mergeCell ref="JQ6:JQ7"/>
    <mergeCell ref="JQ8:JQ9"/>
    <mergeCell ref="JQ36:JQ37"/>
    <mergeCell ref="JQ38:JQ39"/>
    <mergeCell ref="JR6:JR7"/>
    <mergeCell ref="JR8:JR9"/>
    <mergeCell ref="JR36:JR37"/>
    <mergeCell ref="JR38:JR39"/>
    <mergeCell ref="JS6:JS7"/>
    <mergeCell ref="JS8:JS9"/>
    <mergeCell ref="JS36:JS37"/>
    <mergeCell ref="JS38:JS39"/>
    <mergeCell ref="JT6:JT7"/>
    <mergeCell ref="JT8:JT9"/>
    <mergeCell ref="JT36:JT37"/>
    <mergeCell ref="JT38:JT39"/>
    <mergeCell ref="JU6:JU7"/>
    <mergeCell ref="JU8:JU9"/>
    <mergeCell ref="JU36:JU37"/>
    <mergeCell ref="JU38:JU39"/>
    <mergeCell ref="JV6:JV7"/>
    <mergeCell ref="JV8:JV9"/>
    <mergeCell ref="JV36:JV37"/>
    <mergeCell ref="JV38:JV39"/>
    <mergeCell ref="JW6:JW7"/>
    <mergeCell ref="JW8:JW9"/>
    <mergeCell ref="JW36:JW37"/>
    <mergeCell ref="JW38:JW39"/>
    <mergeCell ref="JX6:JX7"/>
    <mergeCell ref="JX8:JX9"/>
    <mergeCell ref="JX36:JX37"/>
    <mergeCell ref="JX38:JX39"/>
    <mergeCell ref="JY6:JY7"/>
    <mergeCell ref="JY8:JY9"/>
    <mergeCell ref="JY36:JY37"/>
    <mergeCell ref="JY38:JY39"/>
    <mergeCell ref="JZ6:JZ7"/>
    <mergeCell ref="JZ8:JZ9"/>
    <mergeCell ref="JZ36:JZ37"/>
    <mergeCell ref="JZ38:JZ39"/>
    <mergeCell ref="KA6:KA7"/>
    <mergeCell ref="KA8:KA9"/>
    <mergeCell ref="KA36:KA37"/>
    <mergeCell ref="KA38:KA39"/>
    <mergeCell ref="KB6:KB7"/>
    <mergeCell ref="KB8:KB9"/>
    <mergeCell ref="KB36:KB37"/>
    <mergeCell ref="KB38:KB39"/>
    <mergeCell ref="KC6:KC7"/>
    <mergeCell ref="KC8:KC9"/>
    <mergeCell ref="KC36:KC37"/>
    <mergeCell ref="KC38:KC39"/>
    <mergeCell ref="KD6:KD7"/>
    <mergeCell ref="KD8:KD9"/>
    <mergeCell ref="KD36:KD37"/>
    <mergeCell ref="KD38:KD39"/>
    <mergeCell ref="KE6:KE7"/>
    <mergeCell ref="KE8:KE9"/>
    <mergeCell ref="KE36:KE37"/>
    <mergeCell ref="KE38:KE39"/>
    <mergeCell ref="KF6:KF7"/>
    <mergeCell ref="KF8:KF9"/>
    <mergeCell ref="KF36:KF37"/>
    <mergeCell ref="KF38:KF39"/>
    <mergeCell ref="KG6:KG7"/>
    <mergeCell ref="KG8:KG9"/>
    <mergeCell ref="KG36:KG37"/>
    <mergeCell ref="KG38:KG39"/>
    <mergeCell ref="KH6:KH7"/>
    <mergeCell ref="KH8:KH9"/>
    <mergeCell ref="KH36:KH37"/>
    <mergeCell ref="KH38:KH39"/>
    <mergeCell ref="KI6:KI7"/>
    <mergeCell ref="KI8:KI9"/>
    <mergeCell ref="KI36:KI37"/>
    <mergeCell ref="KI38:KI39"/>
    <mergeCell ref="KJ6:KJ7"/>
    <mergeCell ref="KJ8:KJ9"/>
    <mergeCell ref="KJ36:KJ37"/>
    <mergeCell ref="KJ38:KJ39"/>
    <mergeCell ref="KK6:KK7"/>
    <mergeCell ref="KK8:KK9"/>
    <mergeCell ref="KK36:KK37"/>
    <mergeCell ref="KK38:KK39"/>
    <mergeCell ref="KL6:KL7"/>
    <mergeCell ref="KL8:KL9"/>
    <mergeCell ref="KL36:KL37"/>
    <mergeCell ref="KL38:KL39"/>
    <mergeCell ref="KM6:KM7"/>
    <mergeCell ref="KM8:KM9"/>
    <mergeCell ref="KM36:KM37"/>
    <mergeCell ref="KM38:KM39"/>
    <mergeCell ref="KN6:KN7"/>
    <mergeCell ref="KN8:KN9"/>
    <mergeCell ref="KN36:KN37"/>
    <mergeCell ref="KN38:KN39"/>
    <mergeCell ref="KO6:KO7"/>
    <mergeCell ref="KO8:KO9"/>
    <mergeCell ref="KO36:KO37"/>
    <mergeCell ref="KO38:KO39"/>
    <mergeCell ref="KP6:KP7"/>
    <mergeCell ref="KP8:KP9"/>
    <mergeCell ref="KP36:KP37"/>
    <mergeCell ref="KP38:KP39"/>
    <mergeCell ref="KQ6:KQ7"/>
    <mergeCell ref="KQ8:KQ9"/>
    <mergeCell ref="KQ36:KQ37"/>
    <mergeCell ref="KQ38:KQ39"/>
    <mergeCell ref="KR6:KR7"/>
    <mergeCell ref="KR8:KR9"/>
    <mergeCell ref="KR36:KR37"/>
    <mergeCell ref="KR38:KR39"/>
    <mergeCell ref="KS6:KS7"/>
    <mergeCell ref="KS8:KS9"/>
    <mergeCell ref="KS36:KS37"/>
    <mergeCell ref="KS38:KS39"/>
    <mergeCell ref="KT6:KT7"/>
    <mergeCell ref="KT8:KT9"/>
    <mergeCell ref="KT36:KT37"/>
    <mergeCell ref="KT38:KT39"/>
    <mergeCell ref="KU6:KU7"/>
    <mergeCell ref="KU8:KU9"/>
    <mergeCell ref="KU36:KU37"/>
    <mergeCell ref="KU38:KU39"/>
    <mergeCell ref="KV6:KV7"/>
    <mergeCell ref="KV8:KV9"/>
    <mergeCell ref="KV36:KV37"/>
    <mergeCell ref="KV38:KV39"/>
    <mergeCell ref="KW6:KW7"/>
    <mergeCell ref="KW8:KW9"/>
    <mergeCell ref="KW36:KW37"/>
    <mergeCell ref="KW38:KW39"/>
    <mergeCell ref="KX6:KX7"/>
    <mergeCell ref="KX8:KX9"/>
    <mergeCell ref="KX36:KX37"/>
    <mergeCell ref="KX38:KX39"/>
    <mergeCell ref="KY6:KY7"/>
    <mergeCell ref="KY8:KY9"/>
    <mergeCell ref="KY36:KY37"/>
    <mergeCell ref="KY38:KY39"/>
    <mergeCell ref="KZ6:KZ7"/>
    <mergeCell ref="KZ8:KZ9"/>
    <mergeCell ref="KZ36:KZ37"/>
    <mergeCell ref="KZ38:KZ39"/>
    <mergeCell ref="LA6:LA7"/>
    <mergeCell ref="LA8:LA9"/>
    <mergeCell ref="LA36:LA37"/>
    <mergeCell ref="LA38:LA39"/>
    <mergeCell ref="LB6:LB7"/>
    <mergeCell ref="LB8:LB9"/>
    <mergeCell ref="LB36:LB37"/>
    <mergeCell ref="LB38:LB39"/>
    <mergeCell ref="LC6:LC7"/>
    <mergeCell ref="LC8:LC9"/>
    <mergeCell ref="LC36:LC37"/>
    <mergeCell ref="LC38:LC39"/>
    <mergeCell ref="LD6:LD7"/>
    <mergeCell ref="LD8:LD9"/>
    <mergeCell ref="LD36:LD37"/>
    <mergeCell ref="LD38:LD39"/>
    <mergeCell ref="LE6:LE7"/>
    <mergeCell ref="LE8:LE9"/>
    <mergeCell ref="LE36:LE37"/>
    <mergeCell ref="LE38:LE39"/>
    <mergeCell ref="LF6:LF7"/>
    <mergeCell ref="LF8:LF9"/>
    <mergeCell ref="LF36:LF37"/>
    <mergeCell ref="LF38:LF39"/>
    <mergeCell ref="LG6:LG7"/>
    <mergeCell ref="LG8:LG9"/>
    <mergeCell ref="LG36:LG37"/>
    <mergeCell ref="LG38:LG39"/>
    <mergeCell ref="LH6:LH7"/>
    <mergeCell ref="LH8:LH9"/>
    <mergeCell ref="LH36:LH37"/>
    <mergeCell ref="LH38:LH39"/>
    <mergeCell ref="LI6:LI7"/>
    <mergeCell ref="LI8:LI9"/>
    <mergeCell ref="LI36:LI37"/>
    <mergeCell ref="LI38:LI39"/>
    <mergeCell ref="LJ6:LJ7"/>
    <mergeCell ref="LJ8:LJ9"/>
    <mergeCell ref="LJ36:LJ37"/>
    <mergeCell ref="LJ38:LJ39"/>
    <mergeCell ref="LK6:LK7"/>
    <mergeCell ref="LK8:LK9"/>
    <mergeCell ref="LK36:LK37"/>
    <mergeCell ref="LK38:LK39"/>
    <mergeCell ref="LL6:LL7"/>
    <mergeCell ref="LL8:LL9"/>
    <mergeCell ref="LL36:LL37"/>
    <mergeCell ref="LL38:LL39"/>
    <mergeCell ref="LM6:LM7"/>
    <mergeCell ref="LM8:LM9"/>
    <mergeCell ref="LM36:LM37"/>
    <mergeCell ref="LM38:LM39"/>
    <mergeCell ref="LN6:LN7"/>
    <mergeCell ref="LN8:LN9"/>
    <mergeCell ref="LN36:LN37"/>
    <mergeCell ref="LN38:LN39"/>
    <mergeCell ref="LO6:LO7"/>
    <mergeCell ref="LO8:LO9"/>
    <mergeCell ref="LO36:LO37"/>
    <mergeCell ref="LO38:LO39"/>
    <mergeCell ref="LQ6:LQ7"/>
    <mergeCell ref="LQ8:LQ9"/>
    <mergeCell ref="LQ36:LQ37"/>
    <mergeCell ref="LQ38:LQ39"/>
    <mergeCell ref="LR6:LR7"/>
    <mergeCell ref="LR8:LR9"/>
    <mergeCell ref="LR36:LR37"/>
    <mergeCell ref="LR38:LR39"/>
    <mergeCell ref="LS6:LS7"/>
    <mergeCell ref="LS8:LS9"/>
    <mergeCell ref="LS36:LS37"/>
    <mergeCell ref="LS38:LS39"/>
    <mergeCell ref="LT6:LT7"/>
    <mergeCell ref="LT8:LT9"/>
    <mergeCell ref="LT36:LT37"/>
    <mergeCell ref="LT38:LT39"/>
    <mergeCell ref="LU6:LU7"/>
    <mergeCell ref="LU8:LU9"/>
    <mergeCell ref="LU36:LU37"/>
    <mergeCell ref="LU38:LU39"/>
    <mergeCell ref="LV6:LV7"/>
    <mergeCell ref="LV8:LV9"/>
    <mergeCell ref="LV36:LV37"/>
    <mergeCell ref="LV38:LV39"/>
    <mergeCell ref="LW6:LW7"/>
    <mergeCell ref="LW8:LW9"/>
    <mergeCell ref="LW36:LW37"/>
    <mergeCell ref="LW38:LW39"/>
    <mergeCell ref="LX6:LX7"/>
    <mergeCell ref="LX8:LX9"/>
    <mergeCell ref="LX36:LX37"/>
    <mergeCell ref="LX38:LX39"/>
    <mergeCell ref="LY6:LY7"/>
    <mergeCell ref="LY8:LY9"/>
    <mergeCell ref="LY36:LY37"/>
    <mergeCell ref="LY38:LY39"/>
    <mergeCell ref="LZ6:LZ7"/>
    <mergeCell ref="LZ8:LZ9"/>
    <mergeCell ref="LZ36:LZ37"/>
    <mergeCell ref="LZ38:LZ39"/>
    <mergeCell ref="MA6:MA7"/>
    <mergeCell ref="MA8:MA9"/>
    <mergeCell ref="MA36:MA37"/>
    <mergeCell ref="MA38:MA39"/>
    <mergeCell ref="MB6:MB7"/>
    <mergeCell ref="MB8:MB9"/>
    <mergeCell ref="MB36:MB37"/>
    <mergeCell ref="MB38:MB39"/>
    <mergeCell ref="MC6:MC7"/>
    <mergeCell ref="MC8:MC9"/>
    <mergeCell ref="MC36:MC37"/>
    <mergeCell ref="MC38:MC39"/>
    <mergeCell ref="MD6:MD7"/>
    <mergeCell ref="MD8:MD9"/>
    <mergeCell ref="MD36:MD37"/>
    <mergeCell ref="MD38:MD39"/>
    <mergeCell ref="ME6:ME7"/>
    <mergeCell ref="ME8:ME9"/>
    <mergeCell ref="ME36:ME37"/>
    <mergeCell ref="ME38:ME39"/>
    <mergeCell ref="MF6:MF7"/>
    <mergeCell ref="MF8:MF9"/>
    <mergeCell ref="MF36:MF37"/>
    <mergeCell ref="MF38:MF39"/>
    <mergeCell ref="MG6:MG7"/>
    <mergeCell ref="MG8:MG9"/>
    <mergeCell ref="MG36:MG37"/>
    <mergeCell ref="MG38:MG39"/>
    <mergeCell ref="MH6:MH7"/>
    <mergeCell ref="MH8:MH9"/>
    <mergeCell ref="MH36:MH37"/>
    <mergeCell ref="MH38:MH39"/>
    <mergeCell ref="MI6:MI7"/>
    <mergeCell ref="MI8:MI9"/>
    <mergeCell ref="MI36:MI37"/>
    <mergeCell ref="MI38:MI39"/>
    <mergeCell ref="MJ6:MJ7"/>
    <mergeCell ref="MJ8:MJ9"/>
    <mergeCell ref="MJ36:MJ37"/>
    <mergeCell ref="MJ38:MJ39"/>
    <mergeCell ref="MK6:MK7"/>
    <mergeCell ref="MK8:MK9"/>
    <mergeCell ref="MK36:MK37"/>
    <mergeCell ref="MK38:MK39"/>
    <mergeCell ref="ML6:ML7"/>
    <mergeCell ref="ML8:ML9"/>
    <mergeCell ref="ML36:ML37"/>
    <mergeCell ref="ML38:ML39"/>
    <mergeCell ref="MM6:MM7"/>
    <mergeCell ref="MM8:MM9"/>
    <mergeCell ref="MM36:MM37"/>
    <mergeCell ref="MM38:MM39"/>
    <mergeCell ref="MN6:MN7"/>
    <mergeCell ref="MN8:MN9"/>
    <mergeCell ref="MN36:MN37"/>
    <mergeCell ref="MN38:MN39"/>
    <mergeCell ref="MO6:MO7"/>
    <mergeCell ref="MO8:MO9"/>
    <mergeCell ref="MO36:MO37"/>
    <mergeCell ref="MO38:MO39"/>
    <mergeCell ref="MP6:MP7"/>
    <mergeCell ref="MP8:MP9"/>
    <mergeCell ref="MP36:MP37"/>
    <mergeCell ref="MP38:MP39"/>
    <mergeCell ref="MQ6:MQ7"/>
    <mergeCell ref="MQ8:MQ9"/>
    <mergeCell ref="MQ36:MQ37"/>
    <mergeCell ref="MQ38:MQ39"/>
    <mergeCell ref="MR6:MR7"/>
    <mergeCell ref="MR8:MR9"/>
    <mergeCell ref="MR36:MR37"/>
    <mergeCell ref="MR38:MR39"/>
    <mergeCell ref="MS6:MS7"/>
    <mergeCell ref="MS8:MS9"/>
    <mergeCell ref="MS36:MS37"/>
    <mergeCell ref="MS38:MS39"/>
    <mergeCell ref="MT6:MT7"/>
    <mergeCell ref="MT8:MT9"/>
    <mergeCell ref="MT36:MT37"/>
    <mergeCell ref="MT38:MT39"/>
    <mergeCell ref="MU6:MU7"/>
    <mergeCell ref="MU8:MU9"/>
    <mergeCell ref="MU36:MU37"/>
    <mergeCell ref="MU38:MU39"/>
    <mergeCell ref="MV6:MV7"/>
    <mergeCell ref="MV8:MV9"/>
    <mergeCell ref="MV36:MV37"/>
    <mergeCell ref="MV38:MV39"/>
    <mergeCell ref="MW6:MW7"/>
    <mergeCell ref="MW8:MW9"/>
    <mergeCell ref="MW36:MW37"/>
    <mergeCell ref="MW38:MW39"/>
    <mergeCell ref="MX6:MX7"/>
    <mergeCell ref="MX8:MX9"/>
    <mergeCell ref="MX36:MX37"/>
    <mergeCell ref="MX38:MX39"/>
    <mergeCell ref="MY6:MY7"/>
    <mergeCell ref="MY8:MY9"/>
    <mergeCell ref="MY36:MY37"/>
    <mergeCell ref="MY38:MY39"/>
    <mergeCell ref="MZ6:MZ7"/>
    <mergeCell ref="MZ8:MZ9"/>
    <mergeCell ref="MZ36:MZ37"/>
    <mergeCell ref="MZ38:MZ39"/>
    <mergeCell ref="NA6:NA7"/>
    <mergeCell ref="NA8:NA9"/>
    <mergeCell ref="NA36:NA37"/>
    <mergeCell ref="NA38:NA39"/>
    <mergeCell ref="NB6:NB7"/>
    <mergeCell ref="NB8:NB9"/>
    <mergeCell ref="NB36:NB37"/>
    <mergeCell ref="NB38:NB39"/>
    <mergeCell ref="NC6:NC7"/>
    <mergeCell ref="NC8:NC9"/>
    <mergeCell ref="NC36:NC37"/>
    <mergeCell ref="NC38:NC39"/>
    <mergeCell ref="ND6:ND7"/>
    <mergeCell ref="ND8:ND9"/>
    <mergeCell ref="ND36:ND37"/>
    <mergeCell ref="ND38:ND39"/>
    <mergeCell ref="NE6:NE7"/>
    <mergeCell ref="NE8:NE9"/>
    <mergeCell ref="NE36:NE37"/>
    <mergeCell ref="NE38:NE39"/>
    <mergeCell ref="NF6:NF7"/>
    <mergeCell ref="NF8:NF9"/>
    <mergeCell ref="NF36:NF37"/>
    <mergeCell ref="NF38:NF39"/>
    <mergeCell ref="NG6:NG7"/>
    <mergeCell ref="NG8:NG9"/>
    <mergeCell ref="NG36:NG37"/>
    <mergeCell ref="NG38:NG39"/>
    <mergeCell ref="NH6:NH7"/>
    <mergeCell ref="NH8:NH9"/>
    <mergeCell ref="NH36:NH37"/>
    <mergeCell ref="NH38:NH39"/>
    <mergeCell ref="NI6:NI7"/>
    <mergeCell ref="NI8:NI9"/>
    <mergeCell ref="NI36:NI37"/>
    <mergeCell ref="NI38:NI39"/>
    <mergeCell ref="NJ6:NJ7"/>
    <mergeCell ref="NJ8:NJ9"/>
    <mergeCell ref="NJ36:NJ37"/>
    <mergeCell ref="NJ38:NJ39"/>
    <mergeCell ref="NK6:NK7"/>
    <mergeCell ref="NK8:NK9"/>
    <mergeCell ref="NK36:NK37"/>
    <mergeCell ref="NK38:NK39"/>
    <mergeCell ref="NL6:NL7"/>
    <mergeCell ref="NL8:NL9"/>
    <mergeCell ref="NL36:NL37"/>
    <mergeCell ref="NL38:NL39"/>
    <mergeCell ref="NM6:NM7"/>
    <mergeCell ref="NM8:NM9"/>
    <mergeCell ref="NM36:NM37"/>
    <mergeCell ref="NM38:NM39"/>
    <mergeCell ref="NN6:NN7"/>
    <mergeCell ref="NN8:NN9"/>
    <mergeCell ref="NN36:NN37"/>
    <mergeCell ref="NN38:NN39"/>
    <mergeCell ref="NO6:NO7"/>
    <mergeCell ref="NO8:NO9"/>
    <mergeCell ref="NO36:NO37"/>
    <mergeCell ref="NO38:NO39"/>
    <mergeCell ref="NP6:NP7"/>
    <mergeCell ref="NP8:NP9"/>
    <mergeCell ref="NP36:NP37"/>
    <mergeCell ref="NP38:NP39"/>
    <mergeCell ref="NQ6:NQ7"/>
    <mergeCell ref="NQ8:NQ9"/>
    <mergeCell ref="NQ36:NQ37"/>
    <mergeCell ref="NQ38:NQ39"/>
    <mergeCell ref="NR6:NR7"/>
    <mergeCell ref="NR8:NR9"/>
    <mergeCell ref="NR36:NR37"/>
    <mergeCell ref="NR38:NR39"/>
    <mergeCell ref="NS6:NS7"/>
    <mergeCell ref="NS8:NS9"/>
    <mergeCell ref="NS36:NS37"/>
    <mergeCell ref="NS38:NS39"/>
    <mergeCell ref="NT6:NT7"/>
    <mergeCell ref="NT8:NT9"/>
    <mergeCell ref="NT36:NT37"/>
    <mergeCell ref="NT38:NT39"/>
    <mergeCell ref="NU6:NU7"/>
    <mergeCell ref="NU8:NU9"/>
    <mergeCell ref="NU36:NU37"/>
    <mergeCell ref="NU38:NU39"/>
    <mergeCell ref="NV6:NV7"/>
    <mergeCell ref="NV8:NV9"/>
    <mergeCell ref="NV36:NV37"/>
    <mergeCell ref="NV38:NV39"/>
    <mergeCell ref="NW6:NW7"/>
    <mergeCell ref="NW8:NW9"/>
    <mergeCell ref="NW36:NW37"/>
    <mergeCell ref="NW38:NW39"/>
    <mergeCell ref="NX6:NX7"/>
    <mergeCell ref="NX8:NX9"/>
    <mergeCell ref="NX36:NX37"/>
    <mergeCell ref="NX38:NX39"/>
    <mergeCell ref="NY6:NY7"/>
    <mergeCell ref="NY8:NY9"/>
    <mergeCell ref="NY36:NY37"/>
    <mergeCell ref="NY38:NY39"/>
    <mergeCell ref="NZ6:NZ7"/>
    <mergeCell ref="NZ8:NZ9"/>
    <mergeCell ref="NZ36:NZ37"/>
    <mergeCell ref="NZ38:NZ39"/>
    <mergeCell ref="OA6:OA7"/>
    <mergeCell ref="OA8:OA9"/>
    <mergeCell ref="OA36:OA37"/>
    <mergeCell ref="OA38:OA39"/>
    <mergeCell ref="OB6:OB7"/>
    <mergeCell ref="OB8:OB9"/>
    <mergeCell ref="OB36:OB37"/>
    <mergeCell ref="OB38:OB39"/>
    <mergeCell ref="OC6:OC7"/>
    <mergeCell ref="OC8:OC9"/>
    <mergeCell ref="OC36:OC37"/>
    <mergeCell ref="OC38:OC39"/>
    <mergeCell ref="OD6:OD7"/>
    <mergeCell ref="OD8:OD9"/>
    <mergeCell ref="OD36:OD37"/>
    <mergeCell ref="OD38:OD39"/>
    <mergeCell ref="OE6:OE7"/>
    <mergeCell ref="OE8:OE9"/>
    <mergeCell ref="OE36:OE37"/>
    <mergeCell ref="OE38:OE39"/>
    <mergeCell ref="OF6:OF7"/>
    <mergeCell ref="OF8:OF9"/>
    <mergeCell ref="OF36:OF37"/>
    <mergeCell ref="OF38:OF39"/>
    <mergeCell ref="OG6:OG7"/>
    <mergeCell ref="OG8:OG9"/>
    <mergeCell ref="OG36:OG37"/>
    <mergeCell ref="OG38:OG39"/>
    <mergeCell ref="OH6:OH7"/>
    <mergeCell ref="OH8:OH9"/>
    <mergeCell ref="OH36:OH37"/>
    <mergeCell ref="OH38:OH39"/>
    <mergeCell ref="OI6:OI7"/>
    <mergeCell ref="OI8:OI9"/>
    <mergeCell ref="OI36:OI37"/>
    <mergeCell ref="OI38:OI39"/>
    <mergeCell ref="OJ6:OJ7"/>
    <mergeCell ref="OJ8:OJ9"/>
    <mergeCell ref="OJ36:OJ37"/>
    <mergeCell ref="OJ38:OJ39"/>
    <mergeCell ref="OK6:OK7"/>
    <mergeCell ref="OK8:OK9"/>
    <mergeCell ref="OK36:OK37"/>
    <mergeCell ref="OK38:OK39"/>
    <mergeCell ref="OL6:OL7"/>
    <mergeCell ref="OL8:OL9"/>
    <mergeCell ref="OL36:OL37"/>
    <mergeCell ref="OL38:OL39"/>
    <mergeCell ref="OM6:OM7"/>
    <mergeCell ref="OM8:OM9"/>
    <mergeCell ref="OM36:OM37"/>
    <mergeCell ref="OM38:OM39"/>
    <mergeCell ref="ON6:ON7"/>
    <mergeCell ref="ON8:ON9"/>
    <mergeCell ref="ON36:ON37"/>
    <mergeCell ref="ON38:ON39"/>
    <mergeCell ref="OO6:OO7"/>
    <mergeCell ref="OO8:OO9"/>
    <mergeCell ref="OO36:OO37"/>
    <mergeCell ref="OO38:OO39"/>
    <mergeCell ref="OP6:OP7"/>
    <mergeCell ref="OP8:OP9"/>
    <mergeCell ref="OP36:OP37"/>
    <mergeCell ref="OP38:OP39"/>
    <mergeCell ref="OQ6:OQ7"/>
    <mergeCell ref="OQ8:OQ9"/>
    <mergeCell ref="OQ36:OQ37"/>
    <mergeCell ref="OQ38:OQ39"/>
    <mergeCell ref="OR6:OR7"/>
    <mergeCell ref="OR8:OR9"/>
    <mergeCell ref="OR36:OR37"/>
    <mergeCell ref="OR38:OR39"/>
    <mergeCell ref="OS6:OS7"/>
    <mergeCell ref="OS8:OS9"/>
    <mergeCell ref="OS36:OS37"/>
    <mergeCell ref="OS38:OS39"/>
    <mergeCell ref="OT6:OT7"/>
    <mergeCell ref="OT8:OT9"/>
    <mergeCell ref="OT36:OT37"/>
    <mergeCell ref="OT38:OT39"/>
    <mergeCell ref="OU6:OU7"/>
    <mergeCell ref="OU8:OU9"/>
    <mergeCell ref="OU36:OU37"/>
    <mergeCell ref="OU38:OU39"/>
    <mergeCell ref="OV6:OV7"/>
    <mergeCell ref="OV8:OV9"/>
    <mergeCell ref="OV36:OV37"/>
    <mergeCell ref="OV38:OV39"/>
    <mergeCell ref="OW6:OW7"/>
    <mergeCell ref="OW8:OW9"/>
    <mergeCell ref="OW36:OW37"/>
    <mergeCell ref="OW38:OW39"/>
    <mergeCell ref="OX6:OX7"/>
    <mergeCell ref="OX8:OX9"/>
    <mergeCell ref="OX36:OX37"/>
    <mergeCell ref="OX38:OX39"/>
    <mergeCell ref="OY6:OY7"/>
    <mergeCell ref="OY8:OY9"/>
    <mergeCell ref="OY36:OY37"/>
    <mergeCell ref="OY38:OY39"/>
    <mergeCell ref="OZ6:OZ7"/>
    <mergeCell ref="OZ8:OZ9"/>
    <mergeCell ref="OZ36:OZ37"/>
    <mergeCell ref="OZ38:OZ39"/>
    <mergeCell ref="PA6:PA7"/>
    <mergeCell ref="PA8:PA9"/>
    <mergeCell ref="PA36:PA37"/>
    <mergeCell ref="PA38:PA39"/>
    <mergeCell ref="PB6:PB7"/>
    <mergeCell ref="PB8:PB9"/>
    <mergeCell ref="PB36:PB37"/>
    <mergeCell ref="PB38:PB39"/>
    <mergeCell ref="PC6:PC7"/>
    <mergeCell ref="PC8:PC9"/>
    <mergeCell ref="PC36:PC37"/>
    <mergeCell ref="PC38:PC39"/>
    <mergeCell ref="PD6:PD7"/>
    <mergeCell ref="PD8:PD9"/>
    <mergeCell ref="PD36:PD37"/>
    <mergeCell ref="PD38:PD39"/>
    <mergeCell ref="PE6:PE7"/>
    <mergeCell ref="PE8:PE9"/>
    <mergeCell ref="PE36:PE37"/>
    <mergeCell ref="PE38:PE39"/>
    <mergeCell ref="PF6:PF7"/>
    <mergeCell ref="PF8:PF9"/>
    <mergeCell ref="PF36:PF37"/>
    <mergeCell ref="PF38:PF39"/>
    <mergeCell ref="PG6:PG7"/>
    <mergeCell ref="PG8:PG9"/>
    <mergeCell ref="PG36:PG37"/>
    <mergeCell ref="PG38:PG39"/>
    <mergeCell ref="PH6:PH7"/>
    <mergeCell ref="PH8:PH9"/>
    <mergeCell ref="PH36:PH37"/>
    <mergeCell ref="PH38:PH39"/>
    <mergeCell ref="PI6:PI7"/>
    <mergeCell ref="PI8:PI9"/>
    <mergeCell ref="PI36:PI37"/>
    <mergeCell ref="PI38:PI39"/>
    <mergeCell ref="PJ6:PJ7"/>
    <mergeCell ref="PJ8:PJ9"/>
    <mergeCell ref="PJ36:PJ37"/>
    <mergeCell ref="PJ38:PJ39"/>
    <mergeCell ref="PK6:PK7"/>
    <mergeCell ref="PK8:PK9"/>
    <mergeCell ref="PK36:PK37"/>
    <mergeCell ref="PK38:PK39"/>
    <mergeCell ref="PL6:PL7"/>
    <mergeCell ref="PL8:PL9"/>
    <mergeCell ref="PL36:PL37"/>
    <mergeCell ref="PL38:PL39"/>
    <mergeCell ref="PM6:PM7"/>
    <mergeCell ref="PM8:PM9"/>
    <mergeCell ref="PM36:PM37"/>
    <mergeCell ref="PM38:PM39"/>
    <mergeCell ref="PW38:PW39"/>
    <mergeCell ref="PN6:PN7"/>
    <mergeCell ref="PN8:PN9"/>
    <mergeCell ref="PN36:PN37"/>
    <mergeCell ref="PN38:PN39"/>
    <mergeCell ref="PO6:PO7"/>
    <mergeCell ref="PO8:PO9"/>
    <mergeCell ref="PO36:PO37"/>
    <mergeCell ref="PO38:PO39"/>
    <mergeCell ref="PP6:PP7"/>
    <mergeCell ref="PP8:PP9"/>
    <mergeCell ref="PP36:PP37"/>
    <mergeCell ref="PP38:PP39"/>
    <mergeCell ref="PQ6:PQ7"/>
    <mergeCell ref="PQ8:PQ9"/>
    <mergeCell ref="PQ36:PQ37"/>
    <mergeCell ref="PQ38:PQ39"/>
    <mergeCell ref="PR6:PR7"/>
    <mergeCell ref="PR8:PR9"/>
    <mergeCell ref="PR36:PR37"/>
    <mergeCell ref="PR38:PR39"/>
    <mergeCell ref="PY38:PY39"/>
    <mergeCell ref="PZ6:PZ7"/>
    <mergeCell ref="PZ8:PZ9"/>
    <mergeCell ref="PZ36:PZ37"/>
    <mergeCell ref="PZ38:PZ39"/>
    <mergeCell ref="QA6:QA7"/>
    <mergeCell ref="QA8:QA9"/>
    <mergeCell ref="QA36:QA37"/>
    <mergeCell ref="QA38:QA39"/>
    <mergeCell ref="QB6:QB7"/>
    <mergeCell ref="QB8:QB9"/>
    <mergeCell ref="QB36:QB37"/>
    <mergeCell ref="QB38:QB39"/>
    <mergeCell ref="PS6:PS7"/>
    <mergeCell ref="PS8:PS9"/>
    <mergeCell ref="PS36:PS37"/>
    <mergeCell ref="PS38:PS39"/>
    <mergeCell ref="PT6:PT7"/>
    <mergeCell ref="PT8:PT9"/>
    <mergeCell ref="PT36:PT37"/>
    <mergeCell ref="PT38:PT39"/>
    <mergeCell ref="PU6:PU7"/>
    <mergeCell ref="PU8:PU9"/>
    <mergeCell ref="PU36:PU37"/>
    <mergeCell ref="PU38:PU39"/>
    <mergeCell ref="PV6:PV7"/>
    <mergeCell ref="PV8:PV9"/>
    <mergeCell ref="PV36:PV37"/>
    <mergeCell ref="PV38:PV39"/>
    <mergeCell ref="PW6:PW7"/>
    <mergeCell ref="PW8:PW9"/>
    <mergeCell ref="PW36:PW37"/>
    <mergeCell ref="B44:C45"/>
    <mergeCell ref="QJ3:QL3"/>
    <mergeCell ref="QJ44:QL44"/>
    <mergeCell ref="B20:C25"/>
    <mergeCell ref="QC6:QC7"/>
    <mergeCell ref="QC8:QC9"/>
    <mergeCell ref="QC36:QC37"/>
    <mergeCell ref="QC38:QC39"/>
    <mergeCell ref="QD6:QD7"/>
    <mergeCell ref="QD8:QD9"/>
    <mergeCell ref="QD36:QD37"/>
    <mergeCell ref="QD38:QD39"/>
    <mergeCell ref="QE6:QE7"/>
    <mergeCell ref="QE8:QE9"/>
    <mergeCell ref="QE36:QE37"/>
    <mergeCell ref="QE38:QE39"/>
    <mergeCell ref="QF6:QF7"/>
    <mergeCell ref="QF8:QF9"/>
    <mergeCell ref="QF36:QF37"/>
    <mergeCell ref="QF38:QF39"/>
    <mergeCell ref="B2:C3"/>
    <mergeCell ref="B6:C9"/>
    <mergeCell ref="B13:C16"/>
    <mergeCell ref="B30:C33"/>
    <mergeCell ref="B36:C39"/>
    <mergeCell ref="PX6:PX7"/>
    <mergeCell ref="PX8:PX9"/>
    <mergeCell ref="PX36:PX37"/>
    <mergeCell ref="PX38:PX39"/>
    <mergeCell ref="PY6:PY7"/>
    <mergeCell ref="PY8:PY9"/>
    <mergeCell ref="PY36:PY37"/>
  </mergeCells>
  <phoneticPr fontId="3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AI226"/>
  <sheetViews>
    <sheetView zoomScaleNormal="100" workbookViewId="0">
      <selection activeCell="B20" sqref="B20:J20"/>
    </sheetView>
  </sheetViews>
  <sheetFormatPr defaultRowHeight="14.25" x14ac:dyDescent="0.15"/>
  <cols>
    <col min="1" max="1" width="9" customWidth="1"/>
  </cols>
  <sheetData>
    <row r="20" spans="2:35" x14ac:dyDescent="0.15">
      <c r="B20" s="297"/>
      <c r="C20" s="297"/>
      <c r="D20" s="297"/>
      <c r="E20" s="297"/>
      <c r="F20" s="297"/>
      <c r="G20" s="297"/>
      <c r="H20" s="297"/>
      <c r="I20" s="297"/>
      <c r="J20" s="297"/>
    </row>
    <row r="22" spans="2:35" x14ac:dyDescent="0.15">
      <c r="B22" s="294" t="s">
        <v>359</v>
      </c>
      <c r="C22" s="295"/>
      <c r="D22" s="295"/>
      <c r="E22" s="295"/>
      <c r="F22" s="295"/>
      <c r="G22" s="295"/>
      <c r="H22" s="295"/>
      <c r="I22" s="295"/>
      <c r="J22" s="295"/>
      <c r="K22" s="296"/>
      <c r="N22" s="294" t="s">
        <v>371</v>
      </c>
      <c r="O22" s="295"/>
      <c r="P22" s="295"/>
      <c r="Q22" s="295"/>
      <c r="R22" s="295"/>
      <c r="S22" s="295"/>
      <c r="T22" s="295"/>
      <c r="U22" s="295"/>
      <c r="V22" s="295"/>
      <c r="W22" s="296"/>
      <c r="Z22" s="294" t="s">
        <v>380</v>
      </c>
      <c r="AA22" s="295"/>
      <c r="AB22" s="295"/>
      <c r="AC22" s="295"/>
      <c r="AD22" s="295"/>
      <c r="AE22" s="295"/>
      <c r="AF22" s="295"/>
      <c r="AG22" s="295"/>
      <c r="AH22" s="295"/>
      <c r="AI22" s="296"/>
    </row>
    <row r="23" spans="2:35" ht="29.25" customHeight="1" x14ac:dyDescent="0.15">
      <c r="B23" s="75"/>
      <c r="C23" s="79" t="s">
        <v>350</v>
      </c>
      <c r="D23" s="79" t="s">
        <v>351</v>
      </c>
      <c r="E23" s="79" t="s">
        <v>352</v>
      </c>
      <c r="F23" s="79" t="s">
        <v>353</v>
      </c>
      <c r="G23" s="79" t="s">
        <v>354</v>
      </c>
      <c r="H23" s="79" t="s">
        <v>355</v>
      </c>
      <c r="I23" s="79" t="s">
        <v>356</v>
      </c>
      <c r="J23" s="79" t="s">
        <v>357</v>
      </c>
      <c r="K23" s="79" t="s">
        <v>358</v>
      </c>
      <c r="N23" s="75"/>
      <c r="O23" s="79" t="s">
        <v>350</v>
      </c>
      <c r="P23" s="79" t="s">
        <v>351</v>
      </c>
      <c r="Q23" s="79" t="s">
        <v>352</v>
      </c>
      <c r="R23" s="79" t="s">
        <v>353</v>
      </c>
      <c r="S23" s="79" t="s">
        <v>354</v>
      </c>
      <c r="T23" s="79" t="s">
        <v>355</v>
      </c>
      <c r="U23" s="79" t="s">
        <v>356</v>
      </c>
      <c r="V23" s="79" t="s">
        <v>357</v>
      </c>
      <c r="W23" s="79"/>
      <c r="Z23" s="75"/>
      <c r="AA23" s="79" t="s">
        <v>350</v>
      </c>
      <c r="AB23" s="79" t="s">
        <v>351</v>
      </c>
      <c r="AC23" s="79" t="s">
        <v>352</v>
      </c>
      <c r="AD23" s="79" t="s">
        <v>353</v>
      </c>
      <c r="AE23" s="79" t="s">
        <v>354</v>
      </c>
      <c r="AF23" s="79" t="s">
        <v>355</v>
      </c>
      <c r="AG23" s="79" t="s">
        <v>356</v>
      </c>
      <c r="AH23" s="79" t="s">
        <v>357</v>
      </c>
      <c r="AI23" s="79"/>
    </row>
    <row r="24" spans="2:35" x14ac:dyDescent="0.15">
      <c r="B24" s="75">
        <v>0</v>
      </c>
      <c r="C24" s="78">
        <v>24001</v>
      </c>
      <c r="D24" s="78">
        <v>20000</v>
      </c>
      <c r="E24" s="77">
        <f>D24+96</f>
        <v>20096</v>
      </c>
      <c r="F24" s="76">
        <f>D24-10000</f>
        <v>10000</v>
      </c>
      <c r="G24" s="76">
        <f>E24-10000</f>
        <v>10096</v>
      </c>
      <c r="H24" s="78">
        <f>21000</f>
        <v>21000</v>
      </c>
      <c r="I24" s="77">
        <f>H31+1</f>
        <v>21008</v>
      </c>
      <c r="J24" s="76">
        <f>H24-10000</f>
        <v>11000</v>
      </c>
      <c r="K24" s="76">
        <f>I24-10000</f>
        <v>11008</v>
      </c>
      <c r="N24" s="75">
        <v>0</v>
      </c>
      <c r="O24" s="78">
        <v>24049</v>
      </c>
      <c r="P24" s="76">
        <v>14049</v>
      </c>
      <c r="Q24" s="77">
        <v>22000</v>
      </c>
      <c r="R24" s="77">
        <f>Q31+1</f>
        <v>22008</v>
      </c>
      <c r="S24" s="77">
        <f>Q24+120</f>
        <v>22120</v>
      </c>
      <c r="T24" s="77">
        <f>S31+1</f>
        <v>22128</v>
      </c>
      <c r="U24" s="76">
        <f>Q24-10000</f>
        <v>12000</v>
      </c>
      <c r="V24" s="76">
        <f>S24-10000</f>
        <v>12120</v>
      </c>
      <c r="W24" s="80"/>
      <c r="Z24" s="75">
        <v>0</v>
      </c>
      <c r="AA24" s="78">
        <v>24091</v>
      </c>
      <c r="AB24" s="76">
        <v>14091</v>
      </c>
      <c r="AC24" s="78">
        <v>23000</v>
      </c>
      <c r="AD24" s="77">
        <f>AC31+1</f>
        <v>23008</v>
      </c>
      <c r="AE24" s="77">
        <f>AC24+120</f>
        <v>23120</v>
      </c>
      <c r="AF24" s="77">
        <f>AE31+1</f>
        <v>23128</v>
      </c>
      <c r="AG24" s="76">
        <f>AC24-10000</f>
        <v>13000</v>
      </c>
      <c r="AH24" s="76">
        <f>AE24-10000</f>
        <v>13120</v>
      </c>
      <c r="AI24" s="80"/>
    </row>
    <row r="25" spans="2:35" x14ac:dyDescent="0.15">
      <c r="B25" s="75">
        <v>1</v>
      </c>
      <c r="C25" s="77">
        <f>C24+1</f>
        <v>24002</v>
      </c>
      <c r="D25" s="77">
        <f>D24+1</f>
        <v>20001</v>
      </c>
      <c r="E25" s="77">
        <f>E24+1</f>
        <v>20097</v>
      </c>
      <c r="F25" s="76">
        <f t="shared" ref="F25:F31" si="0">D25-10000</f>
        <v>10001</v>
      </c>
      <c r="G25" s="76">
        <f t="shared" ref="G25:G31" si="1">E25-10000</f>
        <v>10097</v>
      </c>
      <c r="H25" s="77">
        <f>H24+1</f>
        <v>21001</v>
      </c>
      <c r="I25" s="77">
        <f>I24+1</f>
        <v>21009</v>
      </c>
      <c r="J25" s="76">
        <f t="shared" ref="J25:J31" si="2">H25-10000</f>
        <v>11001</v>
      </c>
      <c r="K25" s="76">
        <f t="shared" ref="K25:K31" si="3">I25-10000</f>
        <v>11009</v>
      </c>
      <c r="N25" s="75">
        <v>1</v>
      </c>
      <c r="O25" s="77">
        <f t="shared" ref="O25:V25" si="4">O24+1</f>
        <v>24050</v>
      </c>
      <c r="P25" s="76">
        <f t="shared" si="4"/>
        <v>14050</v>
      </c>
      <c r="Q25" s="77">
        <f t="shared" si="4"/>
        <v>22001</v>
      </c>
      <c r="R25" s="77">
        <f t="shared" si="4"/>
        <v>22009</v>
      </c>
      <c r="S25" s="77">
        <f t="shared" si="4"/>
        <v>22121</v>
      </c>
      <c r="T25" s="77">
        <f t="shared" si="4"/>
        <v>22129</v>
      </c>
      <c r="U25" s="76">
        <f t="shared" si="4"/>
        <v>12001</v>
      </c>
      <c r="V25" s="76">
        <f t="shared" si="4"/>
        <v>12121</v>
      </c>
      <c r="W25" s="80"/>
      <c r="Z25" s="75">
        <v>1</v>
      </c>
      <c r="AA25" s="77">
        <f t="shared" ref="AA25:AH25" si="5">AA24+1</f>
        <v>24092</v>
      </c>
      <c r="AB25" s="76">
        <f t="shared" si="5"/>
        <v>14092</v>
      </c>
      <c r="AC25" s="77">
        <f t="shared" si="5"/>
        <v>23001</v>
      </c>
      <c r="AD25" s="77">
        <f t="shared" si="5"/>
        <v>23009</v>
      </c>
      <c r="AE25" s="77">
        <f t="shared" si="5"/>
        <v>23121</v>
      </c>
      <c r="AF25" s="77">
        <f t="shared" si="5"/>
        <v>23129</v>
      </c>
      <c r="AG25" s="76">
        <f t="shared" si="5"/>
        <v>13001</v>
      </c>
      <c r="AH25" s="76">
        <f t="shared" si="5"/>
        <v>13121</v>
      </c>
      <c r="AI25" s="80"/>
    </row>
    <row r="26" spans="2:35" x14ac:dyDescent="0.15">
      <c r="B26" s="75">
        <v>2</v>
      </c>
      <c r="C26" s="77">
        <f t="shared" ref="C26:C27" si="6">C25+1</f>
        <v>24003</v>
      </c>
      <c r="D26" s="77">
        <f t="shared" ref="D26:D31" si="7">D25+1</f>
        <v>20002</v>
      </c>
      <c r="E26" s="77">
        <f t="shared" ref="E26:E31" si="8">E25+1</f>
        <v>20098</v>
      </c>
      <c r="F26" s="76">
        <f t="shared" si="0"/>
        <v>10002</v>
      </c>
      <c r="G26" s="76">
        <f t="shared" si="1"/>
        <v>10098</v>
      </c>
      <c r="H26" s="77">
        <f t="shared" ref="H26:H31" si="9">H25+1</f>
        <v>21002</v>
      </c>
      <c r="I26" s="77">
        <f t="shared" ref="I26:I31" si="10">I25+1</f>
        <v>21010</v>
      </c>
      <c r="J26" s="76">
        <f t="shared" si="2"/>
        <v>11002</v>
      </c>
      <c r="K26" s="76">
        <f t="shared" si="3"/>
        <v>11010</v>
      </c>
      <c r="N26" s="75">
        <v>2</v>
      </c>
      <c r="O26" s="77">
        <f t="shared" ref="O26:O29" si="11">O25+1</f>
        <v>24051</v>
      </c>
      <c r="P26" s="76">
        <f t="shared" ref="P26:P29" si="12">P25+1</f>
        <v>14051</v>
      </c>
      <c r="Q26" s="77">
        <f t="shared" ref="Q26:S31" si="13">Q25+1</f>
        <v>22002</v>
      </c>
      <c r="R26" s="77">
        <f t="shared" ref="R26:T31" si="14">R25+1</f>
        <v>22010</v>
      </c>
      <c r="S26" s="77">
        <f t="shared" si="13"/>
        <v>22122</v>
      </c>
      <c r="T26" s="77">
        <f t="shared" si="14"/>
        <v>22130</v>
      </c>
      <c r="U26" s="76">
        <f t="shared" ref="U26:V31" si="15">U25+1</f>
        <v>12002</v>
      </c>
      <c r="V26" s="76">
        <f t="shared" si="15"/>
        <v>12122</v>
      </c>
      <c r="W26" s="80"/>
      <c r="Z26" s="75">
        <v>2</v>
      </c>
      <c r="AA26" s="77">
        <f t="shared" ref="AA26:AA29" si="16">AA25+1</f>
        <v>24093</v>
      </c>
      <c r="AB26" s="76">
        <f t="shared" ref="AB26:AB29" si="17">AB25+1</f>
        <v>14093</v>
      </c>
      <c r="AC26" s="77">
        <f t="shared" ref="AC26:AC31" si="18">AC25+1</f>
        <v>23002</v>
      </c>
      <c r="AD26" s="77">
        <f t="shared" ref="AD26:AD31" si="19">AD25+1</f>
        <v>23010</v>
      </c>
      <c r="AE26" s="77">
        <f t="shared" ref="AE26:AE31" si="20">AE25+1</f>
        <v>23122</v>
      </c>
      <c r="AF26" s="77">
        <f t="shared" ref="AF26:AF31" si="21">AF25+1</f>
        <v>23130</v>
      </c>
      <c r="AG26" s="76">
        <f t="shared" ref="AG26:AH31" si="22">AG25+1</f>
        <v>13002</v>
      </c>
      <c r="AH26" s="76">
        <f t="shared" si="22"/>
        <v>13122</v>
      </c>
      <c r="AI26" s="80"/>
    </row>
    <row r="27" spans="2:35" x14ac:dyDescent="0.15">
      <c r="B27" s="75">
        <v>3</v>
      </c>
      <c r="C27" s="77">
        <f t="shared" si="6"/>
        <v>24004</v>
      </c>
      <c r="D27" s="77">
        <f t="shared" si="7"/>
        <v>20003</v>
      </c>
      <c r="E27" s="77">
        <f t="shared" si="8"/>
        <v>20099</v>
      </c>
      <c r="F27" s="76">
        <f t="shared" si="0"/>
        <v>10003</v>
      </c>
      <c r="G27" s="76">
        <f t="shared" si="1"/>
        <v>10099</v>
      </c>
      <c r="H27" s="77">
        <f t="shared" si="9"/>
        <v>21003</v>
      </c>
      <c r="I27" s="77">
        <f t="shared" si="10"/>
        <v>21011</v>
      </c>
      <c r="J27" s="76">
        <f t="shared" si="2"/>
        <v>11003</v>
      </c>
      <c r="K27" s="76">
        <f t="shared" si="3"/>
        <v>11011</v>
      </c>
      <c r="N27" s="75">
        <v>3</v>
      </c>
      <c r="O27" s="77">
        <f t="shared" si="11"/>
        <v>24052</v>
      </c>
      <c r="P27" s="76">
        <f t="shared" si="12"/>
        <v>14052</v>
      </c>
      <c r="Q27" s="77">
        <f t="shared" si="13"/>
        <v>22003</v>
      </c>
      <c r="R27" s="77">
        <f t="shared" si="14"/>
        <v>22011</v>
      </c>
      <c r="S27" s="77">
        <f t="shared" si="13"/>
        <v>22123</v>
      </c>
      <c r="T27" s="77">
        <f t="shared" si="14"/>
        <v>22131</v>
      </c>
      <c r="U27" s="76">
        <f t="shared" si="15"/>
        <v>12003</v>
      </c>
      <c r="V27" s="76">
        <f t="shared" si="15"/>
        <v>12123</v>
      </c>
      <c r="W27" s="80"/>
      <c r="Z27" s="75">
        <v>3</v>
      </c>
      <c r="AA27" s="77">
        <f t="shared" si="16"/>
        <v>24094</v>
      </c>
      <c r="AB27" s="76">
        <f t="shared" si="17"/>
        <v>14094</v>
      </c>
      <c r="AC27" s="77">
        <f t="shared" si="18"/>
        <v>23003</v>
      </c>
      <c r="AD27" s="77">
        <f t="shared" si="19"/>
        <v>23011</v>
      </c>
      <c r="AE27" s="77">
        <f t="shared" si="20"/>
        <v>23123</v>
      </c>
      <c r="AF27" s="77">
        <f t="shared" si="21"/>
        <v>23131</v>
      </c>
      <c r="AG27" s="76">
        <f t="shared" si="22"/>
        <v>13003</v>
      </c>
      <c r="AH27" s="76">
        <f t="shared" si="22"/>
        <v>13123</v>
      </c>
      <c r="AI27" s="80"/>
    </row>
    <row r="28" spans="2:35" x14ac:dyDescent="0.15">
      <c r="B28" s="75">
        <v>4</v>
      </c>
      <c r="C28" s="76">
        <f>C24-10000</f>
        <v>14001</v>
      </c>
      <c r="D28" s="77">
        <f t="shared" si="7"/>
        <v>20004</v>
      </c>
      <c r="E28" s="77">
        <f t="shared" si="8"/>
        <v>20100</v>
      </c>
      <c r="F28" s="76">
        <f t="shared" si="0"/>
        <v>10004</v>
      </c>
      <c r="G28" s="76">
        <f t="shared" si="1"/>
        <v>10100</v>
      </c>
      <c r="H28" s="77">
        <f t="shared" si="9"/>
        <v>21004</v>
      </c>
      <c r="I28" s="77">
        <f t="shared" si="10"/>
        <v>21012</v>
      </c>
      <c r="J28" s="76">
        <f t="shared" si="2"/>
        <v>11004</v>
      </c>
      <c r="K28" s="76">
        <f t="shared" si="3"/>
        <v>11012</v>
      </c>
      <c r="N28" s="75">
        <v>4</v>
      </c>
      <c r="O28" s="77">
        <f t="shared" si="11"/>
        <v>24053</v>
      </c>
      <c r="P28" s="76">
        <f t="shared" si="12"/>
        <v>14053</v>
      </c>
      <c r="Q28" s="77">
        <f t="shared" si="13"/>
        <v>22004</v>
      </c>
      <c r="R28" s="77">
        <f t="shared" si="14"/>
        <v>22012</v>
      </c>
      <c r="S28" s="77">
        <f t="shared" si="13"/>
        <v>22124</v>
      </c>
      <c r="T28" s="77">
        <f t="shared" si="14"/>
        <v>22132</v>
      </c>
      <c r="U28" s="76">
        <f t="shared" si="15"/>
        <v>12004</v>
      </c>
      <c r="V28" s="76">
        <f t="shared" si="15"/>
        <v>12124</v>
      </c>
      <c r="W28" s="80"/>
      <c r="Z28" s="75">
        <v>4</v>
      </c>
      <c r="AA28" s="77">
        <f t="shared" si="16"/>
        <v>24095</v>
      </c>
      <c r="AB28" s="76">
        <f t="shared" si="17"/>
        <v>14095</v>
      </c>
      <c r="AC28" s="77">
        <f t="shared" si="18"/>
        <v>23004</v>
      </c>
      <c r="AD28" s="77">
        <f t="shared" si="19"/>
        <v>23012</v>
      </c>
      <c r="AE28" s="77">
        <f t="shared" si="20"/>
        <v>23124</v>
      </c>
      <c r="AF28" s="77">
        <f t="shared" si="21"/>
        <v>23132</v>
      </c>
      <c r="AG28" s="76">
        <f t="shared" si="22"/>
        <v>13004</v>
      </c>
      <c r="AH28" s="76">
        <f t="shared" si="22"/>
        <v>13124</v>
      </c>
      <c r="AI28" s="80"/>
    </row>
    <row r="29" spans="2:35" x14ac:dyDescent="0.15">
      <c r="B29" s="75">
        <v>5</v>
      </c>
      <c r="C29" s="76">
        <f t="shared" ref="C29:C31" si="23">C25-10000</f>
        <v>14002</v>
      </c>
      <c r="D29" s="77">
        <f t="shared" si="7"/>
        <v>20005</v>
      </c>
      <c r="E29" s="77">
        <f t="shared" si="8"/>
        <v>20101</v>
      </c>
      <c r="F29" s="76">
        <f t="shared" si="0"/>
        <v>10005</v>
      </c>
      <c r="G29" s="76">
        <f t="shared" si="1"/>
        <v>10101</v>
      </c>
      <c r="H29" s="77">
        <f t="shared" si="9"/>
        <v>21005</v>
      </c>
      <c r="I29" s="77">
        <f t="shared" si="10"/>
        <v>21013</v>
      </c>
      <c r="J29" s="76">
        <f t="shared" si="2"/>
        <v>11005</v>
      </c>
      <c r="K29" s="76">
        <f t="shared" si="3"/>
        <v>11013</v>
      </c>
      <c r="N29" s="75">
        <v>5</v>
      </c>
      <c r="O29" s="77">
        <f t="shared" si="11"/>
        <v>24054</v>
      </c>
      <c r="P29" s="76">
        <f t="shared" si="12"/>
        <v>14054</v>
      </c>
      <c r="Q29" s="77">
        <f t="shared" si="13"/>
        <v>22005</v>
      </c>
      <c r="R29" s="77">
        <f t="shared" si="14"/>
        <v>22013</v>
      </c>
      <c r="S29" s="77">
        <f t="shared" si="13"/>
        <v>22125</v>
      </c>
      <c r="T29" s="77">
        <f t="shared" si="14"/>
        <v>22133</v>
      </c>
      <c r="U29" s="76">
        <f t="shared" si="15"/>
        <v>12005</v>
      </c>
      <c r="V29" s="76">
        <f t="shared" si="15"/>
        <v>12125</v>
      </c>
      <c r="W29" s="80"/>
      <c r="Z29" s="75">
        <v>5</v>
      </c>
      <c r="AA29" s="77">
        <f t="shared" si="16"/>
        <v>24096</v>
      </c>
      <c r="AB29" s="76">
        <f t="shared" si="17"/>
        <v>14096</v>
      </c>
      <c r="AC29" s="77">
        <f t="shared" si="18"/>
        <v>23005</v>
      </c>
      <c r="AD29" s="77">
        <f t="shared" si="19"/>
        <v>23013</v>
      </c>
      <c r="AE29" s="77">
        <f t="shared" si="20"/>
        <v>23125</v>
      </c>
      <c r="AF29" s="77">
        <f t="shared" si="21"/>
        <v>23133</v>
      </c>
      <c r="AG29" s="76">
        <f t="shared" si="22"/>
        <v>13005</v>
      </c>
      <c r="AH29" s="76">
        <f t="shared" si="22"/>
        <v>13125</v>
      </c>
      <c r="AI29" s="80"/>
    </row>
    <row r="30" spans="2:35" x14ac:dyDescent="0.15">
      <c r="B30" s="75">
        <v>6</v>
      </c>
      <c r="C30" s="76">
        <f t="shared" si="23"/>
        <v>14003</v>
      </c>
      <c r="D30" s="77">
        <f t="shared" si="7"/>
        <v>20006</v>
      </c>
      <c r="E30" s="77">
        <f t="shared" si="8"/>
        <v>20102</v>
      </c>
      <c r="F30" s="76">
        <f t="shared" si="0"/>
        <v>10006</v>
      </c>
      <c r="G30" s="76">
        <f t="shared" si="1"/>
        <v>10102</v>
      </c>
      <c r="H30" s="77">
        <f t="shared" si="9"/>
        <v>21006</v>
      </c>
      <c r="I30" s="77">
        <f t="shared" si="10"/>
        <v>21014</v>
      </c>
      <c r="J30" s="76">
        <f t="shared" si="2"/>
        <v>11006</v>
      </c>
      <c r="K30" s="76">
        <f t="shared" si="3"/>
        <v>11014</v>
      </c>
      <c r="N30" s="75">
        <v>6</v>
      </c>
      <c r="O30" s="77"/>
      <c r="P30" s="76"/>
      <c r="Q30" s="77">
        <f t="shared" si="13"/>
        <v>22006</v>
      </c>
      <c r="R30" s="77">
        <f t="shared" si="14"/>
        <v>22014</v>
      </c>
      <c r="S30" s="77">
        <f t="shared" si="13"/>
        <v>22126</v>
      </c>
      <c r="T30" s="77">
        <f t="shared" si="14"/>
        <v>22134</v>
      </c>
      <c r="U30" s="76">
        <f t="shared" si="15"/>
        <v>12006</v>
      </c>
      <c r="V30" s="76">
        <f t="shared" si="15"/>
        <v>12126</v>
      </c>
      <c r="W30" s="80"/>
      <c r="Z30" s="75">
        <v>6</v>
      </c>
      <c r="AA30" s="77"/>
      <c r="AB30" s="76"/>
      <c r="AC30" s="77">
        <f t="shared" si="18"/>
        <v>23006</v>
      </c>
      <c r="AD30" s="77">
        <f t="shared" si="19"/>
        <v>23014</v>
      </c>
      <c r="AE30" s="77">
        <f t="shared" si="20"/>
        <v>23126</v>
      </c>
      <c r="AF30" s="77">
        <f t="shared" si="21"/>
        <v>23134</v>
      </c>
      <c r="AG30" s="76">
        <f t="shared" si="22"/>
        <v>13006</v>
      </c>
      <c r="AH30" s="76">
        <f t="shared" si="22"/>
        <v>13126</v>
      </c>
      <c r="AI30" s="80"/>
    </row>
    <row r="31" spans="2:35" x14ac:dyDescent="0.15">
      <c r="B31" s="75">
        <v>7</v>
      </c>
      <c r="C31" s="76">
        <f t="shared" si="23"/>
        <v>14004</v>
      </c>
      <c r="D31" s="77">
        <f t="shared" si="7"/>
        <v>20007</v>
      </c>
      <c r="E31" s="77">
        <f t="shared" si="8"/>
        <v>20103</v>
      </c>
      <c r="F31" s="76">
        <f t="shared" si="0"/>
        <v>10007</v>
      </c>
      <c r="G31" s="76">
        <f t="shared" si="1"/>
        <v>10103</v>
      </c>
      <c r="H31" s="77">
        <f t="shared" si="9"/>
        <v>21007</v>
      </c>
      <c r="I31" s="77">
        <f t="shared" si="10"/>
        <v>21015</v>
      </c>
      <c r="J31" s="76">
        <f t="shared" si="2"/>
        <v>11007</v>
      </c>
      <c r="K31" s="76">
        <f t="shared" si="3"/>
        <v>11015</v>
      </c>
      <c r="N31" s="75">
        <v>7</v>
      </c>
      <c r="O31" s="77"/>
      <c r="P31" s="76"/>
      <c r="Q31" s="77">
        <f t="shared" si="13"/>
        <v>22007</v>
      </c>
      <c r="R31" s="77">
        <f t="shared" si="14"/>
        <v>22015</v>
      </c>
      <c r="S31" s="77">
        <f t="shared" si="13"/>
        <v>22127</v>
      </c>
      <c r="T31" s="77">
        <f t="shared" si="14"/>
        <v>22135</v>
      </c>
      <c r="U31" s="76">
        <f t="shared" si="15"/>
        <v>12007</v>
      </c>
      <c r="V31" s="76">
        <f t="shared" si="15"/>
        <v>12127</v>
      </c>
      <c r="W31" s="80"/>
      <c r="Z31" s="75">
        <v>7</v>
      </c>
      <c r="AA31" s="77"/>
      <c r="AB31" s="76"/>
      <c r="AC31" s="77">
        <f t="shared" si="18"/>
        <v>23007</v>
      </c>
      <c r="AD31" s="77">
        <f t="shared" si="19"/>
        <v>23015</v>
      </c>
      <c r="AE31" s="77">
        <f t="shared" si="20"/>
        <v>23127</v>
      </c>
      <c r="AF31" s="77">
        <f t="shared" si="21"/>
        <v>23135</v>
      </c>
      <c r="AG31" s="76">
        <f t="shared" si="22"/>
        <v>13007</v>
      </c>
      <c r="AH31" s="76">
        <f t="shared" si="22"/>
        <v>13127</v>
      </c>
      <c r="AI31" s="80"/>
    </row>
    <row r="34" spans="2:35" x14ac:dyDescent="0.15">
      <c r="B34" s="294" t="s">
        <v>360</v>
      </c>
      <c r="C34" s="295"/>
      <c r="D34" s="295"/>
      <c r="E34" s="295"/>
      <c r="F34" s="295"/>
      <c r="G34" s="295"/>
      <c r="H34" s="295"/>
      <c r="I34" s="295"/>
      <c r="J34" s="295"/>
      <c r="K34" s="296"/>
      <c r="N34" s="294" t="s">
        <v>372</v>
      </c>
      <c r="O34" s="295"/>
      <c r="P34" s="295"/>
      <c r="Q34" s="295"/>
      <c r="R34" s="295"/>
      <c r="S34" s="295"/>
      <c r="T34" s="295"/>
      <c r="U34" s="295"/>
      <c r="V34" s="295"/>
      <c r="W34" s="296"/>
      <c r="Z34" s="294" t="s">
        <v>381</v>
      </c>
      <c r="AA34" s="295"/>
      <c r="AB34" s="295"/>
      <c r="AC34" s="295"/>
      <c r="AD34" s="295"/>
      <c r="AE34" s="295"/>
      <c r="AF34" s="295"/>
      <c r="AG34" s="295"/>
      <c r="AH34" s="295"/>
      <c r="AI34" s="296"/>
    </row>
    <row r="35" spans="2:35" ht="28.5" x14ac:dyDescent="0.15">
      <c r="B35" s="75"/>
      <c r="C35" s="79" t="s">
        <v>350</v>
      </c>
      <c r="D35" s="79" t="s">
        <v>351</v>
      </c>
      <c r="E35" s="79" t="s">
        <v>352</v>
      </c>
      <c r="F35" s="79" t="s">
        <v>353</v>
      </c>
      <c r="G35" s="79" t="s">
        <v>354</v>
      </c>
      <c r="H35" s="79" t="s">
        <v>355</v>
      </c>
      <c r="I35" s="79" t="s">
        <v>356</v>
      </c>
      <c r="J35" s="79" t="s">
        <v>357</v>
      </c>
      <c r="K35" s="79" t="s">
        <v>358</v>
      </c>
      <c r="N35" s="75"/>
      <c r="O35" s="79" t="s">
        <v>350</v>
      </c>
      <c r="P35" s="79" t="s">
        <v>351</v>
      </c>
      <c r="Q35" s="79" t="s">
        <v>352</v>
      </c>
      <c r="R35" s="79" t="s">
        <v>353</v>
      </c>
      <c r="S35" s="79" t="s">
        <v>354</v>
      </c>
      <c r="T35" s="79" t="s">
        <v>355</v>
      </c>
      <c r="U35" s="79" t="s">
        <v>356</v>
      </c>
      <c r="V35" s="79" t="s">
        <v>357</v>
      </c>
      <c r="W35" s="79"/>
      <c r="Z35" s="75"/>
      <c r="AA35" s="79" t="s">
        <v>350</v>
      </c>
      <c r="AB35" s="79" t="s">
        <v>351</v>
      </c>
      <c r="AC35" s="79" t="s">
        <v>352</v>
      </c>
      <c r="AD35" s="79" t="s">
        <v>353</v>
      </c>
      <c r="AE35" s="79" t="s">
        <v>354</v>
      </c>
      <c r="AF35" s="79" t="s">
        <v>355</v>
      </c>
      <c r="AG35" s="79" t="s">
        <v>356</v>
      </c>
      <c r="AH35" s="79" t="s">
        <v>357</v>
      </c>
      <c r="AI35" s="79"/>
    </row>
    <row r="36" spans="2:35" x14ac:dyDescent="0.15">
      <c r="B36" s="75">
        <v>0</v>
      </c>
      <c r="C36" s="78">
        <f>C27+1</f>
        <v>24005</v>
      </c>
      <c r="D36" s="78">
        <f>D31+1</f>
        <v>20008</v>
      </c>
      <c r="E36" s="77">
        <f>D36+96</f>
        <v>20104</v>
      </c>
      <c r="F36" s="76">
        <f>D36-10000</f>
        <v>10008</v>
      </c>
      <c r="G36" s="76">
        <f>E36-10000</f>
        <v>10104</v>
      </c>
      <c r="H36" s="78">
        <f>I31+1</f>
        <v>21016</v>
      </c>
      <c r="I36" s="77">
        <f>H43+1</f>
        <v>21024</v>
      </c>
      <c r="J36" s="76">
        <f>H36-10000</f>
        <v>11016</v>
      </c>
      <c r="K36" s="76">
        <f>I36-10000</f>
        <v>11024</v>
      </c>
      <c r="N36" s="75">
        <v>0</v>
      </c>
      <c r="O36" s="78">
        <f>O29+1</f>
        <v>24055</v>
      </c>
      <c r="P36" s="77">
        <f>R31+1</f>
        <v>22016</v>
      </c>
      <c r="Q36" s="77">
        <f>P43+1</f>
        <v>22024</v>
      </c>
      <c r="R36" s="77">
        <f>T31+1</f>
        <v>22136</v>
      </c>
      <c r="S36" s="76">
        <f>U31+1</f>
        <v>12008</v>
      </c>
      <c r="T36" s="76">
        <f>S43+1</f>
        <v>12016</v>
      </c>
      <c r="U36" s="76">
        <f>V31+1</f>
        <v>12128</v>
      </c>
      <c r="V36" s="76">
        <f>U43+1</f>
        <v>12136</v>
      </c>
      <c r="W36" s="80"/>
      <c r="Z36" s="75">
        <v>0</v>
      </c>
      <c r="AA36" s="78">
        <f>AA29+1</f>
        <v>24097</v>
      </c>
      <c r="AB36" s="77">
        <f>AD31+1</f>
        <v>23016</v>
      </c>
      <c r="AC36" s="77">
        <f>AB43+1</f>
        <v>23024</v>
      </c>
      <c r="AD36" s="77">
        <f>AF31+1</f>
        <v>23136</v>
      </c>
      <c r="AE36" s="76">
        <f>AG31+1</f>
        <v>13008</v>
      </c>
      <c r="AF36" s="76">
        <f>AE43+1</f>
        <v>13016</v>
      </c>
      <c r="AG36" s="76">
        <f>AH31+1</f>
        <v>13128</v>
      </c>
      <c r="AH36" s="76">
        <f>AG43+1</f>
        <v>13136</v>
      </c>
      <c r="AI36" s="80"/>
    </row>
    <row r="37" spans="2:35" x14ac:dyDescent="0.15">
      <c r="B37" s="75">
        <v>1</v>
      </c>
      <c r="C37" s="77">
        <f>C36+1</f>
        <v>24006</v>
      </c>
      <c r="D37" s="77">
        <f>D36+1</f>
        <v>20009</v>
      </c>
      <c r="E37" s="77">
        <f>E36+1</f>
        <v>20105</v>
      </c>
      <c r="F37" s="76">
        <f t="shared" ref="F37:F43" si="24">D37-10000</f>
        <v>10009</v>
      </c>
      <c r="G37" s="76">
        <f t="shared" ref="G37:G43" si="25">E37-10000</f>
        <v>10105</v>
      </c>
      <c r="H37" s="77">
        <f>H36+1</f>
        <v>21017</v>
      </c>
      <c r="I37" s="77">
        <f>I36+1</f>
        <v>21025</v>
      </c>
      <c r="J37" s="76">
        <f t="shared" ref="J37:J43" si="26">H37-10000</f>
        <v>11017</v>
      </c>
      <c r="K37" s="76">
        <f t="shared" ref="K37:K43" si="27">I37-10000</f>
        <v>11025</v>
      </c>
      <c r="N37" s="75">
        <v>1</v>
      </c>
      <c r="O37" s="77">
        <f t="shared" ref="O37:V37" si="28">O36+1</f>
        <v>24056</v>
      </c>
      <c r="P37" s="77">
        <f t="shared" si="28"/>
        <v>22017</v>
      </c>
      <c r="Q37" s="77">
        <f t="shared" si="28"/>
        <v>22025</v>
      </c>
      <c r="R37" s="77">
        <f t="shared" si="28"/>
        <v>22137</v>
      </c>
      <c r="S37" s="76">
        <f t="shared" si="28"/>
        <v>12009</v>
      </c>
      <c r="T37" s="76">
        <f t="shared" si="28"/>
        <v>12017</v>
      </c>
      <c r="U37" s="76">
        <f t="shared" si="28"/>
        <v>12129</v>
      </c>
      <c r="V37" s="76">
        <f t="shared" si="28"/>
        <v>12137</v>
      </c>
      <c r="W37" s="80"/>
      <c r="Z37" s="75">
        <v>1</v>
      </c>
      <c r="AA37" s="77">
        <f t="shared" ref="AA37:AH37" si="29">AA36+1</f>
        <v>24098</v>
      </c>
      <c r="AB37" s="77">
        <f t="shared" si="29"/>
        <v>23017</v>
      </c>
      <c r="AC37" s="77">
        <f t="shared" si="29"/>
        <v>23025</v>
      </c>
      <c r="AD37" s="77">
        <f t="shared" si="29"/>
        <v>23137</v>
      </c>
      <c r="AE37" s="76">
        <f t="shared" si="29"/>
        <v>13009</v>
      </c>
      <c r="AF37" s="76">
        <f t="shared" si="29"/>
        <v>13017</v>
      </c>
      <c r="AG37" s="76">
        <f t="shared" si="29"/>
        <v>13129</v>
      </c>
      <c r="AH37" s="76">
        <f t="shared" si="29"/>
        <v>13137</v>
      </c>
      <c r="AI37" s="80"/>
    </row>
    <row r="38" spans="2:35" x14ac:dyDescent="0.15">
      <c r="B38" s="75">
        <v>2</v>
      </c>
      <c r="C38" s="77">
        <f t="shared" ref="C38:C39" si="30">C37+1</f>
        <v>24007</v>
      </c>
      <c r="D38" s="77">
        <f t="shared" ref="D38:D43" si="31">D37+1</f>
        <v>20010</v>
      </c>
      <c r="E38" s="77">
        <f t="shared" ref="E38:E43" si="32">E37+1</f>
        <v>20106</v>
      </c>
      <c r="F38" s="76">
        <f t="shared" si="24"/>
        <v>10010</v>
      </c>
      <c r="G38" s="76">
        <f t="shared" si="25"/>
        <v>10106</v>
      </c>
      <c r="H38" s="77">
        <f t="shared" ref="H38:H43" si="33">H37+1</f>
        <v>21018</v>
      </c>
      <c r="I38" s="77">
        <f t="shared" ref="I38:I43" si="34">I37+1</f>
        <v>21026</v>
      </c>
      <c r="J38" s="76">
        <f t="shared" si="26"/>
        <v>11018</v>
      </c>
      <c r="K38" s="76">
        <f t="shared" si="27"/>
        <v>11026</v>
      </c>
      <c r="N38" s="75">
        <v>2</v>
      </c>
      <c r="O38" s="77">
        <f t="shared" ref="O38:O43" si="35">O37+1</f>
        <v>24057</v>
      </c>
      <c r="P38" s="77">
        <f t="shared" ref="P38:P43" si="36">P37+1</f>
        <v>22018</v>
      </c>
      <c r="Q38" s="77">
        <f t="shared" ref="Q38:Q43" si="37">Q37+1</f>
        <v>22026</v>
      </c>
      <c r="R38" s="77">
        <f t="shared" ref="R38:R43" si="38">R37+1</f>
        <v>22138</v>
      </c>
      <c r="S38" s="76">
        <f t="shared" ref="S38:S43" si="39">S37+1</f>
        <v>12010</v>
      </c>
      <c r="T38" s="76">
        <f t="shared" ref="T38:T43" si="40">T37+1</f>
        <v>12018</v>
      </c>
      <c r="U38" s="76">
        <f t="shared" ref="U38:U43" si="41">U37+1</f>
        <v>12130</v>
      </c>
      <c r="V38" s="76">
        <f t="shared" ref="V38:V43" si="42">V37+1</f>
        <v>12138</v>
      </c>
      <c r="W38" s="80"/>
      <c r="Z38" s="75">
        <v>2</v>
      </c>
      <c r="AA38" s="77">
        <f t="shared" ref="AA38:AA39" si="43">AA37+1</f>
        <v>24099</v>
      </c>
      <c r="AB38" s="77">
        <f t="shared" ref="AB38:AB43" si="44">AB37+1</f>
        <v>23018</v>
      </c>
      <c r="AC38" s="77">
        <f t="shared" ref="AC38:AC43" si="45">AC37+1</f>
        <v>23026</v>
      </c>
      <c r="AD38" s="77">
        <f t="shared" ref="AD38:AD43" si="46">AD37+1</f>
        <v>23138</v>
      </c>
      <c r="AE38" s="76">
        <f t="shared" ref="AE38:AE43" si="47">AE37+1</f>
        <v>13010</v>
      </c>
      <c r="AF38" s="76">
        <f t="shared" ref="AF38:AF43" si="48">AF37+1</f>
        <v>13018</v>
      </c>
      <c r="AG38" s="76">
        <f t="shared" ref="AG38:AG43" si="49">AG37+1</f>
        <v>13130</v>
      </c>
      <c r="AH38" s="76">
        <f t="shared" ref="AH38:AH43" si="50">AH37+1</f>
        <v>13138</v>
      </c>
      <c r="AI38" s="80"/>
    </row>
    <row r="39" spans="2:35" x14ac:dyDescent="0.15">
      <c r="B39" s="75">
        <v>3</v>
      </c>
      <c r="C39" s="77">
        <f t="shared" si="30"/>
        <v>24008</v>
      </c>
      <c r="D39" s="77">
        <f t="shared" si="31"/>
        <v>20011</v>
      </c>
      <c r="E39" s="77">
        <f t="shared" si="32"/>
        <v>20107</v>
      </c>
      <c r="F39" s="76">
        <f t="shared" si="24"/>
        <v>10011</v>
      </c>
      <c r="G39" s="76">
        <f t="shared" si="25"/>
        <v>10107</v>
      </c>
      <c r="H39" s="77">
        <f t="shared" si="33"/>
        <v>21019</v>
      </c>
      <c r="I39" s="77">
        <f t="shared" si="34"/>
        <v>21027</v>
      </c>
      <c r="J39" s="76">
        <f t="shared" si="26"/>
        <v>11019</v>
      </c>
      <c r="K39" s="76">
        <f t="shared" si="27"/>
        <v>11027</v>
      </c>
      <c r="N39" s="75">
        <v>3</v>
      </c>
      <c r="O39" s="77">
        <f t="shared" si="35"/>
        <v>24058</v>
      </c>
      <c r="P39" s="77">
        <f t="shared" si="36"/>
        <v>22019</v>
      </c>
      <c r="Q39" s="77">
        <f t="shared" si="37"/>
        <v>22027</v>
      </c>
      <c r="R39" s="77">
        <f t="shared" si="38"/>
        <v>22139</v>
      </c>
      <c r="S39" s="76">
        <f t="shared" si="39"/>
        <v>12011</v>
      </c>
      <c r="T39" s="76">
        <f t="shared" si="40"/>
        <v>12019</v>
      </c>
      <c r="U39" s="76">
        <f t="shared" si="41"/>
        <v>12131</v>
      </c>
      <c r="V39" s="76">
        <f t="shared" si="42"/>
        <v>12139</v>
      </c>
      <c r="W39" s="80"/>
      <c r="Z39" s="75">
        <v>3</v>
      </c>
      <c r="AA39" s="77">
        <f t="shared" si="43"/>
        <v>24100</v>
      </c>
      <c r="AB39" s="77">
        <f t="shared" si="44"/>
        <v>23019</v>
      </c>
      <c r="AC39" s="77">
        <f t="shared" si="45"/>
        <v>23027</v>
      </c>
      <c r="AD39" s="77">
        <f t="shared" si="46"/>
        <v>23139</v>
      </c>
      <c r="AE39" s="76">
        <f t="shared" si="47"/>
        <v>13011</v>
      </c>
      <c r="AF39" s="76">
        <f t="shared" si="48"/>
        <v>13019</v>
      </c>
      <c r="AG39" s="76">
        <f t="shared" si="49"/>
        <v>13131</v>
      </c>
      <c r="AH39" s="76">
        <f t="shared" si="50"/>
        <v>13139</v>
      </c>
      <c r="AI39" s="80"/>
    </row>
    <row r="40" spans="2:35" x14ac:dyDescent="0.15">
      <c r="B40" s="75">
        <v>4</v>
      </c>
      <c r="C40" s="76">
        <f>C36-10000</f>
        <v>14005</v>
      </c>
      <c r="D40" s="77">
        <f t="shared" si="31"/>
        <v>20012</v>
      </c>
      <c r="E40" s="77">
        <f t="shared" si="32"/>
        <v>20108</v>
      </c>
      <c r="F40" s="76">
        <f t="shared" si="24"/>
        <v>10012</v>
      </c>
      <c r="G40" s="76">
        <f t="shared" si="25"/>
        <v>10108</v>
      </c>
      <c r="H40" s="77">
        <f t="shared" si="33"/>
        <v>21020</v>
      </c>
      <c r="I40" s="77">
        <f t="shared" si="34"/>
        <v>21028</v>
      </c>
      <c r="J40" s="76">
        <f t="shared" si="26"/>
        <v>11020</v>
      </c>
      <c r="K40" s="76">
        <f t="shared" si="27"/>
        <v>11028</v>
      </c>
      <c r="N40" s="75">
        <v>4</v>
      </c>
      <c r="O40" s="76">
        <f>O36-10000</f>
        <v>14055</v>
      </c>
      <c r="P40" s="77">
        <f t="shared" si="36"/>
        <v>22020</v>
      </c>
      <c r="Q40" s="77">
        <f t="shared" si="37"/>
        <v>22028</v>
      </c>
      <c r="R40" s="77">
        <f t="shared" si="38"/>
        <v>22140</v>
      </c>
      <c r="S40" s="76">
        <f t="shared" si="39"/>
        <v>12012</v>
      </c>
      <c r="T40" s="76">
        <f t="shared" si="40"/>
        <v>12020</v>
      </c>
      <c r="U40" s="76">
        <f t="shared" si="41"/>
        <v>12132</v>
      </c>
      <c r="V40" s="76">
        <f t="shared" si="42"/>
        <v>12140</v>
      </c>
      <c r="W40" s="80"/>
      <c r="Z40" s="75">
        <v>4</v>
      </c>
      <c r="AA40" s="76">
        <f>AA36-10000</f>
        <v>14097</v>
      </c>
      <c r="AB40" s="77">
        <f t="shared" si="44"/>
        <v>23020</v>
      </c>
      <c r="AC40" s="77">
        <f t="shared" si="45"/>
        <v>23028</v>
      </c>
      <c r="AD40" s="77">
        <f t="shared" si="46"/>
        <v>23140</v>
      </c>
      <c r="AE40" s="76">
        <f t="shared" si="47"/>
        <v>13012</v>
      </c>
      <c r="AF40" s="76">
        <f t="shared" si="48"/>
        <v>13020</v>
      </c>
      <c r="AG40" s="76">
        <f t="shared" si="49"/>
        <v>13132</v>
      </c>
      <c r="AH40" s="76">
        <f t="shared" si="50"/>
        <v>13140</v>
      </c>
      <c r="AI40" s="80"/>
    </row>
    <row r="41" spans="2:35" x14ac:dyDescent="0.15">
      <c r="B41" s="75">
        <v>5</v>
      </c>
      <c r="C41" s="76">
        <f t="shared" ref="C41:C43" si="51">C37-10000</f>
        <v>14006</v>
      </c>
      <c r="D41" s="77">
        <f t="shared" si="31"/>
        <v>20013</v>
      </c>
      <c r="E41" s="77">
        <f t="shared" si="32"/>
        <v>20109</v>
      </c>
      <c r="F41" s="76">
        <f t="shared" si="24"/>
        <v>10013</v>
      </c>
      <c r="G41" s="76">
        <f t="shared" si="25"/>
        <v>10109</v>
      </c>
      <c r="H41" s="77">
        <f t="shared" si="33"/>
        <v>21021</v>
      </c>
      <c r="I41" s="77">
        <f t="shared" si="34"/>
        <v>21029</v>
      </c>
      <c r="J41" s="76">
        <f t="shared" si="26"/>
        <v>11021</v>
      </c>
      <c r="K41" s="76">
        <f t="shared" si="27"/>
        <v>11029</v>
      </c>
      <c r="N41" s="75">
        <v>5</v>
      </c>
      <c r="O41" s="76">
        <f t="shared" si="35"/>
        <v>14056</v>
      </c>
      <c r="P41" s="77">
        <f t="shared" si="36"/>
        <v>22021</v>
      </c>
      <c r="Q41" s="77">
        <f t="shared" si="37"/>
        <v>22029</v>
      </c>
      <c r="R41" s="77">
        <f t="shared" si="38"/>
        <v>22141</v>
      </c>
      <c r="S41" s="76">
        <f t="shared" si="39"/>
        <v>12013</v>
      </c>
      <c r="T41" s="76">
        <f t="shared" si="40"/>
        <v>12021</v>
      </c>
      <c r="U41" s="76">
        <f t="shared" si="41"/>
        <v>12133</v>
      </c>
      <c r="V41" s="76">
        <f t="shared" si="42"/>
        <v>12141</v>
      </c>
      <c r="W41" s="80"/>
      <c r="Z41" s="75">
        <v>5</v>
      </c>
      <c r="AA41" s="76">
        <f t="shared" ref="AA41:AA43" si="52">AA40+1</f>
        <v>14098</v>
      </c>
      <c r="AB41" s="77">
        <f t="shared" si="44"/>
        <v>23021</v>
      </c>
      <c r="AC41" s="77">
        <f t="shared" si="45"/>
        <v>23029</v>
      </c>
      <c r="AD41" s="77">
        <f t="shared" si="46"/>
        <v>23141</v>
      </c>
      <c r="AE41" s="76">
        <f t="shared" si="47"/>
        <v>13013</v>
      </c>
      <c r="AF41" s="76">
        <f t="shared" si="48"/>
        <v>13021</v>
      </c>
      <c r="AG41" s="76">
        <f t="shared" si="49"/>
        <v>13133</v>
      </c>
      <c r="AH41" s="76">
        <f t="shared" si="50"/>
        <v>13141</v>
      </c>
      <c r="AI41" s="80"/>
    </row>
    <row r="42" spans="2:35" x14ac:dyDescent="0.15">
      <c r="B42" s="75">
        <v>6</v>
      </c>
      <c r="C42" s="76">
        <f t="shared" si="51"/>
        <v>14007</v>
      </c>
      <c r="D42" s="77">
        <f t="shared" si="31"/>
        <v>20014</v>
      </c>
      <c r="E42" s="77">
        <f t="shared" si="32"/>
        <v>20110</v>
      </c>
      <c r="F42" s="76">
        <f t="shared" si="24"/>
        <v>10014</v>
      </c>
      <c r="G42" s="76">
        <f t="shared" si="25"/>
        <v>10110</v>
      </c>
      <c r="H42" s="77">
        <f t="shared" si="33"/>
        <v>21022</v>
      </c>
      <c r="I42" s="77">
        <f t="shared" si="34"/>
        <v>21030</v>
      </c>
      <c r="J42" s="76">
        <f t="shared" si="26"/>
        <v>11022</v>
      </c>
      <c r="K42" s="76">
        <f t="shared" si="27"/>
        <v>11030</v>
      </c>
      <c r="N42" s="75">
        <v>6</v>
      </c>
      <c r="O42" s="76">
        <f t="shared" si="35"/>
        <v>14057</v>
      </c>
      <c r="P42" s="77">
        <f t="shared" si="36"/>
        <v>22022</v>
      </c>
      <c r="Q42" s="77">
        <f t="shared" si="37"/>
        <v>22030</v>
      </c>
      <c r="R42" s="77">
        <f t="shared" si="38"/>
        <v>22142</v>
      </c>
      <c r="S42" s="76">
        <f t="shared" si="39"/>
        <v>12014</v>
      </c>
      <c r="T42" s="76">
        <f t="shared" si="40"/>
        <v>12022</v>
      </c>
      <c r="U42" s="76">
        <f t="shared" si="41"/>
        <v>12134</v>
      </c>
      <c r="V42" s="76">
        <f t="shared" si="42"/>
        <v>12142</v>
      </c>
      <c r="W42" s="80"/>
      <c r="Z42" s="75">
        <v>6</v>
      </c>
      <c r="AA42" s="76">
        <f t="shared" si="52"/>
        <v>14099</v>
      </c>
      <c r="AB42" s="77">
        <f t="shared" si="44"/>
        <v>23022</v>
      </c>
      <c r="AC42" s="77">
        <f t="shared" si="45"/>
        <v>23030</v>
      </c>
      <c r="AD42" s="77">
        <f t="shared" si="46"/>
        <v>23142</v>
      </c>
      <c r="AE42" s="76">
        <f t="shared" si="47"/>
        <v>13014</v>
      </c>
      <c r="AF42" s="76">
        <f t="shared" si="48"/>
        <v>13022</v>
      </c>
      <c r="AG42" s="76">
        <f t="shared" si="49"/>
        <v>13134</v>
      </c>
      <c r="AH42" s="76">
        <f t="shared" si="50"/>
        <v>13142</v>
      </c>
      <c r="AI42" s="80"/>
    </row>
    <row r="43" spans="2:35" x14ac:dyDescent="0.15">
      <c r="B43" s="75">
        <v>7</v>
      </c>
      <c r="C43" s="76">
        <f t="shared" si="51"/>
        <v>14008</v>
      </c>
      <c r="D43" s="77">
        <f t="shared" si="31"/>
        <v>20015</v>
      </c>
      <c r="E43" s="77">
        <f t="shared" si="32"/>
        <v>20111</v>
      </c>
      <c r="F43" s="76">
        <f t="shared" si="24"/>
        <v>10015</v>
      </c>
      <c r="G43" s="76">
        <f t="shared" si="25"/>
        <v>10111</v>
      </c>
      <c r="H43" s="77">
        <f t="shared" si="33"/>
        <v>21023</v>
      </c>
      <c r="I43" s="77">
        <f t="shared" si="34"/>
        <v>21031</v>
      </c>
      <c r="J43" s="76">
        <f t="shared" si="26"/>
        <v>11023</v>
      </c>
      <c r="K43" s="76">
        <f t="shared" si="27"/>
        <v>11031</v>
      </c>
      <c r="N43" s="75">
        <v>7</v>
      </c>
      <c r="O43" s="76">
        <f t="shared" si="35"/>
        <v>14058</v>
      </c>
      <c r="P43" s="77">
        <f t="shared" si="36"/>
        <v>22023</v>
      </c>
      <c r="Q43" s="77">
        <f t="shared" si="37"/>
        <v>22031</v>
      </c>
      <c r="R43" s="77">
        <f t="shared" si="38"/>
        <v>22143</v>
      </c>
      <c r="S43" s="76">
        <f t="shared" si="39"/>
        <v>12015</v>
      </c>
      <c r="T43" s="76">
        <f t="shared" si="40"/>
        <v>12023</v>
      </c>
      <c r="U43" s="76">
        <f t="shared" si="41"/>
        <v>12135</v>
      </c>
      <c r="V43" s="76">
        <f t="shared" si="42"/>
        <v>12143</v>
      </c>
      <c r="W43" s="80"/>
      <c r="Z43" s="75">
        <v>7</v>
      </c>
      <c r="AA43" s="76">
        <f t="shared" si="52"/>
        <v>14100</v>
      </c>
      <c r="AB43" s="77">
        <f t="shared" si="44"/>
        <v>23023</v>
      </c>
      <c r="AC43" s="77">
        <f t="shared" si="45"/>
        <v>23031</v>
      </c>
      <c r="AD43" s="77">
        <f t="shared" si="46"/>
        <v>23143</v>
      </c>
      <c r="AE43" s="76">
        <f t="shared" si="47"/>
        <v>13015</v>
      </c>
      <c r="AF43" s="76">
        <f t="shared" si="48"/>
        <v>13023</v>
      </c>
      <c r="AG43" s="76">
        <f t="shared" si="49"/>
        <v>13135</v>
      </c>
      <c r="AH43" s="76">
        <f t="shared" si="50"/>
        <v>13143</v>
      </c>
      <c r="AI43" s="80"/>
    </row>
    <row r="46" spans="2:35" x14ac:dyDescent="0.15">
      <c r="B46" s="294" t="s">
        <v>361</v>
      </c>
      <c r="C46" s="295"/>
      <c r="D46" s="295"/>
      <c r="E46" s="295"/>
      <c r="F46" s="295"/>
      <c r="G46" s="295"/>
      <c r="H46" s="295"/>
      <c r="I46" s="295"/>
      <c r="J46" s="295"/>
      <c r="K46" s="296"/>
      <c r="N46" s="294" t="s">
        <v>373</v>
      </c>
      <c r="O46" s="295"/>
      <c r="P46" s="295"/>
      <c r="Q46" s="295"/>
      <c r="R46" s="295"/>
      <c r="S46" s="295"/>
      <c r="T46" s="295"/>
      <c r="U46" s="295"/>
      <c r="V46" s="295"/>
      <c r="W46" s="296"/>
      <c r="Z46" s="294" t="s">
        <v>382</v>
      </c>
      <c r="AA46" s="295"/>
      <c r="AB46" s="295"/>
      <c r="AC46" s="295"/>
      <c r="AD46" s="295"/>
      <c r="AE46" s="295"/>
      <c r="AF46" s="295"/>
      <c r="AG46" s="295"/>
      <c r="AH46" s="295"/>
      <c r="AI46" s="296"/>
    </row>
    <row r="47" spans="2:35" ht="28.5" x14ac:dyDescent="0.15">
      <c r="B47" s="75"/>
      <c r="C47" s="79" t="s">
        <v>350</v>
      </c>
      <c r="D47" s="79" t="s">
        <v>351</v>
      </c>
      <c r="E47" s="79" t="s">
        <v>352</v>
      </c>
      <c r="F47" s="79" t="s">
        <v>353</v>
      </c>
      <c r="G47" s="79" t="s">
        <v>354</v>
      </c>
      <c r="H47" s="79" t="s">
        <v>355</v>
      </c>
      <c r="I47" s="79" t="s">
        <v>356</v>
      </c>
      <c r="J47" s="79" t="s">
        <v>357</v>
      </c>
      <c r="K47" s="79" t="s">
        <v>358</v>
      </c>
      <c r="N47" s="75"/>
      <c r="O47" s="79" t="s">
        <v>350</v>
      </c>
      <c r="P47" s="79" t="s">
        <v>351</v>
      </c>
      <c r="Q47" s="79" t="s">
        <v>352</v>
      </c>
      <c r="R47" s="79" t="s">
        <v>353</v>
      </c>
      <c r="S47" s="79" t="s">
        <v>354</v>
      </c>
      <c r="T47" s="79" t="s">
        <v>355</v>
      </c>
      <c r="U47" s="79" t="s">
        <v>356</v>
      </c>
      <c r="V47" s="79" t="s">
        <v>357</v>
      </c>
      <c r="W47" s="79"/>
      <c r="Z47" s="75"/>
      <c r="AA47" s="79" t="s">
        <v>350</v>
      </c>
      <c r="AB47" s="79" t="s">
        <v>351</v>
      </c>
      <c r="AC47" s="79" t="s">
        <v>352</v>
      </c>
      <c r="AD47" s="79" t="s">
        <v>353</v>
      </c>
      <c r="AE47" s="79" t="s">
        <v>354</v>
      </c>
      <c r="AF47" s="79" t="s">
        <v>355</v>
      </c>
      <c r="AG47" s="79" t="s">
        <v>356</v>
      </c>
      <c r="AH47" s="79" t="s">
        <v>357</v>
      </c>
      <c r="AI47" s="79"/>
    </row>
    <row r="48" spans="2:35" x14ac:dyDescent="0.15">
      <c r="B48" s="75">
        <v>0</v>
      </c>
      <c r="C48" s="78">
        <f>C39+1</f>
        <v>24009</v>
      </c>
      <c r="D48" s="78">
        <f>D43+1</f>
        <v>20016</v>
      </c>
      <c r="E48" s="77">
        <f>D48+96</f>
        <v>20112</v>
      </c>
      <c r="F48" s="76">
        <f>D48-10000</f>
        <v>10016</v>
      </c>
      <c r="G48" s="76">
        <f>E48-10000</f>
        <v>10112</v>
      </c>
      <c r="H48" s="78">
        <f>I43+1</f>
        <v>21032</v>
      </c>
      <c r="I48" s="77">
        <f>H55+1</f>
        <v>21040</v>
      </c>
      <c r="J48" s="76">
        <f>H48-10000</f>
        <v>11032</v>
      </c>
      <c r="K48" s="76">
        <f>I48-10000</f>
        <v>11040</v>
      </c>
      <c r="N48" s="75">
        <v>0</v>
      </c>
      <c r="O48" s="78">
        <f>O39+1</f>
        <v>24059</v>
      </c>
      <c r="P48" s="77">
        <f>Q43+1</f>
        <v>22032</v>
      </c>
      <c r="Q48" s="77">
        <f>R43+1</f>
        <v>22144</v>
      </c>
      <c r="R48" s="77">
        <f>Q55+1</f>
        <v>22152</v>
      </c>
      <c r="S48" s="76">
        <f>T43+1</f>
        <v>12024</v>
      </c>
      <c r="T48" s="76">
        <f>S55+1</f>
        <v>12032</v>
      </c>
      <c r="U48" s="76">
        <f>V43+1</f>
        <v>12144</v>
      </c>
      <c r="V48" s="76">
        <f>U55+1</f>
        <v>12152</v>
      </c>
      <c r="W48" s="80"/>
      <c r="Z48" s="75">
        <v>0</v>
      </c>
      <c r="AA48" s="78">
        <f>AA39+1</f>
        <v>24101</v>
      </c>
      <c r="AB48" s="77">
        <f>AC43+1</f>
        <v>23032</v>
      </c>
      <c r="AC48" s="77">
        <f>AD43+1</f>
        <v>23144</v>
      </c>
      <c r="AD48" s="77">
        <f>AC55+1</f>
        <v>23152</v>
      </c>
      <c r="AE48" s="76">
        <f>AF43+1</f>
        <v>13024</v>
      </c>
      <c r="AF48" s="76">
        <f>AE55+1</f>
        <v>13032</v>
      </c>
      <c r="AG48" s="76">
        <f>AH43+1</f>
        <v>13144</v>
      </c>
      <c r="AH48" s="76">
        <f>AG55+1</f>
        <v>13152</v>
      </c>
      <c r="AI48" s="80"/>
    </row>
    <row r="49" spans="2:35" x14ac:dyDescent="0.15">
      <c r="B49" s="75">
        <v>1</v>
      </c>
      <c r="C49" s="77">
        <f>C48+1</f>
        <v>24010</v>
      </c>
      <c r="D49" s="77">
        <f>D48+1</f>
        <v>20017</v>
      </c>
      <c r="E49" s="77">
        <f>E48+1</f>
        <v>20113</v>
      </c>
      <c r="F49" s="76">
        <f t="shared" ref="F49:F55" si="53">D49-10000</f>
        <v>10017</v>
      </c>
      <c r="G49" s="76">
        <f t="shared" ref="G49:G55" si="54">E49-10000</f>
        <v>10113</v>
      </c>
      <c r="H49" s="77">
        <f>H48+1</f>
        <v>21033</v>
      </c>
      <c r="I49" s="77">
        <f>I48+1</f>
        <v>21041</v>
      </c>
      <c r="J49" s="76">
        <f t="shared" ref="J49:J55" si="55">H49-10000</f>
        <v>11033</v>
      </c>
      <c r="K49" s="76">
        <f t="shared" ref="K49:K55" si="56">I49-10000</f>
        <v>11041</v>
      </c>
      <c r="N49" s="75">
        <v>1</v>
      </c>
      <c r="O49" s="77">
        <f t="shared" ref="O49:V49" si="57">O48+1</f>
        <v>24060</v>
      </c>
      <c r="P49" s="77">
        <f t="shared" si="57"/>
        <v>22033</v>
      </c>
      <c r="Q49" s="77">
        <f t="shared" si="57"/>
        <v>22145</v>
      </c>
      <c r="R49" s="77">
        <f t="shared" si="57"/>
        <v>22153</v>
      </c>
      <c r="S49" s="76">
        <f t="shared" si="57"/>
        <v>12025</v>
      </c>
      <c r="T49" s="76">
        <f t="shared" si="57"/>
        <v>12033</v>
      </c>
      <c r="U49" s="76">
        <f t="shared" si="57"/>
        <v>12145</v>
      </c>
      <c r="V49" s="76">
        <f t="shared" si="57"/>
        <v>12153</v>
      </c>
      <c r="W49" s="80"/>
      <c r="Z49" s="75">
        <v>1</v>
      </c>
      <c r="AA49" s="77">
        <f t="shared" ref="AA49:AH49" si="58">AA48+1</f>
        <v>24102</v>
      </c>
      <c r="AB49" s="77">
        <f t="shared" si="58"/>
        <v>23033</v>
      </c>
      <c r="AC49" s="77">
        <f t="shared" si="58"/>
        <v>23145</v>
      </c>
      <c r="AD49" s="77">
        <f t="shared" si="58"/>
        <v>23153</v>
      </c>
      <c r="AE49" s="76">
        <f t="shared" si="58"/>
        <v>13025</v>
      </c>
      <c r="AF49" s="76">
        <f t="shared" si="58"/>
        <v>13033</v>
      </c>
      <c r="AG49" s="76">
        <f t="shared" si="58"/>
        <v>13145</v>
      </c>
      <c r="AH49" s="76">
        <f t="shared" si="58"/>
        <v>13153</v>
      </c>
      <c r="AI49" s="80"/>
    </row>
    <row r="50" spans="2:35" x14ac:dyDescent="0.15">
      <c r="B50" s="75">
        <v>2</v>
      </c>
      <c r="C50" s="77">
        <f t="shared" ref="C50:C51" si="59">C49+1</f>
        <v>24011</v>
      </c>
      <c r="D50" s="77">
        <f t="shared" ref="D50:D55" si="60">D49+1</f>
        <v>20018</v>
      </c>
      <c r="E50" s="77">
        <f t="shared" ref="E50:E55" si="61">E49+1</f>
        <v>20114</v>
      </c>
      <c r="F50" s="76">
        <f t="shared" si="53"/>
        <v>10018</v>
      </c>
      <c r="G50" s="76">
        <f t="shared" si="54"/>
        <v>10114</v>
      </c>
      <c r="H50" s="77">
        <f t="shared" ref="H50:H55" si="62">H49+1</f>
        <v>21034</v>
      </c>
      <c r="I50" s="77">
        <f t="shared" ref="I50:I55" si="63">I49+1</f>
        <v>21042</v>
      </c>
      <c r="J50" s="76">
        <f t="shared" si="55"/>
        <v>11034</v>
      </c>
      <c r="K50" s="76">
        <f t="shared" si="56"/>
        <v>11042</v>
      </c>
      <c r="N50" s="75">
        <v>2</v>
      </c>
      <c r="O50" s="77">
        <f t="shared" ref="O50:O51" si="64">O49+1</f>
        <v>24061</v>
      </c>
      <c r="P50" s="77">
        <f t="shared" ref="P50:P55" si="65">P49+1</f>
        <v>22034</v>
      </c>
      <c r="Q50" s="77">
        <f t="shared" ref="Q50:Q55" si="66">Q49+1</f>
        <v>22146</v>
      </c>
      <c r="R50" s="77">
        <f t="shared" ref="R50:R55" si="67">R49+1</f>
        <v>22154</v>
      </c>
      <c r="S50" s="76">
        <f t="shared" ref="S50:S55" si="68">S49+1</f>
        <v>12026</v>
      </c>
      <c r="T50" s="76">
        <f t="shared" ref="T50:T55" si="69">T49+1</f>
        <v>12034</v>
      </c>
      <c r="U50" s="76">
        <f t="shared" ref="U50:U55" si="70">U49+1</f>
        <v>12146</v>
      </c>
      <c r="V50" s="76">
        <f t="shared" ref="V50:V55" si="71">V49+1</f>
        <v>12154</v>
      </c>
      <c r="W50" s="80"/>
      <c r="Z50" s="75">
        <v>2</v>
      </c>
      <c r="AA50" s="77">
        <f t="shared" ref="AA50:AA51" si="72">AA49+1</f>
        <v>24103</v>
      </c>
      <c r="AB50" s="77">
        <f t="shared" ref="AB50:AB55" si="73">AB49+1</f>
        <v>23034</v>
      </c>
      <c r="AC50" s="77">
        <f t="shared" ref="AC50:AC55" si="74">AC49+1</f>
        <v>23146</v>
      </c>
      <c r="AD50" s="77">
        <f t="shared" ref="AD50:AD55" si="75">AD49+1</f>
        <v>23154</v>
      </c>
      <c r="AE50" s="76">
        <f t="shared" ref="AE50:AE55" si="76">AE49+1</f>
        <v>13026</v>
      </c>
      <c r="AF50" s="76">
        <f t="shared" ref="AF50:AF55" si="77">AF49+1</f>
        <v>13034</v>
      </c>
      <c r="AG50" s="76">
        <f t="shared" ref="AG50:AG55" si="78">AG49+1</f>
        <v>13146</v>
      </c>
      <c r="AH50" s="76">
        <f t="shared" ref="AH50:AH55" si="79">AH49+1</f>
        <v>13154</v>
      </c>
      <c r="AI50" s="80"/>
    </row>
    <row r="51" spans="2:35" x14ac:dyDescent="0.15">
      <c r="B51" s="75">
        <v>3</v>
      </c>
      <c r="C51" s="77">
        <f t="shared" si="59"/>
        <v>24012</v>
      </c>
      <c r="D51" s="77">
        <f t="shared" si="60"/>
        <v>20019</v>
      </c>
      <c r="E51" s="77">
        <f t="shared" si="61"/>
        <v>20115</v>
      </c>
      <c r="F51" s="76">
        <f t="shared" si="53"/>
        <v>10019</v>
      </c>
      <c r="G51" s="76">
        <f t="shared" si="54"/>
        <v>10115</v>
      </c>
      <c r="H51" s="77">
        <f t="shared" si="62"/>
        <v>21035</v>
      </c>
      <c r="I51" s="77">
        <f t="shared" si="63"/>
        <v>21043</v>
      </c>
      <c r="J51" s="76">
        <f t="shared" si="55"/>
        <v>11035</v>
      </c>
      <c r="K51" s="76">
        <f t="shared" si="56"/>
        <v>11043</v>
      </c>
      <c r="N51" s="75">
        <v>3</v>
      </c>
      <c r="O51" s="77">
        <f t="shared" si="64"/>
        <v>24062</v>
      </c>
      <c r="P51" s="77">
        <f t="shared" si="65"/>
        <v>22035</v>
      </c>
      <c r="Q51" s="77">
        <f t="shared" si="66"/>
        <v>22147</v>
      </c>
      <c r="R51" s="77">
        <f t="shared" si="67"/>
        <v>22155</v>
      </c>
      <c r="S51" s="76">
        <f t="shared" si="68"/>
        <v>12027</v>
      </c>
      <c r="T51" s="76">
        <f t="shared" si="69"/>
        <v>12035</v>
      </c>
      <c r="U51" s="76">
        <f t="shared" si="70"/>
        <v>12147</v>
      </c>
      <c r="V51" s="76">
        <f t="shared" si="71"/>
        <v>12155</v>
      </c>
      <c r="W51" s="80"/>
      <c r="Z51" s="75">
        <v>3</v>
      </c>
      <c r="AA51" s="77">
        <f t="shared" si="72"/>
        <v>24104</v>
      </c>
      <c r="AB51" s="77">
        <f t="shared" si="73"/>
        <v>23035</v>
      </c>
      <c r="AC51" s="77">
        <f t="shared" si="74"/>
        <v>23147</v>
      </c>
      <c r="AD51" s="77">
        <f t="shared" si="75"/>
        <v>23155</v>
      </c>
      <c r="AE51" s="76">
        <f t="shared" si="76"/>
        <v>13027</v>
      </c>
      <c r="AF51" s="76">
        <f t="shared" si="77"/>
        <v>13035</v>
      </c>
      <c r="AG51" s="76">
        <f t="shared" si="78"/>
        <v>13147</v>
      </c>
      <c r="AH51" s="76">
        <f t="shared" si="79"/>
        <v>13155</v>
      </c>
      <c r="AI51" s="80"/>
    </row>
    <row r="52" spans="2:35" x14ac:dyDescent="0.15">
      <c r="B52" s="75">
        <v>4</v>
      </c>
      <c r="C52" s="76">
        <f>C48-10000</f>
        <v>14009</v>
      </c>
      <c r="D52" s="77">
        <f t="shared" si="60"/>
        <v>20020</v>
      </c>
      <c r="E52" s="77">
        <f t="shared" si="61"/>
        <v>20116</v>
      </c>
      <c r="F52" s="76">
        <f t="shared" si="53"/>
        <v>10020</v>
      </c>
      <c r="G52" s="76">
        <f t="shared" si="54"/>
        <v>10116</v>
      </c>
      <c r="H52" s="77">
        <f t="shared" si="62"/>
        <v>21036</v>
      </c>
      <c r="I52" s="77">
        <f t="shared" si="63"/>
        <v>21044</v>
      </c>
      <c r="J52" s="76">
        <f t="shared" si="55"/>
        <v>11036</v>
      </c>
      <c r="K52" s="76">
        <f t="shared" si="56"/>
        <v>11044</v>
      </c>
      <c r="N52" s="75">
        <v>4</v>
      </c>
      <c r="O52" s="76">
        <f>O48-10000</f>
        <v>14059</v>
      </c>
      <c r="P52" s="77">
        <f t="shared" si="65"/>
        <v>22036</v>
      </c>
      <c r="Q52" s="77">
        <f t="shared" si="66"/>
        <v>22148</v>
      </c>
      <c r="R52" s="77">
        <f t="shared" si="67"/>
        <v>22156</v>
      </c>
      <c r="S52" s="76">
        <f t="shared" si="68"/>
        <v>12028</v>
      </c>
      <c r="T52" s="76">
        <f t="shared" si="69"/>
        <v>12036</v>
      </c>
      <c r="U52" s="76">
        <f t="shared" si="70"/>
        <v>12148</v>
      </c>
      <c r="V52" s="76">
        <f t="shared" si="71"/>
        <v>12156</v>
      </c>
      <c r="W52" s="80"/>
      <c r="Z52" s="75">
        <v>4</v>
      </c>
      <c r="AA52" s="76">
        <f>AA48-10000</f>
        <v>14101</v>
      </c>
      <c r="AB52" s="77">
        <f t="shared" si="73"/>
        <v>23036</v>
      </c>
      <c r="AC52" s="77">
        <f t="shared" si="74"/>
        <v>23148</v>
      </c>
      <c r="AD52" s="77">
        <f t="shared" si="75"/>
        <v>23156</v>
      </c>
      <c r="AE52" s="76">
        <f t="shared" si="76"/>
        <v>13028</v>
      </c>
      <c r="AF52" s="76">
        <f t="shared" si="77"/>
        <v>13036</v>
      </c>
      <c r="AG52" s="76">
        <f t="shared" si="78"/>
        <v>13148</v>
      </c>
      <c r="AH52" s="76">
        <f t="shared" si="79"/>
        <v>13156</v>
      </c>
      <c r="AI52" s="80"/>
    </row>
    <row r="53" spans="2:35" x14ac:dyDescent="0.15">
      <c r="B53" s="75">
        <v>5</v>
      </c>
      <c r="C53" s="76">
        <f t="shared" ref="C53:C55" si="80">C49-10000</f>
        <v>14010</v>
      </c>
      <c r="D53" s="77">
        <f t="shared" si="60"/>
        <v>20021</v>
      </c>
      <c r="E53" s="77">
        <f t="shared" si="61"/>
        <v>20117</v>
      </c>
      <c r="F53" s="76">
        <f t="shared" si="53"/>
        <v>10021</v>
      </c>
      <c r="G53" s="76">
        <f t="shared" si="54"/>
        <v>10117</v>
      </c>
      <c r="H53" s="77">
        <f t="shared" si="62"/>
        <v>21037</v>
      </c>
      <c r="I53" s="77">
        <f t="shared" si="63"/>
        <v>21045</v>
      </c>
      <c r="J53" s="76">
        <f t="shared" si="55"/>
        <v>11037</v>
      </c>
      <c r="K53" s="76">
        <f t="shared" si="56"/>
        <v>11045</v>
      </c>
      <c r="N53" s="75">
        <v>5</v>
      </c>
      <c r="O53" s="76">
        <f t="shared" ref="O53:O55" si="81">O52+1</f>
        <v>14060</v>
      </c>
      <c r="P53" s="77">
        <f t="shared" si="65"/>
        <v>22037</v>
      </c>
      <c r="Q53" s="77">
        <f t="shared" si="66"/>
        <v>22149</v>
      </c>
      <c r="R53" s="77">
        <f t="shared" si="67"/>
        <v>22157</v>
      </c>
      <c r="S53" s="76">
        <f t="shared" si="68"/>
        <v>12029</v>
      </c>
      <c r="T53" s="76">
        <f t="shared" si="69"/>
        <v>12037</v>
      </c>
      <c r="U53" s="76">
        <f t="shared" si="70"/>
        <v>12149</v>
      </c>
      <c r="V53" s="76">
        <f t="shared" si="71"/>
        <v>12157</v>
      </c>
      <c r="W53" s="80"/>
      <c r="Z53" s="75">
        <v>5</v>
      </c>
      <c r="AA53" s="76">
        <f t="shared" ref="AA53:AA55" si="82">AA52+1</f>
        <v>14102</v>
      </c>
      <c r="AB53" s="77">
        <f t="shared" si="73"/>
        <v>23037</v>
      </c>
      <c r="AC53" s="77">
        <f t="shared" si="74"/>
        <v>23149</v>
      </c>
      <c r="AD53" s="77">
        <f t="shared" si="75"/>
        <v>23157</v>
      </c>
      <c r="AE53" s="76">
        <f t="shared" si="76"/>
        <v>13029</v>
      </c>
      <c r="AF53" s="76">
        <f t="shared" si="77"/>
        <v>13037</v>
      </c>
      <c r="AG53" s="76">
        <f t="shared" si="78"/>
        <v>13149</v>
      </c>
      <c r="AH53" s="76">
        <f t="shared" si="79"/>
        <v>13157</v>
      </c>
      <c r="AI53" s="80"/>
    </row>
    <row r="54" spans="2:35" x14ac:dyDescent="0.15">
      <c r="B54" s="75">
        <v>6</v>
      </c>
      <c r="C54" s="76">
        <f t="shared" si="80"/>
        <v>14011</v>
      </c>
      <c r="D54" s="77">
        <f t="shared" si="60"/>
        <v>20022</v>
      </c>
      <c r="E54" s="77">
        <f t="shared" si="61"/>
        <v>20118</v>
      </c>
      <c r="F54" s="76">
        <f t="shared" si="53"/>
        <v>10022</v>
      </c>
      <c r="G54" s="76">
        <f t="shared" si="54"/>
        <v>10118</v>
      </c>
      <c r="H54" s="77">
        <f t="shared" si="62"/>
        <v>21038</v>
      </c>
      <c r="I54" s="77">
        <f t="shared" si="63"/>
        <v>21046</v>
      </c>
      <c r="J54" s="76">
        <f t="shared" si="55"/>
        <v>11038</v>
      </c>
      <c r="K54" s="76">
        <f t="shared" si="56"/>
        <v>11046</v>
      </c>
      <c r="N54" s="75">
        <v>6</v>
      </c>
      <c r="O54" s="76">
        <f t="shared" si="81"/>
        <v>14061</v>
      </c>
      <c r="P54" s="77">
        <f t="shared" si="65"/>
        <v>22038</v>
      </c>
      <c r="Q54" s="77">
        <f t="shared" si="66"/>
        <v>22150</v>
      </c>
      <c r="R54" s="77">
        <f t="shared" si="67"/>
        <v>22158</v>
      </c>
      <c r="S54" s="76">
        <f t="shared" si="68"/>
        <v>12030</v>
      </c>
      <c r="T54" s="76">
        <f t="shared" si="69"/>
        <v>12038</v>
      </c>
      <c r="U54" s="76">
        <f t="shared" si="70"/>
        <v>12150</v>
      </c>
      <c r="V54" s="76">
        <f t="shared" si="71"/>
        <v>12158</v>
      </c>
      <c r="W54" s="80"/>
      <c r="Z54" s="75">
        <v>6</v>
      </c>
      <c r="AA54" s="76">
        <f t="shared" si="82"/>
        <v>14103</v>
      </c>
      <c r="AB54" s="77">
        <f t="shared" si="73"/>
        <v>23038</v>
      </c>
      <c r="AC54" s="77">
        <f t="shared" si="74"/>
        <v>23150</v>
      </c>
      <c r="AD54" s="77">
        <f t="shared" si="75"/>
        <v>23158</v>
      </c>
      <c r="AE54" s="76">
        <f t="shared" si="76"/>
        <v>13030</v>
      </c>
      <c r="AF54" s="76">
        <f t="shared" si="77"/>
        <v>13038</v>
      </c>
      <c r="AG54" s="76">
        <f t="shared" si="78"/>
        <v>13150</v>
      </c>
      <c r="AH54" s="76">
        <f t="shared" si="79"/>
        <v>13158</v>
      </c>
      <c r="AI54" s="80"/>
    </row>
    <row r="55" spans="2:35" x14ac:dyDescent="0.15">
      <c r="B55" s="75">
        <v>7</v>
      </c>
      <c r="C55" s="76">
        <f t="shared" si="80"/>
        <v>14012</v>
      </c>
      <c r="D55" s="77">
        <f t="shared" si="60"/>
        <v>20023</v>
      </c>
      <c r="E55" s="77">
        <f t="shared" si="61"/>
        <v>20119</v>
      </c>
      <c r="F55" s="76">
        <f t="shared" si="53"/>
        <v>10023</v>
      </c>
      <c r="G55" s="76">
        <f t="shared" si="54"/>
        <v>10119</v>
      </c>
      <c r="H55" s="77">
        <f t="shared" si="62"/>
        <v>21039</v>
      </c>
      <c r="I55" s="77">
        <f t="shared" si="63"/>
        <v>21047</v>
      </c>
      <c r="J55" s="76">
        <f t="shared" si="55"/>
        <v>11039</v>
      </c>
      <c r="K55" s="76">
        <f t="shared" si="56"/>
        <v>11047</v>
      </c>
      <c r="N55" s="75">
        <v>7</v>
      </c>
      <c r="O55" s="76">
        <f t="shared" si="81"/>
        <v>14062</v>
      </c>
      <c r="P55" s="77">
        <f t="shared" si="65"/>
        <v>22039</v>
      </c>
      <c r="Q55" s="77">
        <f t="shared" si="66"/>
        <v>22151</v>
      </c>
      <c r="R55" s="77">
        <f t="shared" si="67"/>
        <v>22159</v>
      </c>
      <c r="S55" s="76">
        <f t="shared" si="68"/>
        <v>12031</v>
      </c>
      <c r="T55" s="76">
        <f t="shared" si="69"/>
        <v>12039</v>
      </c>
      <c r="U55" s="76">
        <f t="shared" si="70"/>
        <v>12151</v>
      </c>
      <c r="V55" s="76">
        <f t="shared" si="71"/>
        <v>12159</v>
      </c>
      <c r="W55" s="80"/>
      <c r="Z55" s="75">
        <v>7</v>
      </c>
      <c r="AA55" s="76">
        <f t="shared" si="82"/>
        <v>14104</v>
      </c>
      <c r="AB55" s="77">
        <f t="shared" si="73"/>
        <v>23039</v>
      </c>
      <c r="AC55" s="77">
        <f t="shared" si="74"/>
        <v>23151</v>
      </c>
      <c r="AD55" s="77">
        <f t="shared" si="75"/>
        <v>23159</v>
      </c>
      <c r="AE55" s="76">
        <f t="shared" si="76"/>
        <v>13031</v>
      </c>
      <c r="AF55" s="76">
        <f t="shared" si="77"/>
        <v>13039</v>
      </c>
      <c r="AG55" s="76">
        <f t="shared" si="78"/>
        <v>13151</v>
      </c>
      <c r="AH55" s="76">
        <f t="shared" si="79"/>
        <v>13159</v>
      </c>
      <c r="AI55" s="80"/>
    </row>
    <row r="58" spans="2:35" x14ac:dyDescent="0.15">
      <c r="B58" s="294" t="s">
        <v>362</v>
      </c>
      <c r="C58" s="295"/>
      <c r="D58" s="295"/>
      <c r="E58" s="295"/>
      <c r="F58" s="295"/>
      <c r="G58" s="295"/>
      <c r="H58" s="295"/>
      <c r="I58" s="295"/>
      <c r="J58" s="295"/>
      <c r="K58" s="296"/>
      <c r="N58" s="294" t="s">
        <v>374</v>
      </c>
      <c r="O58" s="295"/>
      <c r="P58" s="295"/>
      <c r="Q58" s="295"/>
      <c r="R58" s="295"/>
      <c r="S58" s="295"/>
      <c r="T58" s="295"/>
      <c r="U58" s="295"/>
      <c r="V58" s="295"/>
      <c r="W58" s="296"/>
      <c r="Z58" s="294" t="s">
        <v>383</v>
      </c>
      <c r="AA58" s="295"/>
      <c r="AB58" s="295"/>
      <c r="AC58" s="295"/>
      <c r="AD58" s="295"/>
      <c r="AE58" s="295"/>
      <c r="AF58" s="295"/>
      <c r="AG58" s="295"/>
      <c r="AH58" s="295"/>
      <c r="AI58" s="296"/>
    </row>
    <row r="59" spans="2:35" ht="28.5" x14ac:dyDescent="0.15">
      <c r="B59" s="75"/>
      <c r="C59" s="79" t="s">
        <v>350</v>
      </c>
      <c r="D59" s="79" t="s">
        <v>351</v>
      </c>
      <c r="E59" s="79" t="s">
        <v>352</v>
      </c>
      <c r="F59" s="79" t="s">
        <v>353</v>
      </c>
      <c r="G59" s="79" t="s">
        <v>354</v>
      </c>
      <c r="H59" s="79" t="s">
        <v>355</v>
      </c>
      <c r="I59" s="79" t="s">
        <v>356</v>
      </c>
      <c r="J59" s="79" t="s">
        <v>357</v>
      </c>
      <c r="K59" s="79" t="s">
        <v>358</v>
      </c>
      <c r="N59" s="75"/>
      <c r="O59" s="79" t="s">
        <v>350</v>
      </c>
      <c r="P59" s="79" t="s">
        <v>351</v>
      </c>
      <c r="Q59" s="79" t="s">
        <v>352</v>
      </c>
      <c r="R59" s="79" t="s">
        <v>353</v>
      </c>
      <c r="S59" s="79" t="s">
        <v>354</v>
      </c>
      <c r="T59" s="79" t="s">
        <v>355</v>
      </c>
      <c r="U59" s="79" t="s">
        <v>356</v>
      </c>
      <c r="V59" s="79" t="s">
        <v>357</v>
      </c>
      <c r="W59" s="79"/>
      <c r="Z59" s="75"/>
      <c r="AA59" s="79" t="s">
        <v>350</v>
      </c>
      <c r="AB59" s="79" t="s">
        <v>351</v>
      </c>
      <c r="AC59" s="79" t="s">
        <v>352</v>
      </c>
      <c r="AD59" s="79" t="s">
        <v>353</v>
      </c>
      <c r="AE59" s="79" t="s">
        <v>354</v>
      </c>
      <c r="AF59" s="79" t="s">
        <v>355</v>
      </c>
      <c r="AG59" s="79" t="s">
        <v>356</v>
      </c>
      <c r="AH59" s="79" t="s">
        <v>357</v>
      </c>
      <c r="AI59" s="79"/>
    </row>
    <row r="60" spans="2:35" x14ac:dyDescent="0.15">
      <c r="B60" s="75">
        <v>0</v>
      </c>
      <c r="C60" s="78">
        <f>C51+1</f>
        <v>24013</v>
      </c>
      <c r="D60" s="78">
        <f>D55+1</f>
        <v>20024</v>
      </c>
      <c r="E60" s="77">
        <f>D60+96</f>
        <v>20120</v>
      </c>
      <c r="F60" s="76">
        <f>D60-10000</f>
        <v>10024</v>
      </c>
      <c r="G60" s="76">
        <f>E60-10000</f>
        <v>10120</v>
      </c>
      <c r="H60" s="78">
        <f>I55+1</f>
        <v>21048</v>
      </c>
      <c r="I60" s="77">
        <f>H67+1</f>
        <v>21056</v>
      </c>
      <c r="J60" s="76">
        <f>H60-10000</f>
        <v>11048</v>
      </c>
      <c r="K60" s="76">
        <f>I60-10000</f>
        <v>11056</v>
      </c>
      <c r="N60" s="75">
        <v>0</v>
      </c>
      <c r="O60" s="78">
        <f>O51+1</f>
        <v>24063</v>
      </c>
      <c r="P60" s="76">
        <f>O55+1</f>
        <v>14063</v>
      </c>
      <c r="Q60" s="77">
        <f>转接板接线表!P55+1</f>
        <v>22040</v>
      </c>
      <c r="R60" s="77">
        <f>Q67+1</f>
        <v>22048</v>
      </c>
      <c r="S60" s="77">
        <f>Q60+120</f>
        <v>22160</v>
      </c>
      <c r="T60" s="77">
        <f>S67+1</f>
        <v>22168</v>
      </c>
      <c r="U60" s="76">
        <f>Q60-10000</f>
        <v>12040</v>
      </c>
      <c r="V60" s="76">
        <f>S60-10000</f>
        <v>12160</v>
      </c>
      <c r="W60" s="80"/>
      <c r="Z60" s="75">
        <v>0</v>
      </c>
      <c r="AA60" s="78">
        <f>AA51+1</f>
        <v>24105</v>
      </c>
      <c r="AB60" s="76">
        <f>AA55+1</f>
        <v>14105</v>
      </c>
      <c r="AC60" s="77">
        <f>转接板接线表!AB55+1</f>
        <v>23040</v>
      </c>
      <c r="AD60" s="77">
        <f>AC67+1</f>
        <v>23048</v>
      </c>
      <c r="AE60" s="77">
        <f>AC60+120</f>
        <v>23160</v>
      </c>
      <c r="AF60" s="77">
        <f>AE67+1</f>
        <v>23168</v>
      </c>
      <c r="AG60" s="76">
        <f>AC60-10000</f>
        <v>13040</v>
      </c>
      <c r="AH60" s="76">
        <f>AE60-10000</f>
        <v>13160</v>
      </c>
      <c r="AI60" s="80"/>
    </row>
    <row r="61" spans="2:35" x14ac:dyDescent="0.15">
      <c r="B61" s="75">
        <v>1</v>
      </c>
      <c r="C61" s="77">
        <f>C60+1</f>
        <v>24014</v>
      </c>
      <c r="D61" s="77">
        <f>D60+1</f>
        <v>20025</v>
      </c>
      <c r="E61" s="77">
        <f>E60+1</f>
        <v>20121</v>
      </c>
      <c r="F61" s="76">
        <f t="shared" ref="F61:F67" si="83">D61-10000</f>
        <v>10025</v>
      </c>
      <c r="G61" s="76">
        <f t="shared" ref="G61:G67" si="84">E61-10000</f>
        <v>10121</v>
      </c>
      <c r="H61" s="77">
        <f>H60+1</f>
        <v>21049</v>
      </c>
      <c r="I61" s="77">
        <f>I60+1</f>
        <v>21057</v>
      </c>
      <c r="J61" s="76">
        <f t="shared" ref="J61:J67" si="85">H61-10000</f>
        <v>11049</v>
      </c>
      <c r="K61" s="76">
        <f t="shared" ref="K61:K67" si="86">I61-10000</f>
        <v>11057</v>
      </c>
      <c r="N61" s="75">
        <v>1</v>
      </c>
      <c r="O61" s="77">
        <f t="shared" ref="O61:V61" si="87">O60+1</f>
        <v>24064</v>
      </c>
      <c r="P61" s="76">
        <f t="shared" si="87"/>
        <v>14064</v>
      </c>
      <c r="Q61" s="77">
        <f t="shared" si="87"/>
        <v>22041</v>
      </c>
      <c r="R61" s="77">
        <f t="shared" si="87"/>
        <v>22049</v>
      </c>
      <c r="S61" s="77">
        <f t="shared" si="87"/>
        <v>22161</v>
      </c>
      <c r="T61" s="77">
        <f t="shared" si="87"/>
        <v>22169</v>
      </c>
      <c r="U61" s="76">
        <f t="shared" si="87"/>
        <v>12041</v>
      </c>
      <c r="V61" s="76">
        <f t="shared" si="87"/>
        <v>12161</v>
      </c>
      <c r="W61" s="80"/>
      <c r="Z61" s="75">
        <v>1</v>
      </c>
      <c r="AA61" s="77">
        <f t="shared" ref="AA61:AH61" si="88">AA60+1</f>
        <v>24106</v>
      </c>
      <c r="AB61" s="76">
        <f t="shared" si="88"/>
        <v>14106</v>
      </c>
      <c r="AC61" s="77">
        <f t="shared" si="88"/>
        <v>23041</v>
      </c>
      <c r="AD61" s="77">
        <f t="shared" si="88"/>
        <v>23049</v>
      </c>
      <c r="AE61" s="77">
        <f t="shared" si="88"/>
        <v>23161</v>
      </c>
      <c r="AF61" s="77">
        <f t="shared" si="88"/>
        <v>23169</v>
      </c>
      <c r="AG61" s="76">
        <f t="shared" si="88"/>
        <v>13041</v>
      </c>
      <c r="AH61" s="76">
        <f t="shared" si="88"/>
        <v>13161</v>
      </c>
      <c r="AI61" s="80"/>
    </row>
    <row r="62" spans="2:35" x14ac:dyDescent="0.15">
      <c r="B62" s="75">
        <v>2</v>
      </c>
      <c r="C62" s="77">
        <f t="shared" ref="C62:C63" si="89">C61+1</f>
        <v>24015</v>
      </c>
      <c r="D62" s="77">
        <f t="shared" ref="D62:D67" si="90">D61+1</f>
        <v>20026</v>
      </c>
      <c r="E62" s="77">
        <f t="shared" ref="E62:E67" si="91">E61+1</f>
        <v>20122</v>
      </c>
      <c r="F62" s="76">
        <f t="shared" si="83"/>
        <v>10026</v>
      </c>
      <c r="G62" s="76">
        <f t="shared" si="84"/>
        <v>10122</v>
      </c>
      <c r="H62" s="77">
        <f t="shared" ref="H62:H67" si="92">H61+1</f>
        <v>21050</v>
      </c>
      <c r="I62" s="77">
        <f t="shared" ref="I62:I67" si="93">I61+1</f>
        <v>21058</v>
      </c>
      <c r="J62" s="76">
        <f t="shared" si="85"/>
        <v>11050</v>
      </c>
      <c r="K62" s="76">
        <f t="shared" si="86"/>
        <v>11058</v>
      </c>
      <c r="N62" s="75">
        <v>2</v>
      </c>
      <c r="O62" s="77">
        <f t="shared" ref="O62:O65" si="94">O61+1</f>
        <v>24065</v>
      </c>
      <c r="P62" s="76">
        <f t="shared" ref="P62:P65" si="95">P61+1</f>
        <v>14065</v>
      </c>
      <c r="Q62" s="77">
        <f t="shared" ref="Q62:Q67" si="96">Q61+1</f>
        <v>22042</v>
      </c>
      <c r="R62" s="77">
        <f t="shared" ref="R62:R67" si="97">R61+1</f>
        <v>22050</v>
      </c>
      <c r="S62" s="77">
        <f t="shared" ref="S62:S67" si="98">S61+1</f>
        <v>22162</v>
      </c>
      <c r="T62" s="77">
        <f t="shared" ref="T62:T67" si="99">T61+1</f>
        <v>22170</v>
      </c>
      <c r="U62" s="76">
        <f t="shared" ref="U62:V67" si="100">U61+1</f>
        <v>12042</v>
      </c>
      <c r="V62" s="76">
        <f t="shared" si="100"/>
        <v>12162</v>
      </c>
      <c r="W62" s="80"/>
      <c r="Z62" s="75">
        <v>2</v>
      </c>
      <c r="AA62" s="77">
        <f t="shared" ref="AA62:AA65" si="101">AA61+1</f>
        <v>24107</v>
      </c>
      <c r="AB62" s="76">
        <f t="shared" ref="AB62:AB65" si="102">AB61+1</f>
        <v>14107</v>
      </c>
      <c r="AC62" s="77">
        <f t="shared" ref="AC62:AC67" si="103">AC61+1</f>
        <v>23042</v>
      </c>
      <c r="AD62" s="77">
        <f t="shared" ref="AD62:AD67" si="104">AD61+1</f>
        <v>23050</v>
      </c>
      <c r="AE62" s="77">
        <f t="shared" ref="AE62:AE67" si="105">AE61+1</f>
        <v>23162</v>
      </c>
      <c r="AF62" s="77">
        <f t="shared" ref="AF62:AF67" si="106">AF61+1</f>
        <v>23170</v>
      </c>
      <c r="AG62" s="76">
        <f t="shared" ref="AG62:AH67" si="107">AG61+1</f>
        <v>13042</v>
      </c>
      <c r="AH62" s="76">
        <f t="shared" si="107"/>
        <v>13162</v>
      </c>
      <c r="AI62" s="80"/>
    </row>
    <row r="63" spans="2:35" x14ac:dyDescent="0.15">
      <c r="B63" s="75">
        <v>3</v>
      </c>
      <c r="C63" s="77">
        <f t="shared" si="89"/>
        <v>24016</v>
      </c>
      <c r="D63" s="77">
        <f t="shared" si="90"/>
        <v>20027</v>
      </c>
      <c r="E63" s="77">
        <f t="shared" si="91"/>
        <v>20123</v>
      </c>
      <c r="F63" s="76">
        <f t="shared" si="83"/>
        <v>10027</v>
      </c>
      <c r="G63" s="76">
        <f t="shared" si="84"/>
        <v>10123</v>
      </c>
      <c r="H63" s="77">
        <f t="shared" si="92"/>
        <v>21051</v>
      </c>
      <c r="I63" s="77">
        <f t="shared" si="93"/>
        <v>21059</v>
      </c>
      <c r="J63" s="76">
        <f t="shared" si="85"/>
        <v>11051</v>
      </c>
      <c r="K63" s="76">
        <f t="shared" si="86"/>
        <v>11059</v>
      </c>
      <c r="N63" s="75">
        <v>3</v>
      </c>
      <c r="O63" s="77">
        <f t="shared" si="94"/>
        <v>24066</v>
      </c>
      <c r="P63" s="76">
        <f t="shared" si="95"/>
        <v>14066</v>
      </c>
      <c r="Q63" s="77">
        <f t="shared" si="96"/>
        <v>22043</v>
      </c>
      <c r="R63" s="77">
        <f t="shared" si="97"/>
        <v>22051</v>
      </c>
      <c r="S63" s="77">
        <f t="shared" si="98"/>
        <v>22163</v>
      </c>
      <c r="T63" s="77">
        <f t="shared" si="99"/>
        <v>22171</v>
      </c>
      <c r="U63" s="76">
        <f t="shared" si="100"/>
        <v>12043</v>
      </c>
      <c r="V63" s="76">
        <f t="shared" si="100"/>
        <v>12163</v>
      </c>
      <c r="W63" s="80"/>
      <c r="Z63" s="75">
        <v>3</v>
      </c>
      <c r="AA63" s="77">
        <f t="shared" si="101"/>
        <v>24108</v>
      </c>
      <c r="AB63" s="76">
        <f t="shared" si="102"/>
        <v>14108</v>
      </c>
      <c r="AC63" s="77">
        <f t="shared" si="103"/>
        <v>23043</v>
      </c>
      <c r="AD63" s="77">
        <f t="shared" si="104"/>
        <v>23051</v>
      </c>
      <c r="AE63" s="77">
        <f t="shared" si="105"/>
        <v>23163</v>
      </c>
      <c r="AF63" s="77">
        <f t="shared" si="106"/>
        <v>23171</v>
      </c>
      <c r="AG63" s="76">
        <f t="shared" si="107"/>
        <v>13043</v>
      </c>
      <c r="AH63" s="76">
        <f t="shared" si="107"/>
        <v>13163</v>
      </c>
      <c r="AI63" s="80"/>
    </row>
    <row r="64" spans="2:35" x14ac:dyDescent="0.15">
      <c r="B64" s="75">
        <v>4</v>
      </c>
      <c r="C64" s="76">
        <f>C60-10000</f>
        <v>14013</v>
      </c>
      <c r="D64" s="77">
        <f t="shared" si="90"/>
        <v>20028</v>
      </c>
      <c r="E64" s="77">
        <f t="shared" si="91"/>
        <v>20124</v>
      </c>
      <c r="F64" s="76">
        <f t="shared" si="83"/>
        <v>10028</v>
      </c>
      <c r="G64" s="76">
        <f t="shared" si="84"/>
        <v>10124</v>
      </c>
      <c r="H64" s="77">
        <f t="shared" si="92"/>
        <v>21052</v>
      </c>
      <c r="I64" s="77">
        <f t="shared" si="93"/>
        <v>21060</v>
      </c>
      <c r="J64" s="76">
        <f t="shared" si="85"/>
        <v>11052</v>
      </c>
      <c r="K64" s="76">
        <f t="shared" si="86"/>
        <v>11060</v>
      </c>
      <c r="N64" s="75">
        <v>4</v>
      </c>
      <c r="O64" s="77">
        <f t="shared" si="94"/>
        <v>24067</v>
      </c>
      <c r="P64" s="76">
        <f t="shared" si="95"/>
        <v>14067</v>
      </c>
      <c r="Q64" s="77">
        <f t="shared" si="96"/>
        <v>22044</v>
      </c>
      <c r="R64" s="77">
        <f t="shared" si="97"/>
        <v>22052</v>
      </c>
      <c r="S64" s="77">
        <f t="shared" si="98"/>
        <v>22164</v>
      </c>
      <c r="T64" s="77">
        <f t="shared" si="99"/>
        <v>22172</v>
      </c>
      <c r="U64" s="76">
        <f t="shared" si="100"/>
        <v>12044</v>
      </c>
      <c r="V64" s="76">
        <f t="shared" si="100"/>
        <v>12164</v>
      </c>
      <c r="W64" s="80"/>
      <c r="Z64" s="75">
        <v>4</v>
      </c>
      <c r="AA64" s="77">
        <f t="shared" si="101"/>
        <v>24109</v>
      </c>
      <c r="AB64" s="76">
        <f t="shared" si="102"/>
        <v>14109</v>
      </c>
      <c r="AC64" s="77">
        <f t="shared" si="103"/>
        <v>23044</v>
      </c>
      <c r="AD64" s="77">
        <f t="shared" si="104"/>
        <v>23052</v>
      </c>
      <c r="AE64" s="77">
        <f t="shared" si="105"/>
        <v>23164</v>
      </c>
      <c r="AF64" s="77">
        <f t="shared" si="106"/>
        <v>23172</v>
      </c>
      <c r="AG64" s="76">
        <f t="shared" si="107"/>
        <v>13044</v>
      </c>
      <c r="AH64" s="76">
        <f t="shared" si="107"/>
        <v>13164</v>
      </c>
      <c r="AI64" s="80"/>
    </row>
    <row r="65" spans="2:35" x14ac:dyDescent="0.15">
      <c r="B65" s="75">
        <v>5</v>
      </c>
      <c r="C65" s="76">
        <f t="shared" ref="C65:C67" si="108">C61-10000</f>
        <v>14014</v>
      </c>
      <c r="D65" s="77">
        <f t="shared" si="90"/>
        <v>20029</v>
      </c>
      <c r="E65" s="77">
        <f t="shared" si="91"/>
        <v>20125</v>
      </c>
      <c r="F65" s="76">
        <f t="shared" si="83"/>
        <v>10029</v>
      </c>
      <c r="G65" s="76">
        <f t="shared" si="84"/>
        <v>10125</v>
      </c>
      <c r="H65" s="77">
        <f t="shared" si="92"/>
        <v>21053</v>
      </c>
      <c r="I65" s="77">
        <f t="shared" si="93"/>
        <v>21061</v>
      </c>
      <c r="J65" s="76">
        <f t="shared" si="85"/>
        <v>11053</v>
      </c>
      <c r="K65" s="76">
        <f t="shared" si="86"/>
        <v>11061</v>
      </c>
      <c r="N65" s="75">
        <v>5</v>
      </c>
      <c r="O65" s="77">
        <f t="shared" si="94"/>
        <v>24068</v>
      </c>
      <c r="P65" s="76">
        <f t="shared" si="95"/>
        <v>14068</v>
      </c>
      <c r="Q65" s="77">
        <f t="shared" si="96"/>
        <v>22045</v>
      </c>
      <c r="R65" s="77">
        <f t="shared" si="97"/>
        <v>22053</v>
      </c>
      <c r="S65" s="77">
        <f t="shared" si="98"/>
        <v>22165</v>
      </c>
      <c r="T65" s="77">
        <f t="shared" si="99"/>
        <v>22173</v>
      </c>
      <c r="U65" s="76">
        <f t="shared" si="100"/>
        <v>12045</v>
      </c>
      <c r="V65" s="76">
        <f t="shared" si="100"/>
        <v>12165</v>
      </c>
      <c r="W65" s="80"/>
      <c r="Z65" s="75">
        <v>5</v>
      </c>
      <c r="AA65" s="77">
        <f t="shared" si="101"/>
        <v>24110</v>
      </c>
      <c r="AB65" s="76">
        <f t="shared" si="102"/>
        <v>14110</v>
      </c>
      <c r="AC65" s="77">
        <f t="shared" si="103"/>
        <v>23045</v>
      </c>
      <c r="AD65" s="77">
        <f t="shared" si="104"/>
        <v>23053</v>
      </c>
      <c r="AE65" s="77">
        <f t="shared" si="105"/>
        <v>23165</v>
      </c>
      <c r="AF65" s="77">
        <f t="shared" si="106"/>
        <v>23173</v>
      </c>
      <c r="AG65" s="76">
        <f t="shared" si="107"/>
        <v>13045</v>
      </c>
      <c r="AH65" s="76">
        <f t="shared" si="107"/>
        <v>13165</v>
      </c>
      <c r="AI65" s="80"/>
    </row>
    <row r="66" spans="2:35" x14ac:dyDescent="0.15">
      <c r="B66" s="75">
        <v>6</v>
      </c>
      <c r="C66" s="76">
        <f t="shared" si="108"/>
        <v>14015</v>
      </c>
      <c r="D66" s="77">
        <f t="shared" si="90"/>
        <v>20030</v>
      </c>
      <c r="E66" s="77">
        <f t="shared" si="91"/>
        <v>20126</v>
      </c>
      <c r="F66" s="76">
        <f t="shared" si="83"/>
        <v>10030</v>
      </c>
      <c r="G66" s="76">
        <f t="shared" si="84"/>
        <v>10126</v>
      </c>
      <c r="H66" s="77">
        <f t="shared" si="92"/>
        <v>21054</v>
      </c>
      <c r="I66" s="77">
        <f t="shared" si="93"/>
        <v>21062</v>
      </c>
      <c r="J66" s="76">
        <f t="shared" si="85"/>
        <v>11054</v>
      </c>
      <c r="K66" s="76">
        <f t="shared" si="86"/>
        <v>11062</v>
      </c>
      <c r="N66" s="75">
        <v>6</v>
      </c>
      <c r="O66" s="77"/>
      <c r="P66" s="76"/>
      <c r="Q66" s="77">
        <f t="shared" si="96"/>
        <v>22046</v>
      </c>
      <c r="R66" s="77">
        <f t="shared" si="97"/>
        <v>22054</v>
      </c>
      <c r="S66" s="77">
        <f t="shared" si="98"/>
        <v>22166</v>
      </c>
      <c r="T66" s="77">
        <f t="shared" si="99"/>
        <v>22174</v>
      </c>
      <c r="U66" s="76">
        <f t="shared" si="100"/>
        <v>12046</v>
      </c>
      <c r="V66" s="76">
        <f t="shared" si="100"/>
        <v>12166</v>
      </c>
      <c r="W66" s="80"/>
      <c r="Z66" s="75">
        <v>6</v>
      </c>
      <c r="AA66" s="77"/>
      <c r="AB66" s="76"/>
      <c r="AC66" s="77">
        <f t="shared" si="103"/>
        <v>23046</v>
      </c>
      <c r="AD66" s="77">
        <f t="shared" si="104"/>
        <v>23054</v>
      </c>
      <c r="AE66" s="77">
        <f t="shared" si="105"/>
        <v>23166</v>
      </c>
      <c r="AF66" s="77">
        <f t="shared" si="106"/>
        <v>23174</v>
      </c>
      <c r="AG66" s="76">
        <f t="shared" si="107"/>
        <v>13046</v>
      </c>
      <c r="AH66" s="76">
        <f t="shared" si="107"/>
        <v>13166</v>
      </c>
      <c r="AI66" s="80"/>
    </row>
    <row r="67" spans="2:35" x14ac:dyDescent="0.15">
      <c r="B67" s="75">
        <v>7</v>
      </c>
      <c r="C67" s="76">
        <f t="shared" si="108"/>
        <v>14016</v>
      </c>
      <c r="D67" s="77">
        <f t="shared" si="90"/>
        <v>20031</v>
      </c>
      <c r="E67" s="77">
        <f t="shared" si="91"/>
        <v>20127</v>
      </c>
      <c r="F67" s="76">
        <f t="shared" si="83"/>
        <v>10031</v>
      </c>
      <c r="G67" s="76">
        <f t="shared" si="84"/>
        <v>10127</v>
      </c>
      <c r="H67" s="77">
        <f t="shared" si="92"/>
        <v>21055</v>
      </c>
      <c r="I67" s="77">
        <f t="shared" si="93"/>
        <v>21063</v>
      </c>
      <c r="J67" s="76">
        <f t="shared" si="85"/>
        <v>11055</v>
      </c>
      <c r="K67" s="76">
        <f t="shared" si="86"/>
        <v>11063</v>
      </c>
      <c r="N67" s="75">
        <v>7</v>
      </c>
      <c r="O67" s="77"/>
      <c r="P67" s="76"/>
      <c r="Q67" s="77">
        <f t="shared" si="96"/>
        <v>22047</v>
      </c>
      <c r="R67" s="77">
        <f t="shared" si="97"/>
        <v>22055</v>
      </c>
      <c r="S67" s="77">
        <f t="shared" si="98"/>
        <v>22167</v>
      </c>
      <c r="T67" s="77">
        <f t="shared" si="99"/>
        <v>22175</v>
      </c>
      <c r="U67" s="76">
        <f t="shared" si="100"/>
        <v>12047</v>
      </c>
      <c r="V67" s="76">
        <f t="shared" si="100"/>
        <v>12167</v>
      </c>
      <c r="W67" s="80"/>
      <c r="Z67" s="75">
        <v>7</v>
      </c>
      <c r="AA67" s="77"/>
      <c r="AB67" s="76"/>
      <c r="AC67" s="77">
        <f t="shared" si="103"/>
        <v>23047</v>
      </c>
      <c r="AD67" s="77">
        <f t="shared" si="104"/>
        <v>23055</v>
      </c>
      <c r="AE67" s="77">
        <f t="shared" si="105"/>
        <v>23167</v>
      </c>
      <c r="AF67" s="77">
        <f t="shared" si="106"/>
        <v>23175</v>
      </c>
      <c r="AG67" s="76">
        <f t="shared" si="107"/>
        <v>13047</v>
      </c>
      <c r="AH67" s="76">
        <f t="shared" si="107"/>
        <v>13167</v>
      </c>
      <c r="AI67" s="80"/>
    </row>
    <row r="70" spans="2:35" x14ac:dyDescent="0.15">
      <c r="B70" s="294" t="s">
        <v>363</v>
      </c>
      <c r="C70" s="295"/>
      <c r="D70" s="295"/>
      <c r="E70" s="295"/>
      <c r="F70" s="295"/>
      <c r="G70" s="295"/>
      <c r="H70" s="295"/>
      <c r="I70" s="295"/>
      <c r="J70" s="295"/>
      <c r="K70" s="296"/>
      <c r="N70" s="294" t="s">
        <v>375</v>
      </c>
      <c r="O70" s="295"/>
      <c r="P70" s="295"/>
      <c r="Q70" s="295"/>
      <c r="R70" s="295"/>
      <c r="S70" s="295"/>
      <c r="T70" s="295"/>
      <c r="U70" s="295"/>
      <c r="V70" s="295"/>
      <c r="W70" s="296"/>
      <c r="Z70" s="294" t="s">
        <v>384</v>
      </c>
      <c r="AA70" s="295"/>
      <c r="AB70" s="295"/>
      <c r="AC70" s="295"/>
      <c r="AD70" s="295"/>
      <c r="AE70" s="295"/>
      <c r="AF70" s="295"/>
      <c r="AG70" s="295"/>
      <c r="AH70" s="295"/>
      <c r="AI70" s="296"/>
    </row>
    <row r="71" spans="2:35" ht="28.5" x14ac:dyDescent="0.15">
      <c r="B71" s="75"/>
      <c r="C71" s="79" t="s">
        <v>350</v>
      </c>
      <c r="D71" s="79" t="s">
        <v>351</v>
      </c>
      <c r="E71" s="79" t="s">
        <v>352</v>
      </c>
      <c r="F71" s="79" t="s">
        <v>353</v>
      </c>
      <c r="G71" s="79" t="s">
        <v>354</v>
      </c>
      <c r="H71" s="79" t="s">
        <v>355</v>
      </c>
      <c r="I71" s="79" t="s">
        <v>356</v>
      </c>
      <c r="J71" s="79" t="s">
        <v>357</v>
      </c>
      <c r="K71" s="79" t="s">
        <v>358</v>
      </c>
      <c r="N71" s="75"/>
      <c r="O71" s="79" t="s">
        <v>350</v>
      </c>
      <c r="P71" s="79" t="s">
        <v>351</v>
      </c>
      <c r="Q71" s="79" t="s">
        <v>352</v>
      </c>
      <c r="R71" s="79" t="s">
        <v>353</v>
      </c>
      <c r="S71" s="79" t="s">
        <v>354</v>
      </c>
      <c r="T71" s="79" t="s">
        <v>355</v>
      </c>
      <c r="U71" s="79" t="s">
        <v>356</v>
      </c>
      <c r="V71" s="79" t="s">
        <v>357</v>
      </c>
      <c r="W71" s="79"/>
      <c r="Z71" s="75"/>
      <c r="AA71" s="79" t="s">
        <v>350</v>
      </c>
      <c r="AB71" s="79" t="s">
        <v>351</v>
      </c>
      <c r="AC71" s="79" t="s">
        <v>352</v>
      </c>
      <c r="AD71" s="79" t="s">
        <v>353</v>
      </c>
      <c r="AE71" s="79" t="s">
        <v>354</v>
      </c>
      <c r="AF71" s="79" t="s">
        <v>355</v>
      </c>
      <c r="AG71" s="79" t="s">
        <v>356</v>
      </c>
      <c r="AH71" s="79" t="s">
        <v>357</v>
      </c>
      <c r="AI71" s="79"/>
    </row>
    <row r="72" spans="2:35" x14ac:dyDescent="0.15">
      <c r="B72" s="75">
        <v>0</v>
      </c>
      <c r="C72" s="78">
        <f>C63+1</f>
        <v>24017</v>
      </c>
      <c r="D72" s="78">
        <f>D67+1</f>
        <v>20032</v>
      </c>
      <c r="E72" s="77">
        <f>D72+96</f>
        <v>20128</v>
      </c>
      <c r="F72" s="76">
        <f>D72-10000</f>
        <v>10032</v>
      </c>
      <c r="G72" s="76">
        <f>E72-10000</f>
        <v>10128</v>
      </c>
      <c r="H72" s="78">
        <f>I67+1</f>
        <v>21064</v>
      </c>
      <c r="I72" s="77">
        <f>H79+1</f>
        <v>21072</v>
      </c>
      <c r="J72" s="76">
        <f>H72-10000</f>
        <v>11064</v>
      </c>
      <c r="K72" s="76">
        <f>I72-10000</f>
        <v>11072</v>
      </c>
      <c r="N72" s="75">
        <v>0</v>
      </c>
      <c r="O72" s="78">
        <f>O65+1</f>
        <v>24069</v>
      </c>
      <c r="P72" s="77">
        <f>R67+1</f>
        <v>22056</v>
      </c>
      <c r="Q72" s="77">
        <f>P79+1</f>
        <v>22064</v>
      </c>
      <c r="R72" s="77">
        <f>T67+1</f>
        <v>22176</v>
      </c>
      <c r="S72" s="76">
        <f>U67+1</f>
        <v>12048</v>
      </c>
      <c r="T72" s="76">
        <f>S79+1</f>
        <v>12056</v>
      </c>
      <c r="U72" s="76">
        <f>V67+1</f>
        <v>12168</v>
      </c>
      <c r="V72" s="76">
        <f>U79+1</f>
        <v>12176</v>
      </c>
      <c r="W72" s="80"/>
      <c r="Z72" s="75">
        <v>0</v>
      </c>
      <c r="AA72" s="78">
        <f>AA65+1</f>
        <v>24111</v>
      </c>
      <c r="AB72" s="77">
        <f>AD67+1</f>
        <v>23056</v>
      </c>
      <c r="AC72" s="77">
        <f>AB79+1</f>
        <v>23064</v>
      </c>
      <c r="AD72" s="77">
        <f>AF67+1</f>
        <v>23176</v>
      </c>
      <c r="AE72" s="76">
        <f>AG67+1</f>
        <v>13048</v>
      </c>
      <c r="AF72" s="76">
        <f>AE79+1</f>
        <v>13056</v>
      </c>
      <c r="AG72" s="76">
        <f>AH67+1</f>
        <v>13168</v>
      </c>
      <c r="AH72" s="76">
        <f>AG79+1</f>
        <v>13176</v>
      </c>
      <c r="AI72" s="80"/>
    </row>
    <row r="73" spans="2:35" x14ac:dyDescent="0.15">
      <c r="B73" s="75">
        <v>1</v>
      </c>
      <c r="C73" s="77">
        <f>C72+1</f>
        <v>24018</v>
      </c>
      <c r="D73" s="77">
        <f>D72+1</f>
        <v>20033</v>
      </c>
      <c r="E73" s="77">
        <f>E72+1</f>
        <v>20129</v>
      </c>
      <c r="F73" s="76">
        <f t="shared" ref="F73:F79" si="109">D73-10000</f>
        <v>10033</v>
      </c>
      <c r="G73" s="76">
        <f t="shared" ref="G73:G79" si="110">E73-10000</f>
        <v>10129</v>
      </c>
      <c r="H73" s="77">
        <f>H72+1</f>
        <v>21065</v>
      </c>
      <c r="I73" s="77">
        <f>I72+1</f>
        <v>21073</v>
      </c>
      <c r="J73" s="76">
        <f t="shared" ref="J73:J79" si="111">H73-10000</f>
        <v>11065</v>
      </c>
      <c r="K73" s="76">
        <f t="shared" ref="K73:K79" si="112">I73-10000</f>
        <v>11073</v>
      </c>
      <c r="N73" s="75">
        <v>1</v>
      </c>
      <c r="O73" s="77">
        <f t="shared" ref="O73:V73" si="113">O72+1</f>
        <v>24070</v>
      </c>
      <c r="P73" s="77">
        <f t="shared" si="113"/>
        <v>22057</v>
      </c>
      <c r="Q73" s="77">
        <f t="shared" si="113"/>
        <v>22065</v>
      </c>
      <c r="R73" s="77">
        <f t="shared" si="113"/>
        <v>22177</v>
      </c>
      <c r="S73" s="76">
        <f t="shared" si="113"/>
        <v>12049</v>
      </c>
      <c r="T73" s="76">
        <f t="shared" si="113"/>
        <v>12057</v>
      </c>
      <c r="U73" s="76">
        <f t="shared" si="113"/>
        <v>12169</v>
      </c>
      <c r="V73" s="76">
        <f t="shared" si="113"/>
        <v>12177</v>
      </c>
      <c r="W73" s="80"/>
      <c r="Z73" s="75">
        <v>1</v>
      </c>
      <c r="AA73" s="77">
        <f t="shared" ref="AA73:AH73" si="114">AA72+1</f>
        <v>24112</v>
      </c>
      <c r="AB73" s="77">
        <f t="shared" si="114"/>
        <v>23057</v>
      </c>
      <c r="AC73" s="77">
        <f t="shared" si="114"/>
        <v>23065</v>
      </c>
      <c r="AD73" s="77">
        <f t="shared" si="114"/>
        <v>23177</v>
      </c>
      <c r="AE73" s="76">
        <f t="shared" si="114"/>
        <v>13049</v>
      </c>
      <c r="AF73" s="76">
        <f t="shared" si="114"/>
        <v>13057</v>
      </c>
      <c r="AG73" s="76">
        <f t="shared" si="114"/>
        <v>13169</v>
      </c>
      <c r="AH73" s="76">
        <f t="shared" si="114"/>
        <v>13177</v>
      </c>
      <c r="AI73" s="80"/>
    </row>
    <row r="74" spans="2:35" x14ac:dyDescent="0.15">
      <c r="B74" s="75">
        <v>2</v>
      </c>
      <c r="C74" s="77">
        <f t="shared" ref="C74:C75" si="115">C73+1</f>
        <v>24019</v>
      </c>
      <c r="D74" s="77">
        <f t="shared" ref="D74:D79" si="116">D73+1</f>
        <v>20034</v>
      </c>
      <c r="E74" s="77">
        <f t="shared" ref="E74:E79" si="117">E73+1</f>
        <v>20130</v>
      </c>
      <c r="F74" s="76">
        <f t="shared" si="109"/>
        <v>10034</v>
      </c>
      <c r="G74" s="76">
        <f t="shared" si="110"/>
        <v>10130</v>
      </c>
      <c r="H74" s="77">
        <f t="shared" ref="H74:H79" si="118">H73+1</f>
        <v>21066</v>
      </c>
      <c r="I74" s="77">
        <f t="shared" ref="I74:I79" si="119">I73+1</f>
        <v>21074</v>
      </c>
      <c r="J74" s="76">
        <f t="shared" si="111"/>
        <v>11066</v>
      </c>
      <c r="K74" s="76">
        <f t="shared" si="112"/>
        <v>11074</v>
      </c>
      <c r="N74" s="75">
        <v>2</v>
      </c>
      <c r="O74" s="77">
        <f t="shared" ref="O74:O75" si="120">O73+1</f>
        <v>24071</v>
      </c>
      <c r="P74" s="77">
        <f t="shared" ref="P74:P79" si="121">P73+1</f>
        <v>22058</v>
      </c>
      <c r="Q74" s="77">
        <f t="shared" ref="Q74:Q79" si="122">Q73+1</f>
        <v>22066</v>
      </c>
      <c r="R74" s="77">
        <f t="shared" ref="R74:R79" si="123">R73+1</f>
        <v>22178</v>
      </c>
      <c r="S74" s="76">
        <f t="shared" ref="S74:S79" si="124">S73+1</f>
        <v>12050</v>
      </c>
      <c r="T74" s="76">
        <f t="shared" ref="T74:T79" si="125">T73+1</f>
        <v>12058</v>
      </c>
      <c r="U74" s="76">
        <f t="shared" ref="U74:U79" si="126">U73+1</f>
        <v>12170</v>
      </c>
      <c r="V74" s="76">
        <f t="shared" ref="V74:V79" si="127">V73+1</f>
        <v>12178</v>
      </c>
      <c r="W74" s="80"/>
      <c r="Z74" s="75">
        <v>2</v>
      </c>
      <c r="AA74" s="77">
        <f t="shared" ref="AA74:AA75" si="128">AA73+1</f>
        <v>24113</v>
      </c>
      <c r="AB74" s="77">
        <f t="shared" ref="AB74:AB79" si="129">AB73+1</f>
        <v>23058</v>
      </c>
      <c r="AC74" s="77">
        <f t="shared" ref="AC74:AC79" si="130">AC73+1</f>
        <v>23066</v>
      </c>
      <c r="AD74" s="77">
        <f t="shared" ref="AD74:AD79" si="131">AD73+1</f>
        <v>23178</v>
      </c>
      <c r="AE74" s="76">
        <f t="shared" ref="AE74:AE79" si="132">AE73+1</f>
        <v>13050</v>
      </c>
      <c r="AF74" s="76">
        <f t="shared" ref="AF74:AF79" si="133">AF73+1</f>
        <v>13058</v>
      </c>
      <c r="AG74" s="76">
        <f t="shared" ref="AG74:AG79" si="134">AG73+1</f>
        <v>13170</v>
      </c>
      <c r="AH74" s="76">
        <f t="shared" ref="AH74:AH79" si="135">AH73+1</f>
        <v>13178</v>
      </c>
      <c r="AI74" s="80"/>
    </row>
    <row r="75" spans="2:35" x14ac:dyDescent="0.15">
      <c r="B75" s="75">
        <v>3</v>
      </c>
      <c r="C75" s="77">
        <f t="shared" si="115"/>
        <v>24020</v>
      </c>
      <c r="D75" s="77">
        <f t="shared" si="116"/>
        <v>20035</v>
      </c>
      <c r="E75" s="77">
        <f t="shared" si="117"/>
        <v>20131</v>
      </c>
      <c r="F75" s="76">
        <f t="shared" si="109"/>
        <v>10035</v>
      </c>
      <c r="G75" s="76">
        <f t="shared" si="110"/>
        <v>10131</v>
      </c>
      <c r="H75" s="77">
        <f t="shared" si="118"/>
        <v>21067</v>
      </c>
      <c r="I75" s="77">
        <f t="shared" si="119"/>
        <v>21075</v>
      </c>
      <c r="J75" s="76">
        <f t="shared" si="111"/>
        <v>11067</v>
      </c>
      <c r="K75" s="76">
        <f t="shared" si="112"/>
        <v>11075</v>
      </c>
      <c r="N75" s="75">
        <v>3</v>
      </c>
      <c r="O75" s="77">
        <f t="shared" si="120"/>
        <v>24072</v>
      </c>
      <c r="P75" s="77">
        <f t="shared" si="121"/>
        <v>22059</v>
      </c>
      <c r="Q75" s="77">
        <f t="shared" si="122"/>
        <v>22067</v>
      </c>
      <c r="R75" s="77">
        <f t="shared" si="123"/>
        <v>22179</v>
      </c>
      <c r="S75" s="76">
        <f t="shared" si="124"/>
        <v>12051</v>
      </c>
      <c r="T75" s="76">
        <f t="shared" si="125"/>
        <v>12059</v>
      </c>
      <c r="U75" s="76">
        <f t="shared" si="126"/>
        <v>12171</v>
      </c>
      <c r="V75" s="76">
        <f t="shared" si="127"/>
        <v>12179</v>
      </c>
      <c r="W75" s="80"/>
      <c r="Z75" s="75">
        <v>3</v>
      </c>
      <c r="AA75" s="77">
        <f t="shared" si="128"/>
        <v>24114</v>
      </c>
      <c r="AB75" s="77">
        <f t="shared" si="129"/>
        <v>23059</v>
      </c>
      <c r="AC75" s="77">
        <f t="shared" si="130"/>
        <v>23067</v>
      </c>
      <c r="AD75" s="77">
        <f t="shared" si="131"/>
        <v>23179</v>
      </c>
      <c r="AE75" s="76">
        <f t="shared" si="132"/>
        <v>13051</v>
      </c>
      <c r="AF75" s="76">
        <f t="shared" si="133"/>
        <v>13059</v>
      </c>
      <c r="AG75" s="76">
        <f t="shared" si="134"/>
        <v>13171</v>
      </c>
      <c r="AH75" s="76">
        <f t="shared" si="135"/>
        <v>13179</v>
      </c>
      <c r="AI75" s="80"/>
    </row>
    <row r="76" spans="2:35" x14ac:dyDescent="0.15">
      <c r="B76" s="75">
        <v>4</v>
      </c>
      <c r="C76" s="76">
        <f>C72-10000</f>
        <v>14017</v>
      </c>
      <c r="D76" s="77">
        <f t="shared" si="116"/>
        <v>20036</v>
      </c>
      <c r="E76" s="77">
        <f t="shared" si="117"/>
        <v>20132</v>
      </c>
      <c r="F76" s="76">
        <f t="shared" si="109"/>
        <v>10036</v>
      </c>
      <c r="G76" s="76">
        <f t="shared" si="110"/>
        <v>10132</v>
      </c>
      <c r="H76" s="77">
        <f t="shared" si="118"/>
        <v>21068</v>
      </c>
      <c r="I76" s="77">
        <f t="shared" si="119"/>
        <v>21076</v>
      </c>
      <c r="J76" s="76">
        <f t="shared" si="111"/>
        <v>11068</v>
      </c>
      <c r="K76" s="76">
        <f t="shared" si="112"/>
        <v>11076</v>
      </c>
      <c r="N76" s="75">
        <v>4</v>
      </c>
      <c r="O76" s="76">
        <f>O72-10000</f>
        <v>14069</v>
      </c>
      <c r="P76" s="77">
        <f t="shared" si="121"/>
        <v>22060</v>
      </c>
      <c r="Q76" s="77">
        <f t="shared" si="122"/>
        <v>22068</v>
      </c>
      <c r="R76" s="77">
        <f t="shared" si="123"/>
        <v>22180</v>
      </c>
      <c r="S76" s="76">
        <f t="shared" si="124"/>
        <v>12052</v>
      </c>
      <c r="T76" s="76">
        <f t="shared" si="125"/>
        <v>12060</v>
      </c>
      <c r="U76" s="76">
        <f t="shared" si="126"/>
        <v>12172</v>
      </c>
      <c r="V76" s="76">
        <f t="shared" si="127"/>
        <v>12180</v>
      </c>
      <c r="W76" s="80"/>
      <c r="Z76" s="75">
        <v>4</v>
      </c>
      <c r="AA76" s="76">
        <f>AA72-10000</f>
        <v>14111</v>
      </c>
      <c r="AB76" s="77">
        <f t="shared" si="129"/>
        <v>23060</v>
      </c>
      <c r="AC76" s="77">
        <f t="shared" si="130"/>
        <v>23068</v>
      </c>
      <c r="AD76" s="77">
        <f t="shared" si="131"/>
        <v>23180</v>
      </c>
      <c r="AE76" s="76">
        <f t="shared" si="132"/>
        <v>13052</v>
      </c>
      <c r="AF76" s="76">
        <f t="shared" si="133"/>
        <v>13060</v>
      </c>
      <c r="AG76" s="76">
        <f t="shared" si="134"/>
        <v>13172</v>
      </c>
      <c r="AH76" s="76">
        <f t="shared" si="135"/>
        <v>13180</v>
      </c>
      <c r="AI76" s="80"/>
    </row>
    <row r="77" spans="2:35" x14ac:dyDescent="0.15">
      <c r="B77" s="75">
        <v>5</v>
      </c>
      <c r="C77" s="76">
        <f t="shared" ref="C77:C79" si="136">C73-10000</f>
        <v>14018</v>
      </c>
      <c r="D77" s="77">
        <f t="shared" si="116"/>
        <v>20037</v>
      </c>
      <c r="E77" s="77">
        <f t="shared" si="117"/>
        <v>20133</v>
      </c>
      <c r="F77" s="76">
        <f t="shared" si="109"/>
        <v>10037</v>
      </c>
      <c r="G77" s="76">
        <f t="shared" si="110"/>
        <v>10133</v>
      </c>
      <c r="H77" s="77">
        <f t="shared" si="118"/>
        <v>21069</v>
      </c>
      <c r="I77" s="77">
        <f t="shared" si="119"/>
        <v>21077</v>
      </c>
      <c r="J77" s="76">
        <f t="shared" si="111"/>
        <v>11069</v>
      </c>
      <c r="K77" s="76">
        <f t="shared" si="112"/>
        <v>11077</v>
      </c>
      <c r="N77" s="75">
        <v>5</v>
      </c>
      <c r="O77" s="76">
        <f t="shared" ref="O77:O79" si="137">O76+1</f>
        <v>14070</v>
      </c>
      <c r="P77" s="77">
        <f t="shared" si="121"/>
        <v>22061</v>
      </c>
      <c r="Q77" s="77">
        <f t="shared" si="122"/>
        <v>22069</v>
      </c>
      <c r="R77" s="77">
        <f t="shared" si="123"/>
        <v>22181</v>
      </c>
      <c r="S77" s="76">
        <f t="shared" si="124"/>
        <v>12053</v>
      </c>
      <c r="T77" s="76">
        <f t="shared" si="125"/>
        <v>12061</v>
      </c>
      <c r="U77" s="76">
        <f t="shared" si="126"/>
        <v>12173</v>
      </c>
      <c r="V77" s="76">
        <f t="shared" si="127"/>
        <v>12181</v>
      </c>
      <c r="W77" s="80"/>
      <c r="Z77" s="75">
        <v>5</v>
      </c>
      <c r="AA77" s="76">
        <f t="shared" ref="AA77:AA79" si="138">AA76+1</f>
        <v>14112</v>
      </c>
      <c r="AB77" s="77">
        <f t="shared" si="129"/>
        <v>23061</v>
      </c>
      <c r="AC77" s="77">
        <f t="shared" si="130"/>
        <v>23069</v>
      </c>
      <c r="AD77" s="77">
        <f t="shared" si="131"/>
        <v>23181</v>
      </c>
      <c r="AE77" s="76">
        <f t="shared" si="132"/>
        <v>13053</v>
      </c>
      <c r="AF77" s="76">
        <f t="shared" si="133"/>
        <v>13061</v>
      </c>
      <c r="AG77" s="76">
        <f t="shared" si="134"/>
        <v>13173</v>
      </c>
      <c r="AH77" s="76">
        <f t="shared" si="135"/>
        <v>13181</v>
      </c>
      <c r="AI77" s="80"/>
    </row>
    <row r="78" spans="2:35" x14ac:dyDescent="0.15">
      <c r="B78" s="75">
        <v>6</v>
      </c>
      <c r="C78" s="76">
        <f t="shared" si="136"/>
        <v>14019</v>
      </c>
      <c r="D78" s="77">
        <f t="shared" si="116"/>
        <v>20038</v>
      </c>
      <c r="E78" s="77">
        <f t="shared" si="117"/>
        <v>20134</v>
      </c>
      <c r="F78" s="76">
        <f t="shared" si="109"/>
        <v>10038</v>
      </c>
      <c r="G78" s="76">
        <f t="shared" si="110"/>
        <v>10134</v>
      </c>
      <c r="H78" s="77">
        <f t="shared" si="118"/>
        <v>21070</v>
      </c>
      <c r="I78" s="77">
        <f t="shared" si="119"/>
        <v>21078</v>
      </c>
      <c r="J78" s="76">
        <f t="shared" si="111"/>
        <v>11070</v>
      </c>
      <c r="K78" s="76">
        <f t="shared" si="112"/>
        <v>11078</v>
      </c>
      <c r="N78" s="75">
        <v>6</v>
      </c>
      <c r="O78" s="76">
        <f t="shared" si="137"/>
        <v>14071</v>
      </c>
      <c r="P78" s="77">
        <f t="shared" si="121"/>
        <v>22062</v>
      </c>
      <c r="Q78" s="77">
        <f t="shared" si="122"/>
        <v>22070</v>
      </c>
      <c r="R78" s="77">
        <f t="shared" si="123"/>
        <v>22182</v>
      </c>
      <c r="S78" s="76">
        <f t="shared" si="124"/>
        <v>12054</v>
      </c>
      <c r="T78" s="76">
        <f t="shared" si="125"/>
        <v>12062</v>
      </c>
      <c r="U78" s="76">
        <f t="shared" si="126"/>
        <v>12174</v>
      </c>
      <c r="V78" s="76">
        <f t="shared" si="127"/>
        <v>12182</v>
      </c>
      <c r="W78" s="80"/>
      <c r="Z78" s="75">
        <v>6</v>
      </c>
      <c r="AA78" s="76">
        <f t="shared" si="138"/>
        <v>14113</v>
      </c>
      <c r="AB78" s="77">
        <f t="shared" si="129"/>
        <v>23062</v>
      </c>
      <c r="AC78" s="77">
        <f t="shared" si="130"/>
        <v>23070</v>
      </c>
      <c r="AD78" s="77">
        <f t="shared" si="131"/>
        <v>23182</v>
      </c>
      <c r="AE78" s="76">
        <f t="shared" si="132"/>
        <v>13054</v>
      </c>
      <c r="AF78" s="76">
        <f t="shared" si="133"/>
        <v>13062</v>
      </c>
      <c r="AG78" s="76">
        <f t="shared" si="134"/>
        <v>13174</v>
      </c>
      <c r="AH78" s="76">
        <f t="shared" si="135"/>
        <v>13182</v>
      </c>
      <c r="AI78" s="80"/>
    </row>
    <row r="79" spans="2:35" x14ac:dyDescent="0.15">
      <c r="B79" s="75">
        <v>7</v>
      </c>
      <c r="C79" s="76">
        <f t="shared" si="136"/>
        <v>14020</v>
      </c>
      <c r="D79" s="77">
        <f t="shared" si="116"/>
        <v>20039</v>
      </c>
      <c r="E79" s="77">
        <f t="shared" si="117"/>
        <v>20135</v>
      </c>
      <c r="F79" s="76">
        <f t="shared" si="109"/>
        <v>10039</v>
      </c>
      <c r="G79" s="76">
        <f t="shared" si="110"/>
        <v>10135</v>
      </c>
      <c r="H79" s="77">
        <f t="shared" si="118"/>
        <v>21071</v>
      </c>
      <c r="I79" s="77">
        <f t="shared" si="119"/>
        <v>21079</v>
      </c>
      <c r="J79" s="76">
        <f t="shared" si="111"/>
        <v>11071</v>
      </c>
      <c r="K79" s="76">
        <f t="shared" si="112"/>
        <v>11079</v>
      </c>
      <c r="N79" s="75">
        <v>7</v>
      </c>
      <c r="O79" s="76">
        <f t="shared" si="137"/>
        <v>14072</v>
      </c>
      <c r="P79" s="77">
        <f t="shared" si="121"/>
        <v>22063</v>
      </c>
      <c r="Q79" s="77">
        <f t="shared" si="122"/>
        <v>22071</v>
      </c>
      <c r="R79" s="77">
        <f t="shared" si="123"/>
        <v>22183</v>
      </c>
      <c r="S79" s="76">
        <f t="shared" si="124"/>
        <v>12055</v>
      </c>
      <c r="T79" s="76">
        <f t="shared" si="125"/>
        <v>12063</v>
      </c>
      <c r="U79" s="76">
        <f t="shared" si="126"/>
        <v>12175</v>
      </c>
      <c r="V79" s="76">
        <f t="shared" si="127"/>
        <v>12183</v>
      </c>
      <c r="W79" s="80"/>
      <c r="Z79" s="75">
        <v>7</v>
      </c>
      <c r="AA79" s="76">
        <f t="shared" si="138"/>
        <v>14114</v>
      </c>
      <c r="AB79" s="77">
        <f t="shared" si="129"/>
        <v>23063</v>
      </c>
      <c r="AC79" s="77">
        <f t="shared" si="130"/>
        <v>23071</v>
      </c>
      <c r="AD79" s="77">
        <f t="shared" si="131"/>
        <v>23183</v>
      </c>
      <c r="AE79" s="76">
        <f t="shared" si="132"/>
        <v>13055</v>
      </c>
      <c r="AF79" s="76">
        <f t="shared" si="133"/>
        <v>13063</v>
      </c>
      <c r="AG79" s="76">
        <f t="shared" si="134"/>
        <v>13175</v>
      </c>
      <c r="AH79" s="76">
        <f t="shared" si="135"/>
        <v>13183</v>
      </c>
      <c r="AI79" s="80"/>
    </row>
    <row r="82" spans="2:35" x14ac:dyDescent="0.15">
      <c r="B82" s="294" t="s">
        <v>364</v>
      </c>
      <c r="C82" s="295"/>
      <c r="D82" s="295"/>
      <c r="E82" s="295"/>
      <c r="F82" s="295"/>
      <c r="G82" s="295"/>
      <c r="H82" s="295"/>
      <c r="I82" s="295"/>
      <c r="J82" s="295"/>
      <c r="K82" s="296"/>
      <c r="N82" s="294" t="s">
        <v>376</v>
      </c>
      <c r="O82" s="295"/>
      <c r="P82" s="295"/>
      <c r="Q82" s="295"/>
      <c r="R82" s="295"/>
      <c r="S82" s="295"/>
      <c r="T82" s="295"/>
      <c r="U82" s="295"/>
      <c r="V82" s="295"/>
      <c r="W82" s="296"/>
      <c r="Z82" s="294" t="s">
        <v>385</v>
      </c>
      <c r="AA82" s="295"/>
      <c r="AB82" s="295"/>
      <c r="AC82" s="295"/>
      <c r="AD82" s="295"/>
      <c r="AE82" s="295"/>
      <c r="AF82" s="295"/>
      <c r="AG82" s="295"/>
      <c r="AH82" s="295"/>
      <c r="AI82" s="296"/>
    </row>
    <row r="83" spans="2:35" ht="28.5" x14ac:dyDescent="0.15">
      <c r="B83" s="75"/>
      <c r="C83" s="79" t="s">
        <v>350</v>
      </c>
      <c r="D83" s="79" t="s">
        <v>351</v>
      </c>
      <c r="E83" s="79" t="s">
        <v>352</v>
      </c>
      <c r="F83" s="79" t="s">
        <v>353</v>
      </c>
      <c r="G83" s="79" t="s">
        <v>354</v>
      </c>
      <c r="H83" s="79" t="s">
        <v>355</v>
      </c>
      <c r="I83" s="79" t="s">
        <v>356</v>
      </c>
      <c r="J83" s="79" t="s">
        <v>357</v>
      </c>
      <c r="K83" s="79" t="s">
        <v>358</v>
      </c>
      <c r="N83" s="75"/>
      <c r="O83" s="79" t="s">
        <v>350</v>
      </c>
      <c r="P83" s="79" t="s">
        <v>351</v>
      </c>
      <c r="Q83" s="79" t="s">
        <v>352</v>
      </c>
      <c r="R83" s="79" t="s">
        <v>353</v>
      </c>
      <c r="S83" s="79" t="s">
        <v>354</v>
      </c>
      <c r="T83" s="79" t="s">
        <v>355</v>
      </c>
      <c r="U83" s="79" t="s">
        <v>356</v>
      </c>
      <c r="V83" s="79" t="s">
        <v>357</v>
      </c>
      <c r="W83" s="79"/>
      <c r="Z83" s="75"/>
      <c r="AA83" s="79" t="s">
        <v>350</v>
      </c>
      <c r="AB83" s="79" t="s">
        <v>351</v>
      </c>
      <c r="AC83" s="79" t="s">
        <v>352</v>
      </c>
      <c r="AD83" s="79" t="s">
        <v>353</v>
      </c>
      <c r="AE83" s="79" t="s">
        <v>354</v>
      </c>
      <c r="AF83" s="79" t="s">
        <v>355</v>
      </c>
      <c r="AG83" s="79" t="s">
        <v>356</v>
      </c>
      <c r="AH83" s="79" t="s">
        <v>357</v>
      </c>
      <c r="AI83" s="79"/>
    </row>
    <row r="84" spans="2:35" x14ac:dyDescent="0.15">
      <c r="B84" s="75">
        <v>0</v>
      </c>
      <c r="C84" s="78">
        <f>C75+1</f>
        <v>24021</v>
      </c>
      <c r="D84" s="78">
        <f>D79+1</f>
        <v>20040</v>
      </c>
      <c r="E84" s="77">
        <f>D84+96</f>
        <v>20136</v>
      </c>
      <c r="F84" s="76">
        <f>D84-10000</f>
        <v>10040</v>
      </c>
      <c r="G84" s="76">
        <f>E84-10000</f>
        <v>10136</v>
      </c>
      <c r="H84" s="78">
        <f>I79+1</f>
        <v>21080</v>
      </c>
      <c r="I84" s="77">
        <f>H91+1</f>
        <v>21088</v>
      </c>
      <c r="J84" s="76">
        <f>H84-10000</f>
        <v>11080</v>
      </c>
      <c r="K84" s="76">
        <f>I84-10000</f>
        <v>11088</v>
      </c>
      <c r="N84" s="75">
        <v>0</v>
      </c>
      <c r="O84" s="78">
        <f>O75+1</f>
        <v>24073</v>
      </c>
      <c r="P84" s="77">
        <f>Q79+1</f>
        <v>22072</v>
      </c>
      <c r="Q84" s="77">
        <f>R79+1</f>
        <v>22184</v>
      </c>
      <c r="R84" s="77">
        <f>Q91+1</f>
        <v>22192</v>
      </c>
      <c r="S84" s="76">
        <f>T79+1</f>
        <v>12064</v>
      </c>
      <c r="T84" s="76">
        <f>S91+1</f>
        <v>12072</v>
      </c>
      <c r="U84" s="76">
        <f>V79+1</f>
        <v>12184</v>
      </c>
      <c r="V84" s="76">
        <f>U91+1</f>
        <v>12192</v>
      </c>
      <c r="W84" s="80"/>
      <c r="Z84" s="75">
        <v>0</v>
      </c>
      <c r="AA84" s="78">
        <f>AA75+1</f>
        <v>24115</v>
      </c>
      <c r="AB84" s="77">
        <f>AC79+1</f>
        <v>23072</v>
      </c>
      <c r="AC84" s="77">
        <f>AD79+1</f>
        <v>23184</v>
      </c>
      <c r="AD84" s="77">
        <f>AC91+1</f>
        <v>23192</v>
      </c>
      <c r="AE84" s="76">
        <f>AF79+1</f>
        <v>13064</v>
      </c>
      <c r="AF84" s="76">
        <f>AE91+1</f>
        <v>13072</v>
      </c>
      <c r="AG84" s="76">
        <f>AH79+1</f>
        <v>13184</v>
      </c>
      <c r="AH84" s="76">
        <f>AG91+1</f>
        <v>13192</v>
      </c>
      <c r="AI84" s="80"/>
    </row>
    <row r="85" spans="2:35" x14ac:dyDescent="0.15">
      <c r="B85" s="75">
        <v>1</v>
      </c>
      <c r="C85" s="77">
        <f>C84+1</f>
        <v>24022</v>
      </c>
      <c r="D85" s="77">
        <f>D84+1</f>
        <v>20041</v>
      </c>
      <c r="E85" s="77">
        <f>E84+1</f>
        <v>20137</v>
      </c>
      <c r="F85" s="76">
        <f t="shared" ref="F85:F91" si="139">D85-10000</f>
        <v>10041</v>
      </c>
      <c r="G85" s="76">
        <f t="shared" ref="G85:G91" si="140">E85-10000</f>
        <v>10137</v>
      </c>
      <c r="H85" s="77">
        <f>H84+1</f>
        <v>21081</v>
      </c>
      <c r="I85" s="77">
        <f>I84+1</f>
        <v>21089</v>
      </c>
      <c r="J85" s="76">
        <f t="shared" ref="J85:J91" si="141">H85-10000</f>
        <v>11081</v>
      </c>
      <c r="K85" s="76">
        <f t="shared" ref="K85:K91" si="142">I85-10000</f>
        <v>11089</v>
      </c>
      <c r="N85" s="75">
        <v>1</v>
      </c>
      <c r="O85" s="77">
        <f t="shared" ref="O85:V85" si="143">O84+1</f>
        <v>24074</v>
      </c>
      <c r="P85" s="77">
        <f t="shared" si="143"/>
        <v>22073</v>
      </c>
      <c r="Q85" s="77">
        <f t="shared" si="143"/>
        <v>22185</v>
      </c>
      <c r="R85" s="77">
        <f t="shared" si="143"/>
        <v>22193</v>
      </c>
      <c r="S85" s="76">
        <f t="shared" si="143"/>
        <v>12065</v>
      </c>
      <c r="T85" s="76">
        <f t="shared" si="143"/>
        <v>12073</v>
      </c>
      <c r="U85" s="76">
        <f t="shared" si="143"/>
        <v>12185</v>
      </c>
      <c r="V85" s="76">
        <f t="shared" si="143"/>
        <v>12193</v>
      </c>
      <c r="W85" s="80"/>
      <c r="Z85" s="75">
        <v>1</v>
      </c>
      <c r="AA85" s="77">
        <f t="shared" ref="AA85:AH85" si="144">AA84+1</f>
        <v>24116</v>
      </c>
      <c r="AB85" s="77">
        <f t="shared" si="144"/>
        <v>23073</v>
      </c>
      <c r="AC85" s="77">
        <f t="shared" si="144"/>
        <v>23185</v>
      </c>
      <c r="AD85" s="77">
        <f t="shared" si="144"/>
        <v>23193</v>
      </c>
      <c r="AE85" s="76">
        <f t="shared" si="144"/>
        <v>13065</v>
      </c>
      <c r="AF85" s="76">
        <f t="shared" si="144"/>
        <v>13073</v>
      </c>
      <c r="AG85" s="76">
        <f t="shared" si="144"/>
        <v>13185</v>
      </c>
      <c r="AH85" s="76">
        <f t="shared" si="144"/>
        <v>13193</v>
      </c>
      <c r="AI85" s="80"/>
    </row>
    <row r="86" spans="2:35" x14ac:dyDescent="0.15">
      <c r="B86" s="75">
        <v>2</v>
      </c>
      <c r="C86" s="77">
        <f t="shared" ref="C86:C87" si="145">C85+1</f>
        <v>24023</v>
      </c>
      <c r="D86" s="77">
        <f t="shared" ref="D86:D91" si="146">D85+1</f>
        <v>20042</v>
      </c>
      <c r="E86" s="77">
        <f t="shared" ref="E86:E91" si="147">E85+1</f>
        <v>20138</v>
      </c>
      <c r="F86" s="76">
        <f t="shared" si="139"/>
        <v>10042</v>
      </c>
      <c r="G86" s="76">
        <f t="shared" si="140"/>
        <v>10138</v>
      </c>
      <c r="H86" s="77">
        <f t="shared" ref="H86:H91" si="148">H85+1</f>
        <v>21082</v>
      </c>
      <c r="I86" s="77">
        <f t="shared" ref="I86:I91" si="149">I85+1</f>
        <v>21090</v>
      </c>
      <c r="J86" s="76">
        <f t="shared" si="141"/>
        <v>11082</v>
      </c>
      <c r="K86" s="76">
        <f t="shared" si="142"/>
        <v>11090</v>
      </c>
      <c r="N86" s="75">
        <v>2</v>
      </c>
      <c r="O86" s="77">
        <f t="shared" ref="O86:O87" si="150">O85+1</f>
        <v>24075</v>
      </c>
      <c r="P86" s="77">
        <f t="shared" ref="P86:P91" si="151">P85+1</f>
        <v>22074</v>
      </c>
      <c r="Q86" s="77">
        <f t="shared" ref="Q86:Q91" si="152">Q85+1</f>
        <v>22186</v>
      </c>
      <c r="R86" s="77">
        <f t="shared" ref="R86:R91" si="153">R85+1</f>
        <v>22194</v>
      </c>
      <c r="S86" s="76">
        <f t="shared" ref="S86:S91" si="154">S85+1</f>
        <v>12066</v>
      </c>
      <c r="T86" s="76">
        <f t="shared" ref="T86:T91" si="155">T85+1</f>
        <v>12074</v>
      </c>
      <c r="U86" s="76">
        <f t="shared" ref="U86:U91" si="156">U85+1</f>
        <v>12186</v>
      </c>
      <c r="V86" s="76">
        <f t="shared" ref="V86:V91" si="157">V85+1</f>
        <v>12194</v>
      </c>
      <c r="W86" s="80"/>
      <c r="Z86" s="75">
        <v>2</v>
      </c>
      <c r="AA86" s="77">
        <f t="shared" ref="AA86:AA87" si="158">AA85+1</f>
        <v>24117</v>
      </c>
      <c r="AB86" s="77">
        <f t="shared" ref="AB86:AB91" si="159">AB85+1</f>
        <v>23074</v>
      </c>
      <c r="AC86" s="77">
        <f t="shared" ref="AC86:AC91" si="160">AC85+1</f>
        <v>23186</v>
      </c>
      <c r="AD86" s="77">
        <f t="shared" ref="AD86:AD91" si="161">AD85+1</f>
        <v>23194</v>
      </c>
      <c r="AE86" s="76">
        <f t="shared" ref="AE86:AE91" si="162">AE85+1</f>
        <v>13066</v>
      </c>
      <c r="AF86" s="76">
        <f t="shared" ref="AF86:AF91" si="163">AF85+1</f>
        <v>13074</v>
      </c>
      <c r="AG86" s="76">
        <f t="shared" ref="AG86:AG91" si="164">AG85+1</f>
        <v>13186</v>
      </c>
      <c r="AH86" s="76">
        <f t="shared" ref="AH86:AH91" si="165">AH85+1</f>
        <v>13194</v>
      </c>
      <c r="AI86" s="80"/>
    </row>
    <row r="87" spans="2:35" x14ac:dyDescent="0.15">
      <c r="B87" s="75">
        <v>3</v>
      </c>
      <c r="C87" s="77">
        <f t="shared" si="145"/>
        <v>24024</v>
      </c>
      <c r="D87" s="77">
        <f t="shared" si="146"/>
        <v>20043</v>
      </c>
      <c r="E87" s="77">
        <f t="shared" si="147"/>
        <v>20139</v>
      </c>
      <c r="F87" s="76">
        <f t="shared" si="139"/>
        <v>10043</v>
      </c>
      <c r="G87" s="76">
        <f t="shared" si="140"/>
        <v>10139</v>
      </c>
      <c r="H87" s="77">
        <f t="shared" si="148"/>
        <v>21083</v>
      </c>
      <c r="I87" s="77">
        <f t="shared" si="149"/>
        <v>21091</v>
      </c>
      <c r="J87" s="76">
        <f t="shared" si="141"/>
        <v>11083</v>
      </c>
      <c r="K87" s="76">
        <f t="shared" si="142"/>
        <v>11091</v>
      </c>
      <c r="N87" s="75">
        <v>3</v>
      </c>
      <c r="O87" s="77">
        <f t="shared" si="150"/>
        <v>24076</v>
      </c>
      <c r="P87" s="77">
        <f t="shared" si="151"/>
        <v>22075</v>
      </c>
      <c r="Q87" s="77">
        <f t="shared" si="152"/>
        <v>22187</v>
      </c>
      <c r="R87" s="77">
        <f t="shared" si="153"/>
        <v>22195</v>
      </c>
      <c r="S87" s="76">
        <f t="shared" si="154"/>
        <v>12067</v>
      </c>
      <c r="T87" s="76">
        <f t="shared" si="155"/>
        <v>12075</v>
      </c>
      <c r="U87" s="76">
        <f t="shared" si="156"/>
        <v>12187</v>
      </c>
      <c r="V87" s="76">
        <f t="shared" si="157"/>
        <v>12195</v>
      </c>
      <c r="W87" s="80"/>
      <c r="Z87" s="75">
        <v>3</v>
      </c>
      <c r="AA87" s="77">
        <f t="shared" si="158"/>
        <v>24118</v>
      </c>
      <c r="AB87" s="77">
        <f t="shared" si="159"/>
        <v>23075</v>
      </c>
      <c r="AC87" s="77">
        <f t="shared" si="160"/>
        <v>23187</v>
      </c>
      <c r="AD87" s="77">
        <f t="shared" si="161"/>
        <v>23195</v>
      </c>
      <c r="AE87" s="76">
        <f t="shared" si="162"/>
        <v>13067</v>
      </c>
      <c r="AF87" s="76">
        <f t="shared" si="163"/>
        <v>13075</v>
      </c>
      <c r="AG87" s="76">
        <f t="shared" si="164"/>
        <v>13187</v>
      </c>
      <c r="AH87" s="76">
        <f t="shared" si="165"/>
        <v>13195</v>
      </c>
      <c r="AI87" s="80"/>
    </row>
    <row r="88" spans="2:35" x14ac:dyDescent="0.15">
      <c r="B88" s="75">
        <v>4</v>
      </c>
      <c r="C88" s="76">
        <f>C84-10000</f>
        <v>14021</v>
      </c>
      <c r="D88" s="77">
        <f t="shared" si="146"/>
        <v>20044</v>
      </c>
      <c r="E88" s="77">
        <f t="shared" si="147"/>
        <v>20140</v>
      </c>
      <c r="F88" s="76">
        <f t="shared" si="139"/>
        <v>10044</v>
      </c>
      <c r="G88" s="76">
        <f t="shared" si="140"/>
        <v>10140</v>
      </c>
      <c r="H88" s="77">
        <f t="shared" si="148"/>
        <v>21084</v>
      </c>
      <c r="I88" s="77">
        <f t="shared" si="149"/>
        <v>21092</v>
      </c>
      <c r="J88" s="76">
        <f t="shared" si="141"/>
        <v>11084</v>
      </c>
      <c r="K88" s="76">
        <f t="shared" si="142"/>
        <v>11092</v>
      </c>
      <c r="N88" s="75">
        <v>4</v>
      </c>
      <c r="O88" s="76">
        <f>O84-10000</f>
        <v>14073</v>
      </c>
      <c r="P88" s="77">
        <f t="shared" si="151"/>
        <v>22076</v>
      </c>
      <c r="Q88" s="77">
        <f t="shared" si="152"/>
        <v>22188</v>
      </c>
      <c r="R88" s="77">
        <f t="shared" si="153"/>
        <v>22196</v>
      </c>
      <c r="S88" s="76">
        <f t="shared" si="154"/>
        <v>12068</v>
      </c>
      <c r="T88" s="76">
        <f t="shared" si="155"/>
        <v>12076</v>
      </c>
      <c r="U88" s="76">
        <f t="shared" si="156"/>
        <v>12188</v>
      </c>
      <c r="V88" s="76">
        <f t="shared" si="157"/>
        <v>12196</v>
      </c>
      <c r="W88" s="80"/>
      <c r="Z88" s="75">
        <v>4</v>
      </c>
      <c r="AA88" s="76">
        <f>AA84-10000</f>
        <v>14115</v>
      </c>
      <c r="AB88" s="77">
        <f t="shared" si="159"/>
        <v>23076</v>
      </c>
      <c r="AC88" s="77">
        <f t="shared" si="160"/>
        <v>23188</v>
      </c>
      <c r="AD88" s="77">
        <f t="shared" si="161"/>
        <v>23196</v>
      </c>
      <c r="AE88" s="76">
        <f t="shared" si="162"/>
        <v>13068</v>
      </c>
      <c r="AF88" s="76">
        <f t="shared" si="163"/>
        <v>13076</v>
      </c>
      <c r="AG88" s="76">
        <f t="shared" si="164"/>
        <v>13188</v>
      </c>
      <c r="AH88" s="76">
        <f t="shared" si="165"/>
        <v>13196</v>
      </c>
      <c r="AI88" s="80"/>
    </row>
    <row r="89" spans="2:35" x14ac:dyDescent="0.15">
      <c r="B89" s="75">
        <v>5</v>
      </c>
      <c r="C89" s="76">
        <f t="shared" ref="C89:C91" si="166">C85-10000</f>
        <v>14022</v>
      </c>
      <c r="D89" s="77">
        <f t="shared" si="146"/>
        <v>20045</v>
      </c>
      <c r="E89" s="77">
        <f t="shared" si="147"/>
        <v>20141</v>
      </c>
      <c r="F89" s="76">
        <f t="shared" si="139"/>
        <v>10045</v>
      </c>
      <c r="G89" s="76">
        <f t="shared" si="140"/>
        <v>10141</v>
      </c>
      <c r="H89" s="77">
        <f t="shared" si="148"/>
        <v>21085</v>
      </c>
      <c r="I89" s="77">
        <f t="shared" si="149"/>
        <v>21093</v>
      </c>
      <c r="J89" s="76">
        <f t="shared" si="141"/>
        <v>11085</v>
      </c>
      <c r="K89" s="76">
        <f t="shared" si="142"/>
        <v>11093</v>
      </c>
      <c r="N89" s="75">
        <v>5</v>
      </c>
      <c r="O89" s="76">
        <f t="shared" ref="O89:O91" si="167">O88+1</f>
        <v>14074</v>
      </c>
      <c r="P89" s="77">
        <f t="shared" si="151"/>
        <v>22077</v>
      </c>
      <c r="Q89" s="77">
        <f t="shared" si="152"/>
        <v>22189</v>
      </c>
      <c r="R89" s="77">
        <f t="shared" si="153"/>
        <v>22197</v>
      </c>
      <c r="S89" s="76">
        <f t="shared" si="154"/>
        <v>12069</v>
      </c>
      <c r="T89" s="76">
        <f t="shared" si="155"/>
        <v>12077</v>
      </c>
      <c r="U89" s="76">
        <f t="shared" si="156"/>
        <v>12189</v>
      </c>
      <c r="V89" s="76">
        <f t="shared" si="157"/>
        <v>12197</v>
      </c>
      <c r="W89" s="80"/>
      <c r="Z89" s="75">
        <v>5</v>
      </c>
      <c r="AA89" s="76">
        <f t="shared" ref="AA89:AA91" si="168">AA88+1</f>
        <v>14116</v>
      </c>
      <c r="AB89" s="77">
        <f t="shared" si="159"/>
        <v>23077</v>
      </c>
      <c r="AC89" s="77">
        <f t="shared" si="160"/>
        <v>23189</v>
      </c>
      <c r="AD89" s="77">
        <f t="shared" si="161"/>
        <v>23197</v>
      </c>
      <c r="AE89" s="76">
        <f t="shared" si="162"/>
        <v>13069</v>
      </c>
      <c r="AF89" s="76">
        <f t="shared" si="163"/>
        <v>13077</v>
      </c>
      <c r="AG89" s="76">
        <f t="shared" si="164"/>
        <v>13189</v>
      </c>
      <c r="AH89" s="76">
        <f t="shared" si="165"/>
        <v>13197</v>
      </c>
      <c r="AI89" s="80"/>
    </row>
    <row r="90" spans="2:35" x14ac:dyDescent="0.15">
      <c r="B90" s="75">
        <v>6</v>
      </c>
      <c r="C90" s="76">
        <f t="shared" si="166"/>
        <v>14023</v>
      </c>
      <c r="D90" s="77">
        <f t="shared" si="146"/>
        <v>20046</v>
      </c>
      <c r="E90" s="77">
        <f t="shared" si="147"/>
        <v>20142</v>
      </c>
      <c r="F90" s="76">
        <f t="shared" si="139"/>
        <v>10046</v>
      </c>
      <c r="G90" s="76">
        <f t="shared" si="140"/>
        <v>10142</v>
      </c>
      <c r="H90" s="77">
        <f t="shared" si="148"/>
        <v>21086</v>
      </c>
      <c r="I90" s="77">
        <f t="shared" si="149"/>
        <v>21094</v>
      </c>
      <c r="J90" s="76">
        <f t="shared" si="141"/>
        <v>11086</v>
      </c>
      <c r="K90" s="76">
        <f t="shared" si="142"/>
        <v>11094</v>
      </c>
      <c r="N90" s="75">
        <v>6</v>
      </c>
      <c r="O90" s="76">
        <f t="shared" si="167"/>
        <v>14075</v>
      </c>
      <c r="P90" s="77">
        <f t="shared" si="151"/>
        <v>22078</v>
      </c>
      <c r="Q90" s="77">
        <f t="shared" si="152"/>
        <v>22190</v>
      </c>
      <c r="R90" s="77">
        <f t="shared" si="153"/>
        <v>22198</v>
      </c>
      <c r="S90" s="76">
        <f t="shared" si="154"/>
        <v>12070</v>
      </c>
      <c r="T90" s="76">
        <f t="shared" si="155"/>
        <v>12078</v>
      </c>
      <c r="U90" s="76">
        <f t="shared" si="156"/>
        <v>12190</v>
      </c>
      <c r="V90" s="76">
        <f t="shared" si="157"/>
        <v>12198</v>
      </c>
      <c r="W90" s="80"/>
      <c r="Z90" s="75">
        <v>6</v>
      </c>
      <c r="AA90" s="76">
        <f t="shared" si="168"/>
        <v>14117</v>
      </c>
      <c r="AB90" s="77">
        <f t="shared" si="159"/>
        <v>23078</v>
      </c>
      <c r="AC90" s="77">
        <f t="shared" si="160"/>
        <v>23190</v>
      </c>
      <c r="AD90" s="77">
        <f t="shared" si="161"/>
        <v>23198</v>
      </c>
      <c r="AE90" s="76">
        <f t="shared" si="162"/>
        <v>13070</v>
      </c>
      <c r="AF90" s="76">
        <f t="shared" si="163"/>
        <v>13078</v>
      </c>
      <c r="AG90" s="76">
        <f t="shared" si="164"/>
        <v>13190</v>
      </c>
      <c r="AH90" s="76">
        <f t="shared" si="165"/>
        <v>13198</v>
      </c>
      <c r="AI90" s="80"/>
    </row>
    <row r="91" spans="2:35" x14ac:dyDescent="0.15">
      <c r="B91" s="75">
        <v>7</v>
      </c>
      <c r="C91" s="76">
        <f t="shared" si="166"/>
        <v>14024</v>
      </c>
      <c r="D91" s="77">
        <f t="shared" si="146"/>
        <v>20047</v>
      </c>
      <c r="E91" s="77">
        <f t="shared" si="147"/>
        <v>20143</v>
      </c>
      <c r="F91" s="76">
        <f t="shared" si="139"/>
        <v>10047</v>
      </c>
      <c r="G91" s="76">
        <f t="shared" si="140"/>
        <v>10143</v>
      </c>
      <c r="H91" s="77">
        <f t="shared" si="148"/>
        <v>21087</v>
      </c>
      <c r="I91" s="77">
        <f t="shared" si="149"/>
        <v>21095</v>
      </c>
      <c r="J91" s="76">
        <f t="shared" si="141"/>
        <v>11087</v>
      </c>
      <c r="K91" s="76">
        <f t="shared" si="142"/>
        <v>11095</v>
      </c>
      <c r="N91" s="75">
        <v>7</v>
      </c>
      <c r="O91" s="76">
        <f t="shared" si="167"/>
        <v>14076</v>
      </c>
      <c r="P91" s="77">
        <f t="shared" si="151"/>
        <v>22079</v>
      </c>
      <c r="Q91" s="77">
        <f t="shared" si="152"/>
        <v>22191</v>
      </c>
      <c r="R91" s="77">
        <f t="shared" si="153"/>
        <v>22199</v>
      </c>
      <c r="S91" s="76">
        <f t="shared" si="154"/>
        <v>12071</v>
      </c>
      <c r="T91" s="76">
        <f t="shared" si="155"/>
        <v>12079</v>
      </c>
      <c r="U91" s="76">
        <f t="shared" si="156"/>
        <v>12191</v>
      </c>
      <c r="V91" s="76">
        <f t="shared" si="157"/>
        <v>12199</v>
      </c>
      <c r="W91" s="80"/>
      <c r="Z91" s="75">
        <v>7</v>
      </c>
      <c r="AA91" s="76">
        <f t="shared" si="168"/>
        <v>14118</v>
      </c>
      <c r="AB91" s="77">
        <f t="shared" si="159"/>
        <v>23079</v>
      </c>
      <c r="AC91" s="77">
        <f t="shared" si="160"/>
        <v>23191</v>
      </c>
      <c r="AD91" s="77">
        <f t="shared" si="161"/>
        <v>23199</v>
      </c>
      <c r="AE91" s="76">
        <f t="shared" si="162"/>
        <v>13071</v>
      </c>
      <c r="AF91" s="76">
        <f t="shared" si="163"/>
        <v>13079</v>
      </c>
      <c r="AG91" s="76">
        <f t="shared" si="164"/>
        <v>13191</v>
      </c>
      <c r="AH91" s="76">
        <f t="shared" si="165"/>
        <v>13199</v>
      </c>
      <c r="AI91" s="80"/>
    </row>
    <row r="94" spans="2:35" x14ac:dyDescent="0.15">
      <c r="B94" s="294" t="s">
        <v>365</v>
      </c>
      <c r="C94" s="295"/>
      <c r="D94" s="295"/>
      <c r="E94" s="295"/>
      <c r="F94" s="295"/>
      <c r="G94" s="295"/>
      <c r="H94" s="295"/>
      <c r="I94" s="295"/>
      <c r="J94" s="295"/>
      <c r="K94" s="296"/>
      <c r="N94" s="294" t="s">
        <v>377</v>
      </c>
      <c r="O94" s="295"/>
      <c r="P94" s="295"/>
      <c r="Q94" s="295"/>
      <c r="R94" s="295"/>
      <c r="S94" s="295"/>
      <c r="T94" s="295"/>
      <c r="U94" s="295"/>
      <c r="V94" s="295"/>
      <c r="W94" s="296"/>
      <c r="Z94" s="294" t="s">
        <v>386</v>
      </c>
      <c r="AA94" s="295"/>
      <c r="AB94" s="295"/>
      <c r="AC94" s="295"/>
      <c r="AD94" s="295"/>
      <c r="AE94" s="295"/>
      <c r="AF94" s="295"/>
      <c r="AG94" s="295"/>
      <c r="AH94" s="295"/>
      <c r="AI94" s="296"/>
    </row>
    <row r="95" spans="2:35" ht="28.5" x14ac:dyDescent="0.15">
      <c r="B95" s="75"/>
      <c r="C95" s="79" t="s">
        <v>350</v>
      </c>
      <c r="D95" s="79" t="s">
        <v>351</v>
      </c>
      <c r="E95" s="79" t="s">
        <v>352</v>
      </c>
      <c r="F95" s="79" t="s">
        <v>353</v>
      </c>
      <c r="G95" s="79" t="s">
        <v>354</v>
      </c>
      <c r="H95" s="79" t="s">
        <v>355</v>
      </c>
      <c r="I95" s="79" t="s">
        <v>356</v>
      </c>
      <c r="J95" s="79" t="s">
        <v>357</v>
      </c>
      <c r="K95" s="79" t="s">
        <v>358</v>
      </c>
      <c r="N95" s="75"/>
      <c r="O95" s="79" t="s">
        <v>350</v>
      </c>
      <c r="P95" s="79" t="s">
        <v>351</v>
      </c>
      <c r="Q95" s="79" t="s">
        <v>352</v>
      </c>
      <c r="R95" s="79" t="s">
        <v>353</v>
      </c>
      <c r="S95" s="79" t="s">
        <v>354</v>
      </c>
      <c r="T95" s="79" t="s">
        <v>355</v>
      </c>
      <c r="U95" s="79" t="s">
        <v>356</v>
      </c>
      <c r="V95" s="79" t="s">
        <v>357</v>
      </c>
      <c r="W95" s="79"/>
      <c r="Z95" s="75"/>
      <c r="AA95" s="79" t="s">
        <v>350</v>
      </c>
      <c r="AB95" s="79" t="s">
        <v>351</v>
      </c>
      <c r="AC95" s="79" t="s">
        <v>352</v>
      </c>
      <c r="AD95" s="79" t="s">
        <v>353</v>
      </c>
      <c r="AE95" s="79" t="s">
        <v>354</v>
      </c>
      <c r="AF95" s="79" t="s">
        <v>355</v>
      </c>
      <c r="AG95" s="79" t="s">
        <v>356</v>
      </c>
      <c r="AH95" s="79" t="s">
        <v>357</v>
      </c>
      <c r="AI95" s="79"/>
    </row>
    <row r="96" spans="2:35" x14ac:dyDescent="0.15">
      <c r="B96" s="75">
        <v>0</v>
      </c>
      <c r="C96" s="78">
        <f>C87+1</f>
        <v>24025</v>
      </c>
      <c r="D96" s="78">
        <f>D91+1</f>
        <v>20048</v>
      </c>
      <c r="E96" s="77">
        <f>D96+96</f>
        <v>20144</v>
      </c>
      <c r="F96" s="76">
        <f>D96-10000</f>
        <v>10048</v>
      </c>
      <c r="G96" s="76">
        <f>E96-10000</f>
        <v>10144</v>
      </c>
      <c r="H96" s="78">
        <f>I91+1</f>
        <v>21096</v>
      </c>
      <c r="I96" s="77">
        <f>H103+1</f>
        <v>21104</v>
      </c>
      <c r="J96" s="76">
        <f>H96-10000</f>
        <v>11096</v>
      </c>
      <c r="K96" s="76">
        <f>I96-10000</f>
        <v>11104</v>
      </c>
      <c r="N96" s="75">
        <v>0</v>
      </c>
      <c r="O96" s="78">
        <f>O87+1</f>
        <v>24077</v>
      </c>
      <c r="P96" s="76">
        <f>O91+1</f>
        <v>14077</v>
      </c>
      <c r="Q96" s="77">
        <f>转接板接线表!P91+1</f>
        <v>22080</v>
      </c>
      <c r="R96" s="77">
        <f>Q103+1</f>
        <v>22088</v>
      </c>
      <c r="S96" s="77">
        <f>Q96+120</f>
        <v>22200</v>
      </c>
      <c r="T96" s="77">
        <f>S103+1</f>
        <v>22208</v>
      </c>
      <c r="U96" s="76">
        <f>Q96-10000</f>
        <v>12080</v>
      </c>
      <c r="V96" s="76">
        <f>S96-10000</f>
        <v>12200</v>
      </c>
      <c r="W96" s="80"/>
      <c r="Z96" s="75">
        <v>0</v>
      </c>
      <c r="AA96" s="78">
        <f>AA87+1</f>
        <v>24119</v>
      </c>
      <c r="AB96" s="76">
        <f>AA91+1</f>
        <v>14119</v>
      </c>
      <c r="AC96" s="77">
        <f>转接板接线表!AB91+1</f>
        <v>23080</v>
      </c>
      <c r="AD96" s="77">
        <f>AC103+1</f>
        <v>23088</v>
      </c>
      <c r="AE96" s="77">
        <f>AC96+120</f>
        <v>23200</v>
      </c>
      <c r="AF96" s="77">
        <f>AE103+1</f>
        <v>23208</v>
      </c>
      <c r="AG96" s="76">
        <f>AC96-10000</f>
        <v>13080</v>
      </c>
      <c r="AH96" s="76">
        <f>AE96-10000</f>
        <v>13200</v>
      </c>
      <c r="AI96" s="80"/>
    </row>
    <row r="97" spans="2:35" x14ac:dyDescent="0.15">
      <c r="B97" s="75">
        <v>1</v>
      </c>
      <c r="C97" s="77">
        <f>C96+1</f>
        <v>24026</v>
      </c>
      <c r="D97" s="77">
        <f>D96+1</f>
        <v>20049</v>
      </c>
      <c r="E97" s="77">
        <f>E96+1</f>
        <v>20145</v>
      </c>
      <c r="F97" s="76">
        <f t="shared" ref="F97:F103" si="169">D97-10000</f>
        <v>10049</v>
      </c>
      <c r="G97" s="76">
        <f t="shared" ref="G97:G103" si="170">E97-10000</f>
        <v>10145</v>
      </c>
      <c r="H97" s="77">
        <f>H96+1</f>
        <v>21097</v>
      </c>
      <c r="I97" s="77">
        <f>I96+1</f>
        <v>21105</v>
      </c>
      <c r="J97" s="76">
        <f t="shared" ref="J97:J103" si="171">H97-10000</f>
        <v>11097</v>
      </c>
      <c r="K97" s="76">
        <f t="shared" ref="K97:K103" si="172">I97-10000</f>
        <v>11105</v>
      </c>
      <c r="N97" s="75">
        <v>1</v>
      </c>
      <c r="O97" s="77">
        <f t="shared" ref="O97:V97" si="173">O96+1</f>
        <v>24078</v>
      </c>
      <c r="P97" s="76">
        <f t="shared" si="173"/>
        <v>14078</v>
      </c>
      <c r="Q97" s="77">
        <f t="shared" si="173"/>
        <v>22081</v>
      </c>
      <c r="R97" s="77">
        <f t="shared" si="173"/>
        <v>22089</v>
      </c>
      <c r="S97" s="77">
        <f t="shared" si="173"/>
        <v>22201</v>
      </c>
      <c r="T97" s="77">
        <f t="shared" si="173"/>
        <v>22209</v>
      </c>
      <c r="U97" s="76">
        <f t="shared" si="173"/>
        <v>12081</v>
      </c>
      <c r="V97" s="76">
        <f t="shared" si="173"/>
        <v>12201</v>
      </c>
      <c r="W97" s="80"/>
      <c r="Z97" s="75">
        <v>1</v>
      </c>
      <c r="AA97" s="77">
        <f t="shared" ref="AA97:AH97" si="174">AA96+1</f>
        <v>24120</v>
      </c>
      <c r="AB97" s="76">
        <f t="shared" si="174"/>
        <v>14120</v>
      </c>
      <c r="AC97" s="77">
        <f t="shared" si="174"/>
        <v>23081</v>
      </c>
      <c r="AD97" s="77">
        <f t="shared" si="174"/>
        <v>23089</v>
      </c>
      <c r="AE97" s="77">
        <f t="shared" si="174"/>
        <v>23201</v>
      </c>
      <c r="AF97" s="77">
        <f t="shared" si="174"/>
        <v>23209</v>
      </c>
      <c r="AG97" s="76">
        <f t="shared" si="174"/>
        <v>13081</v>
      </c>
      <c r="AH97" s="76">
        <f t="shared" si="174"/>
        <v>13201</v>
      </c>
      <c r="AI97" s="80"/>
    </row>
    <row r="98" spans="2:35" x14ac:dyDescent="0.15">
      <c r="B98" s="75">
        <v>2</v>
      </c>
      <c r="C98" s="77">
        <f t="shared" ref="C98:C99" si="175">C97+1</f>
        <v>24027</v>
      </c>
      <c r="D98" s="77">
        <f t="shared" ref="D98:D103" si="176">D97+1</f>
        <v>20050</v>
      </c>
      <c r="E98" s="77">
        <f t="shared" ref="E98:E103" si="177">E97+1</f>
        <v>20146</v>
      </c>
      <c r="F98" s="76">
        <f t="shared" si="169"/>
        <v>10050</v>
      </c>
      <c r="G98" s="76">
        <f t="shared" si="170"/>
        <v>10146</v>
      </c>
      <c r="H98" s="77">
        <f t="shared" ref="H98:H103" si="178">H97+1</f>
        <v>21098</v>
      </c>
      <c r="I98" s="77">
        <f t="shared" ref="I98:I103" si="179">I97+1</f>
        <v>21106</v>
      </c>
      <c r="J98" s="76">
        <f t="shared" si="171"/>
        <v>11098</v>
      </c>
      <c r="K98" s="76">
        <f t="shared" si="172"/>
        <v>11106</v>
      </c>
      <c r="N98" s="75">
        <v>2</v>
      </c>
      <c r="O98" s="77">
        <f t="shared" ref="O98:O101" si="180">O97+1</f>
        <v>24079</v>
      </c>
      <c r="P98" s="76">
        <f t="shared" ref="P98:P101" si="181">P97+1</f>
        <v>14079</v>
      </c>
      <c r="Q98" s="77">
        <f t="shared" ref="Q98:Q103" si="182">Q97+1</f>
        <v>22082</v>
      </c>
      <c r="R98" s="77">
        <f t="shared" ref="R98:R103" si="183">R97+1</f>
        <v>22090</v>
      </c>
      <c r="S98" s="77">
        <f t="shared" ref="S98:S103" si="184">S97+1</f>
        <v>22202</v>
      </c>
      <c r="T98" s="77">
        <f t="shared" ref="T98:T103" si="185">T97+1</f>
        <v>22210</v>
      </c>
      <c r="U98" s="76">
        <f t="shared" ref="U98:V103" si="186">U97+1</f>
        <v>12082</v>
      </c>
      <c r="V98" s="76">
        <f t="shared" si="186"/>
        <v>12202</v>
      </c>
      <c r="W98" s="80"/>
      <c r="Z98" s="75">
        <v>2</v>
      </c>
      <c r="AA98" s="77">
        <f t="shared" ref="AA98:AA101" si="187">AA97+1</f>
        <v>24121</v>
      </c>
      <c r="AB98" s="76">
        <f t="shared" ref="AB98:AB101" si="188">AB97+1</f>
        <v>14121</v>
      </c>
      <c r="AC98" s="77">
        <f t="shared" ref="AC98:AC103" si="189">AC97+1</f>
        <v>23082</v>
      </c>
      <c r="AD98" s="77">
        <f t="shared" ref="AD98:AD103" si="190">AD97+1</f>
        <v>23090</v>
      </c>
      <c r="AE98" s="77">
        <f t="shared" ref="AE98:AE103" si="191">AE97+1</f>
        <v>23202</v>
      </c>
      <c r="AF98" s="77">
        <f t="shared" ref="AF98:AF103" si="192">AF97+1</f>
        <v>23210</v>
      </c>
      <c r="AG98" s="76">
        <f t="shared" ref="AG98:AH103" si="193">AG97+1</f>
        <v>13082</v>
      </c>
      <c r="AH98" s="76">
        <f t="shared" si="193"/>
        <v>13202</v>
      </c>
      <c r="AI98" s="80"/>
    </row>
    <row r="99" spans="2:35" x14ac:dyDescent="0.15">
      <c r="B99" s="75">
        <v>3</v>
      </c>
      <c r="C99" s="77">
        <f t="shared" si="175"/>
        <v>24028</v>
      </c>
      <c r="D99" s="77">
        <f t="shared" si="176"/>
        <v>20051</v>
      </c>
      <c r="E99" s="77">
        <f t="shared" si="177"/>
        <v>20147</v>
      </c>
      <c r="F99" s="76">
        <f t="shared" si="169"/>
        <v>10051</v>
      </c>
      <c r="G99" s="76">
        <f t="shared" si="170"/>
        <v>10147</v>
      </c>
      <c r="H99" s="77">
        <f t="shared" si="178"/>
        <v>21099</v>
      </c>
      <c r="I99" s="77">
        <f t="shared" si="179"/>
        <v>21107</v>
      </c>
      <c r="J99" s="76">
        <f t="shared" si="171"/>
        <v>11099</v>
      </c>
      <c r="K99" s="76">
        <f t="shared" si="172"/>
        <v>11107</v>
      </c>
      <c r="N99" s="75">
        <v>3</v>
      </c>
      <c r="O99" s="77">
        <f t="shared" si="180"/>
        <v>24080</v>
      </c>
      <c r="P99" s="76">
        <f t="shared" si="181"/>
        <v>14080</v>
      </c>
      <c r="Q99" s="77">
        <f t="shared" si="182"/>
        <v>22083</v>
      </c>
      <c r="R99" s="77">
        <f t="shared" si="183"/>
        <v>22091</v>
      </c>
      <c r="S99" s="77">
        <f t="shared" si="184"/>
        <v>22203</v>
      </c>
      <c r="T99" s="77">
        <f t="shared" si="185"/>
        <v>22211</v>
      </c>
      <c r="U99" s="76">
        <f t="shared" si="186"/>
        <v>12083</v>
      </c>
      <c r="V99" s="76">
        <f t="shared" si="186"/>
        <v>12203</v>
      </c>
      <c r="W99" s="80"/>
      <c r="Z99" s="75">
        <v>3</v>
      </c>
      <c r="AA99" s="77">
        <f t="shared" si="187"/>
        <v>24122</v>
      </c>
      <c r="AB99" s="76">
        <f t="shared" si="188"/>
        <v>14122</v>
      </c>
      <c r="AC99" s="77">
        <f t="shared" si="189"/>
        <v>23083</v>
      </c>
      <c r="AD99" s="77">
        <f t="shared" si="190"/>
        <v>23091</v>
      </c>
      <c r="AE99" s="77">
        <f t="shared" si="191"/>
        <v>23203</v>
      </c>
      <c r="AF99" s="77">
        <f t="shared" si="192"/>
        <v>23211</v>
      </c>
      <c r="AG99" s="76">
        <f t="shared" si="193"/>
        <v>13083</v>
      </c>
      <c r="AH99" s="76">
        <f t="shared" si="193"/>
        <v>13203</v>
      </c>
      <c r="AI99" s="80"/>
    </row>
    <row r="100" spans="2:35" x14ac:dyDescent="0.15">
      <c r="B100" s="75">
        <v>4</v>
      </c>
      <c r="C100" s="76">
        <f>C96-10000</f>
        <v>14025</v>
      </c>
      <c r="D100" s="77">
        <f t="shared" si="176"/>
        <v>20052</v>
      </c>
      <c r="E100" s="77">
        <f t="shared" si="177"/>
        <v>20148</v>
      </c>
      <c r="F100" s="76">
        <f t="shared" si="169"/>
        <v>10052</v>
      </c>
      <c r="G100" s="76">
        <f t="shared" si="170"/>
        <v>10148</v>
      </c>
      <c r="H100" s="77">
        <f t="shared" si="178"/>
        <v>21100</v>
      </c>
      <c r="I100" s="77">
        <f t="shared" si="179"/>
        <v>21108</v>
      </c>
      <c r="J100" s="76">
        <f t="shared" si="171"/>
        <v>11100</v>
      </c>
      <c r="K100" s="76">
        <f t="shared" si="172"/>
        <v>11108</v>
      </c>
      <c r="N100" s="75">
        <v>4</v>
      </c>
      <c r="O100" s="77">
        <f t="shared" si="180"/>
        <v>24081</v>
      </c>
      <c r="P100" s="76">
        <f t="shared" si="181"/>
        <v>14081</v>
      </c>
      <c r="Q100" s="77">
        <f t="shared" si="182"/>
        <v>22084</v>
      </c>
      <c r="R100" s="77">
        <f t="shared" si="183"/>
        <v>22092</v>
      </c>
      <c r="S100" s="77">
        <f t="shared" si="184"/>
        <v>22204</v>
      </c>
      <c r="T100" s="77">
        <f t="shared" si="185"/>
        <v>22212</v>
      </c>
      <c r="U100" s="76">
        <f t="shared" si="186"/>
        <v>12084</v>
      </c>
      <c r="V100" s="76">
        <f t="shared" si="186"/>
        <v>12204</v>
      </c>
      <c r="W100" s="80"/>
      <c r="Z100" s="75">
        <v>4</v>
      </c>
      <c r="AA100" s="77">
        <f t="shared" si="187"/>
        <v>24123</v>
      </c>
      <c r="AB100" s="76">
        <f t="shared" si="188"/>
        <v>14123</v>
      </c>
      <c r="AC100" s="77">
        <f t="shared" si="189"/>
        <v>23084</v>
      </c>
      <c r="AD100" s="77">
        <f t="shared" si="190"/>
        <v>23092</v>
      </c>
      <c r="AE100" s="77">
        <f t="shared" si="191"/>
        <v>23204</v>
      </c>
      <c r="AF100" s="77">
        <f t="shared" si="192"/>
        <v>23212</v>
      </c>
      <c r="AG100" s="76">
        <f t="shared" si="193"/>
        <v>13084</v>
      </c>
      <c r="AH100" s="76">
        <f t="shared" si="193"/>
        <v>13204</v>
      </c>
      <c r="AI100" s="80"/>
    </row>
    <row r="101" spans="2:35" x14ac:dyDescent="0.15">
      <c r="B101" s="75">
        <v>5</v>
      </c>
      <c r="C101" s="76">
        <f t="shared" ref="C101:C103" si="194">C97-10000</f>
        <v>14026</v>
      </c>
      <c r="D101" s="77">
        <f t="shared" si="176"/>
        <v>20053</v>
      </c>
      <c r="E101" s="77">
        <f t="shared" si="177"/>
        <v>20149</v>
      </c>
      <c r="F101" s="76">
        <f t="shared" si="169"/>
        <v>10053</v>
      </c>
      <c r="G101" s="76">
        <f t="shared" si="170"/>
        <v>10149</v>
      </c>
      <c r="H101" s="77">
        <f t="shared" si="178"/>
        <v>21101</v>
      </c>
      <c r="I101" s="77">
        <f t="shared" si="179"/>
        <v>21109</v>
      </c>
      <c r="J101" s="76">
        <f t="shared" si="171"/>
        <v>11101</v>
      </c>
      <c r="K101" s="76">
        <f t="shared" si="172"/>
        <v>11109</v>
      </c>
      <c r="N101" s="75">
        <v>5</v>
      </c>
      <c r="O101" s="77">
        <f t="shared" si="180"/>
        <v>24082</v>
      </c>
      <c r="P101" s="76">
        <f t="shared" si="181"/>
        <v>14082</v>
      </c>
      <c r="Q101" s="77">
        <f t="shared" si="182"/>
        <v>22085</v>
      </c>
      <c r="R101" s="77">
        <f t="shared" si="183"/>
        <v>22093</v>
      </c>
      <c r="S101" s="77">
        <f t="shared" si="184"/>
        <v>22205</v>
      </c>
      <c r="T101" s="77">
        <f t="shared" si="185"/>
        <v>22213</v>
      </c>
      <c r="U101" s="76">
        <f t="shared" si="186"/>
        <v>12085</v>
      </c>
      <c r="V101" s="76">
        <f t="shared" si="186"/>
        <v>12205</v>
      </c>
      <c r="W101" s="80"/>
      <c r="Z101" s="75">
        <v>5</v>
      </c>
      <c r="AA101" s="77">
        <f t="shared" si="187"/>
        <v>24124</v>
      </c>
      <c r="AB101" s="76">
        <f t="shared" si="188"/>
        <v>14124</v>
      </c>
      <c r="AC101" s="77">
        <f t="shared" si="189"/>
        <v>23085</v>
      </c>
      <c r="AD101" s="77">
        <f t="shared" si="190"/>
        <v>23093</v>
      </c>
      <c r="AE101" s="77">
        <f t="shared" si="191"/>
        <v>23205</v>
      </c>
      <c r="AF101" s="77">
        <f t="shared" si="192"/>
        <v>23213</v>
      </c>
      <c r="AG101" s="76">
        <f t="shared" si="193"/>
        <v>13085</v>
      </c>
      <c r="AH101" s="76">
        <f t="shared" si="193"/>
        <v>13205</v>
      </c>
      <c r="AI101" s="80"/>
    </row>
    <row r="102" spans="2:35" x14ac:dyDescent="0.15">
      <c r="B102" s="75">
        <v>6</v>
      </c>
      <c r="C102" s="76">
        <f t="shared" si="194"/>
        <v>14027</v>
      </c>
      <c r="D102" s="77">
        <f t="shared" si="176"/>
        <v>20054</v>
      </c>
      <c r="E102" s="77">
        <f t="shared" si="177"/>
        <v>20150</v>
      </c>
      <c r="F102" s="76">
        <f t="shared" si="169"/>
        <v>10054</v>
      </c>
      <c r="G102" s="76">
        <f t="shared" si="170"/>
        <v>10150</v>
      </c>
      <c r="H102" s="77">
        <f t="shared" si="178"/>
        <v>21102</v>
      </c>
      <c r="I102" s="77">
        <f t="shared" si="179"/>
        <v>21110</v>
      </c>
      <c r="J102" s="76">
        <f t="shared" si="171"/>
        <v>11102</v>
      </c>
      <c r="K102" s="76">
        <f t="shared" si="172"/>
        <v>11110</v>
      </c>
      <c r="N102" s="75">
        <v>6</v>
      </c>
      <c r="O102" s="77"/>
      <c r="P102" s="76"/>
      <c r="Q102" s="77">
        <f t="shared" si="182"/>
        <v>22086</v>
      </c>
      <c r="R102" s="77">
        <f t="shared" si="183"/>
        <v>22094</v>
      </c>
      <c r="S102" s="77">
        <f t="shared" si="184"/>
        <v>22206</v>
      </c>
      <c r="T102" s="77">
        <f t="shared" si="185"/>
        <v>22214</v>
      </c>
      <c r="U102" s="76">
        <f t="shared" si="186"/>
        <v>12086</v>
      </c>
      <c r="V102" s="76">
        <f t="shared" si="186"/>
        <v>12206</v>
      </c>
      <c r="W102" s="80"/>
      <c r="Z102" s="75">
        <v>6</v>
      </c>
      <c r="AA102" s="77"/>
      <c r="AB102" s="76"/>
      <c r="AC102" s="77">
        <f t="shared" si="189"/>
        <v>23086</v>
      </c>
      <c r="AD102" s="77">
        <f t="shared" si="190"/>
        <v>23094</v>
      </c>
      <c r="AE102" s="77">
        <f t="shared" si="191"/>
        <v>23206</v>
      </c>
      <c r="AF102" s="77">
        <f t="shared" si="192"/>
        <v>23214</v>
      </c>
      <c r="AG102" s="76">
        <f t="shared" si="193"/>
        <v>13086</v>
      </c>
      <c r="AH102" s="76">
        <f t="shared" si="193"/>
        <v>13206</v>
      </c>
      <c r="AI102" s="80"/>
    </row>
    <row r="103" spans="2:35" x14ac:dyDescent="0.15">
      <c r="B103" s="75">
        <v>7</v>
      </c>
      <c r="C103" s="76">
        <f t="shared" si="194"/>
        <v>14028</v>
      </c>
      <c r="D103" s="77">
        <f t="shared" si="176"/>
        <v>20055</v>
      </c>
      <c r="E103" s="77">
        <f t="shared" si="177"/>
        <v>20151</v>
      </c>
      <c r="F103" s="76">
        <f t="shared" si="169"/>
        <v>10055</v>
      </c>
      <c r="G103" s="76">
        <f t="shared" si="170"/>
        <v>10151</v>
      </c>
      <c r="H103" s="77">
        <f t="shared" si="178"/>
        <v>21103</v>
      </c>
      <c r="I103" s="77">
        <f t="shared" si="179"/>
        <v>21111</v>
      </c>
      <c r="J103" s="76">
        <f t="shared" si="171"/>
        <v>11103</v>
      </c>
      <c r="K103" s="76">
        <f t="shared" si="172"/>
        <v>11111</v>
      </c>
      <c r="N103" s="75">
        <v>7</v>
      </c>
      <c r="O103" s="77"/>
      <c r="P103" s="76"/>
      <c r="Q103" s="77">
        <f t="shared" si="182"/>
        <v>22087</v>
      </c>
      <c r="R103" s="77">
        <f t="shared" si="183"/>
        <v>22095</v>
      </c>
      <c r="S103" s="77">
        <f t="shared" si="184"/>
        <v>22207</v>
      </c>
      <c r="T103" s="77">
        <f t="shared" si="185"/>
        <v>22215</v>
      </c>
      <c r="U103" s="76">
        <f t="shared" si="186"/>
        <v>12087</v>
      </c>
      <c r="V103" s="76">
        <f t="shared" si="186"/>
        <v>12207</v>
      </c>
      <c r="W103" s="80"/>
      <c r="Z103" s="75">
        <v>7</v>
      </c>
      <c r="AA103" s="77"/>
      <c r="AB103" s="76"/>
      <c r="AC103" s="77">
        <f t="shared" si="189"/>
        <v>23087</v>
      </c>
      <c r="AD103" s="77">
        <f t="shared" si="190"/>
        <v>23095</v>
      </c>
      <c r="AE103" s="77">
        <f t="shared" si="191"/>
        <v>23207</v>
      </c>
      <c r="AF103" s="77">
        <f t="shared" si="192"/>
        <v>23215</v>
      </c>
      <c r="AG103" s="76">
        <f t="shared" si="193"/>
        <v>13087</v>
      </c>
      <c r="AH103" s="76">
        <f t="shared" si="193"/>
        <v>13207</v>
      </c>
      <c r="AI103" s="80"/>
    </row>
    <row r="104" spans="2:35" x14ac:dyDescent="0.15">
      <c r="AA104">
        <v>331</v>
      </c>
      <c r="AB104">
        <v>332</v>
      </c>
      <c r="AC104">
        <v>337</v>
      </c>
      <c r="AD104">
        <v>342</v>
      </c>
      <c r="AE104">
        <v>343</v>
      </c>
      <c r="AF104">
        <v>344</v>
      </c>
      <c r="AG104">
        <v>345</v>
      </c>
      <c r="AH104">
        <v>346</v>
      </c>
    </row>
    <row r="106" spans="2:35" x14ac:dyDescent="0.15">
      <c r="B106" s="294" t="s">
        <v>366</v>
      </c>
      <c r="C106" s="295"/>
      <c r="D106" s="295"/>
      <c r="E106" s="295"/>
      <c r="F106" s="295"/>
      <c r="G106" s="295"/>
      <c r="H106" s="295"/>
      <c r="I106" s="295"/>
      <c r="J106" s="295"/>
      <c r="K106" s="296"/>
      <c r="N106" s="294" t="s">
        <v>378</v>
      </c>
      <c r="O106" s="295"/>
      <c r="P106" s="295"/>
      <c r="Q106" s="295"/>
      <c r="R106" s="295"/>
      <c r="S106" s="295"/>
      <c r="T106" s="295"/>
      <c r="U106" s="295"/>
      <c r="V106" s="295"/>
      <c r="W106" s="296"/>
      <c r="Z106" s="294" t="s">
        <v>387</v>
      </c>
      <c r="AA106" s="295"/>
      <c r="AB106" s="295"/>
      <c r="AC106" s="295"/>
      <c r="AD106" s="295"/>
      <c r="AE106" s="295"/>
      <c r="AF106" s="295"/>
      <c r="AG106" s="295"/>
      <c r="AH106" s="295"/>
      <c r="AI106" s="296"/>
    </row>
    <row r="107" spans="2:35" ht="28.5" x14ac:dyDescent="0.15">
      <c r="B107" s="75"/>
      <c r="C107" s="79" t="s">
        <v>350</v>
      </c>
      <c r="D107" s="79" t="s">
        <v>351</v>
      </c>
      <c r="E107" s="79" t="s">
        <v>352</v>
      </c>
      <c r="F107" s="79" t="s">
        <v>353</v>
      </c>
      <c r="G107" s="79" t="s">
        <v>354</v>
      </c>
      <c r="H107" s="79" t="s">
        <v>355</v>
      </c>
      <c r="I107" s="79" t="s">
        <v>356</v>
      </c>
      <c r="J107" s="79" t="s">
        <v>357</v>
      </c>
      <c r="K107" s="79" t="s">
        <v>358</v>
      </c>
      <c r="N107" s="75"/>
      <c r="O107" s="79" t="s">
        <v>350</v>
      </c>
      <c r="P107" s="79" t="s">
        <v>351</v>
      </c>
      <c r="Q107" s="79" t="s">
        <v>352</v>
      </c>
      <c r="R107" s="79" t="s">
        <v>353</v>
      </c>
      <c r="S107" s="79" t="s">
        <v>354</v>
      </c>
      <c r="T107" s="79" t="s">
        <v>355</v>
      </c>
      <c r="U107" s="79" t="s">
        <v>356</v>
      </c>
      <c r="V107" s="79" t="s">
        <v>357</v>
      </c>
      <c r="W107" s="79"/>
      <c r="Z107" s="75"/>
      <c r="AA107" s="79" t="s">
        <v>350</v>
      </c>
      <c r="AB107" s="79" t="s">
        <v>351</v>
      </c>
      <c r="AC107" s="79" t="s">
        <v>352</v>
      </c>
      <c r="AD107" s="79" t="s">
        <v>353</v>
      </c>
      <c r="AE107" s="79" t="s">
        <v>354</v>
      </c>
      <c r="AF107" s="79" t="s">
        <v>355</v>
      </c>
      <c r="AG107" s="79" t="s">
        <v>356</v>
      </c>
      <c r="AH107" s="79" t="s">
        <v>357</v>
      </c>
      <c r="AI107" s="79"/>
    </row>
    <row r="108" spans="2:35" x14ac:dyDescent="0.15">
      <c r="B108" s="75">
        <v>0</v>
      </c>
      <c r="C108" s="78">
        <f>C99+1</f>
        <v>24029</v>
      </c>
      <c r="D108" s="78">
        <f>D103+1</f>
        <v>20056</v>
      </c>
      <c r="E108" s="77">
        <f>D108+96</f>
        <v>20152</v>
      </c>
      <c r="F108" s="76">
        <f>D108-10000</f>
        <v>10056</v>
      </c>
      <c r="G108" s="76">
        <f>E108-10000</f>
        <v>10152</v>
      </c>
      <c r="H108" s="78">
        <f>I103+1</f>
        <v>21112</v>
      </c>
      <c r="I108" s="77">
        <f>H115+1</f>
        <v>21120</v>
      </c>
      <c r="J108" s="76">
        <f>H108-10000</f>
        <v>11112</v>
      </c>
      <c r="K108" s="76">
        <f>I108-10000</f>
        <v>11120</v>
      </c>
      <c r="N108" s="75">
        <v>0</v>
      </c>
      <c r="O108" s="78">
        <f>O101+1</f>
        <v>24083</v>
      </c>
      <c r="P108" s="77">
        <f>R103+1</f>
        <v>22096</v>
      </c>
      <c r="Q108" s="77">
        <f>P115+1</f>
        <v>22104</v>
      </c>
      <c r="R108" s="77">
        <f>T103+1</f>
        <v>22216</v>
      </c>
      <c r="S108" s="76">
        <f>U103+1</f>
        <v>12088</v>
      </c>
      <c r="T108" s="76">
        <f>S115+1</f>
        <v>12096</v>
      </c>
      <c r="U108" s="76">
        <f>V103+1</f>
        <v>12208</v>
      </c>
      <c r="V108" s="76">
        <f>U115+1</f>
        <v>12216</v>
      </c>
      <c r="W108" s="80"/>
      <c r="Z108" s="75">
        <v>0</v>
      </c>
      <c r="AA108" s="78">
        <f>AA101+1</f>
        <v>24125</v>
      </c>
      <c r="AB108" s="77">
        <f>AD103+1</f>
        <v>23096</v>
      </c>
      <c r="AC108" s="77">
        <f>AB115+1</f>
        <v>23104</v>
      </c>
      <c r="AD108" s="77">
        <f>AF103+1</f>
        <v>23216</v>
      </c>
      <c r="AE108" s="76">
        <f>AG103+1</f>
        <v>13088</v>
      </c>
      <c r="AF108" s="76">
        <f>AE115+1</f>
        <v>13096</v>
      </c>
      <c r="AG108" s="76">
        <f>AH103+1</f>
        <v>13208</v>
      </c>
      <c r="AH108" s="76">
        <f>AG115+1</f>
        <v>13216</v>
      </c>
      <c r="AI108" s="80"/>
    </row>
    <row r="109" spans="2:35" x14ac:dyDescent="0.15">
      <c r="B109" s="75">
        <v>1</v>
      </c>
      <c r="C109" s="77">
        <f>C108+1</f>
        <v>24030</v>
      </c>
      <c r="D109" s="77">
        <f>D108+1</f>
        <v>20057</v>
      </c>
      <c r="E109" s="77">
        <f>E108+1</f>
        <v>20153</v>
      </c>
      <c r="F109" s="76">
        <f t="shared" ref="F109:F115" si="195">D109-10000</f>
        <v>10057</v>
      </c>
      <c r="G109" s="76">
        <f t="shared" ref="G109:G115" si="196">E109-10000</f>
        <v>10153</v>
      </c>
      <c r="H109" s="77">
        <f>H108+1</f>
        <v>21113</v>
      </c>
      <c r="I109" s="77">
        <f>I108+1</f>
        <v>21121</v>
      </c>
      <c r="J109" s="76">
        <f t="shared" ref="J109:J115" si="197">H109-10000</f>
        <v>11113</v>
      </c>
      <c r="K109" s="76">
        <f t="shared" ref="K109:K115" si="198">I109-10000</f>
        <v>11121</v>
      </c>
      <c r="N109" s="75">
        <v>1</v>
      </c>
      <c r="O109" s="77">
        <f t="shared" ref="O109:V109" si="199">O108+1</f>
        <v>24084</v>
      </c>
      <c r="P109" s="77">
        <f t="shared" si="199"/>
        <v>22097</v>
      </c>
      <c r="Q109" s="77">
        <f t="shared" si="199"/>
        <v>22105</v>
      </c>
      <c r="R109" s="77">
        <f t="shared" si="199"/>
        <v>22217</v>
      </c>
      <c r="S109" s="76">
        <f t="shared" si="199"/>
        <v>12089</v>
      </c>
      <c r="T109" s="76">
        <f t="shared" si="199"/>
        <v>12097</v>
      </c>
      <c r="U109" s="76">
        <f t="shared" si="199"/>
        <v>12209</v>
      </c>
      <c r="V109" s="76">
        <f t="shared" si="199"/>
        <v>12217</v>
      </c>
      <c r="W109" s="80"/>
      <c r="Z109" s="75">
        <v>1</v>
      </c>
      <c r="AA109" s="77">
        <f t="shared" ref="AA109:AH109" si="200">AA108+1</f>
        <v>24126</v>
      </c>
      <c r="AB109" s="77">
        <f t="shared" si="200"/>
        <v>23097</v>
      </c>
      <c r="AC109" s="77">
        <f t="shared" si="200"/>
        <v>23105</v>
      </c>
      <c r="AD109" s="77">
        <f t="shared" si="200"/>
        <v>23217</v>
      </c>
      <c r="AE109" s="76">
        <f t="shared" si="200"/>
        <v>13089</v>
      </c>
      <c r="AF109" s="76">
        <f t="shared" si="200"/>
        <v>13097</v>
      </c>
      <c r="AG109" s="76">
        <f t="shared" si="200"/>
        <v>13209</v>
      </c>
      <c r="AH109" s="76">
        <f t="shared" si="200"/>
        <v>13217</v>
      </c>
      <c r="AI109" s="80"/>
    </row>
    <row r="110" spans="2:35" x14ac:dyDescent="0.15">
      <c r="B110" s="75">
        <v>2</v>
      </c>
      <c r="C110" s="77">
        <f t="shared" ref="C110:C111" si="201">C109+1</f>
        <v>24031</v>
      </c>
      <c r="D110" s="77">
        <f t="shared" ref="D110:D115" si="202">D109+1</f>
        <v>20058</v>
      </c>
      <c r="E110" s="77">
        <f t="shared" ref="E110:E115" si="203">E109+1</f>
        <v>20154</v>
      </c>
      <c r="F110" s="76">
        <f t="shared" si="195"/>
        <v>10058</v>
      </c>
      <c r="G110" s="76">
        <f t="shared" si="196"/>
        <v>10154</v>
      </c>
      <c r="H110" s="77">
        <f t="shared" ref="H110:H115" si="204">H109+1</f>
        <v>21114</v>
      </c>
      <c r="I110" s="77">
        <f t="shared" ref="I110:I115" si="205">I109+1</f>
        <v>21122</v>
      </c>
      <c r="J110" s="76">
        <f t="shared" si="197"/>
        <v>11114</v>
      </c>
      <c r="K110" s="76">
        <f t="shared" si="198"/>
        <v>11122</v>
      </c>
      <c r="N110" s="75">
        <v>2</v>
      </c>
      <c r="O110" s="77">
        <f t="shared" ref="O110:O111" si="206">O109+1</f>
        <v>24085</v>
      </c>
      <c r="P110" s="77">
        <f t="shared" ref="P110:P115" si="207">P109+1</f>
        <v>22098</v>
      </c>
      <c r="Q110" s="77">
        <f t="shared" ref="Q110:Q115" si="208">Q109+1</f>
        <v>22106</v>
      </c>
      <c r="R110" s="77">
        <f t="shared" ref="R110:R115" si="209">R109+1</f>
        <v>22218</v>
      </c>
      <c r="S110" s="76">
        <f t="shared" ref="S110:S115" si="210">S109+1</f>
        <v>12090</v>
      </c>
      <c r="T110" s="76">
        <f t="shared" ref="T110:T115" si="211">T109+1</f>
        <v>12098</v>
      </c>
      <c r="U110" s="76">
        <f t="shared" ref="U110:U115" si="212">U109+1</f>
        <v>12210</v>
      </c>
      <c r="V110" s="76">
        <f t="shared" ref="V110:V115" si="213">V109+1</f>
        <v>12218</v>
      </c>
      <c r="W110" s="80"/>
      <c r="Z110" s="75">
        <v>2</v>
      </c>
      <c r="AA110" s="77">
        <f t="shared" ref="AA110:AA111" si="214">AA109+1</f>
        <v>24127</v>
      </c>
      <c r="AB110" s="77">
        <f t="shared" ref="AB110:AB115" si="215">AB109+1</f>
        <v>23098</v>
      </c>
      <c r="AC110" s="77">
        <f t="shared" ref="AC110:AC115" si="216">AC109+1</f>
        <v>23106</v>
      </c>
      <c r="AD110" s="77">
        <f t="shared" ref="AD110:AD115" si="217">AD109+1</f>
        <v>23218</v>
      </c>
      <c r="AE110" s="76">
        <f t="shared" ref="AE110:AE115" si="218">AE109+1</f>
        <v>13090</v>
      </c>
      <c r="AF110" s="76">
        <f t="shared" ref="AF110:AF115" si="219">AF109+1</f>
        <v>13098</v>
      </c>
      <c r="AG110" s="76">
        <f t="shared" ref="AG110:AG115" si="220">AG109+1</f>
        <v>13210</v>
      </c>
      <c r="AH110" s="76">
        <f t="shared" ref="AH110:AH115" si="221">AH109+1</f>
        <v>13218</v>
      </c>
      <c r="AI110" s="80"/>
    </row>
    <row r="111" spans="2:35" x14ac:dyDescent="0.15">
      <c r="B111" s="75">
        <v>3</v>
      </c>
      <c r="C111" s="77">
        <f t="shared" si="201"/>
        <v>24032</v>
      </c>
      <c r="D111" s="77">
        <f t="shared" si="202"/>
        <v>20059</v>
      </c>
      <c r="E111" s="77">
        <f t="shared" si="203"/>
        <v>20155</v>
      </c>
      <c r="F111" s="76">
        <f t="shared" si="195"/>
        <v>10059</v>
      </c>
      <c r="G111" s="76">
        <f t="shared" si="196"/>
        <v>10155</v>
      </c>
      <c r="H111" s="77">
        <f t="shared" si="204"/>
        <v>21115</v>
      </c>
      <c r="I111" s="77">
        <f t="shared" si="205"/>
        <v>21123</v>
      </c>
      <c r="J111" s="76">
        <f t="shared" si="197"/>
        <v>11115</v>
      </c>
      <c r="K111" s="76">
        <f t="shared" si="198"/>
        <v>11123</v>
      </c>
      <c r="N111" s="75">
        <v>3</v>
      </c>
      <c r="O111" s="77">
        <f t="shared" si="206"/>
        <v>24086</v>
      </c>
      <c r="P111" s="77">
        <f t="shared" si="207"/>
        <v>22099</v>
      </c>
      <c r="Q111" s="77">
        <f t="shared" si="208"/>
        <v>22107</v>
      </c>
      <c r="R111" s="77">
        <f t="shared" si="209"/>
        <v>22219</v>
      </c>
      <c r="S111" s="76">
        <f t="shared" si="210"/>
        <v>12091</v>
      </c>
      <c r="T111" s="76">
        <f t="shared" si="211"/>
        <v>12099</v>
      </c>
      <c r="U111" s="76">
        <f t="shared" si="212"/>
        <v>12211</v>
      </c>
      <c r="V111" s="76">
        <f t="shared" si="213"/>
        <v>12219</v>
      </c>
      <c r="W111" s="80"/>
      <c r="Z111" s="75">
        <v>3</v>
      </c>
      <c r="AA111" s="77">
        <f t="shared" si="214"/>
        <v>24128</v>
      </c>
      <c r="AB111" s="77">
        <f t="shared" si="215"/>
        <v>23099</v>
      </c>
      <c r="AC111" s="77">
        <f t="shared" si="216"/>
        <v>23107</v>
      </c>
      <c r="AD111" s="77">
        <f t="shared" si="217"/>
        <v>23219</v>
      </c>
      <c r="AE111" s="76">
        <f t="shared" si="218"/>
        <v>13091</v>
      </c>
      <c r="AF111" s="76">
        <f t="shared" si="219"/>
        <v>13099</v>
      </c>
      <c r="AG111" s="76">
        <f t="shared" si="220"/>
        <v>13211</v>
      </c>
      <c r="AH111" s="76">
        <f t="shared" si="221"/>
        <v>13219</v>
      </c>
      <c r="AI111" s="80"/>
    </row>
    <row r="112" spans="2:35" x14ac:dyDescent="0.15">
      <c r="B112" s="75">
        <v>4</v>
      </c>
      <c r="C112" s="76">
        <f>C108-10000</f>
        <v>14029</v>
      </c>
      <c r="D112" s="77">
        <f t="shared" si="202"/>
        <v>20060</v>
      </c>
      <c r="E112" s="77">
        <f t="shared" si="203"/>
        <v>20156</v>
      </c>
      <c r="F112" s="76">
        <f t="shared" si="195"/>
        <v>10060</v>
      </c>
      <c r="G112" s="76">
        <f t="shared" si="196"/>
        <v>10156</v>
      </c>
      <c r="H112" s="77">
        <f t="shared" si="204"/>
        <v>21116</v>
      </c>
      <c r="I112" s="77">
        <f t="shared" si="205"/>
        <v>21124</v>
      </c>
      <c r="J112" s="76">
        <f t="shared" si="197"/>
        <v>11116</v>
      </c>
      <c r="K112" s="76">
        <f t="shared" si="198"/>
        <v>11124</v>
      </c>
      <c r="N112" s="75">
        <v>4</v>
      </c>
      <c r="O112" s="76">
        <f>O108-10000</f>
        <v>14083</v>
      </c>
      <c r="P112" s="77">
        <f t="shared" si="207"/>
        <v>22100</v>
      </c>
      <c r="Q112" s="77">
        <f t="shared" si="208"/>
        <v>22108</v>
      </c>
      <c r="R112" s="77">
        <f t="shared" si="209"/>
        <v>22220</v>
      </c>
      <c r="S112" s="76">
        <f t="shared" si="210"/>
        <v>12092</v>
      </c>
      <c r="T112" s="76">
        <f t="shared" si="211"/>
        <v>12100</v>
      </c>
      <c r="U112" s="76">
        <f t="shared" si="212"/>
        <v>12212</v>
      </c>
      <c r="V112" s="76">
        <f t="shared" si="213"/>
        <v>12220</v>
      </c>
      <c r="W112" s="80"/>
      <c r="Z112" s="75">
        <v>4</v>
      </c>
      <c r="AA112" s="76">
        <f>AA108-10000</f>
        <v>14125</v>
      </c>
      <c r="AB112" s="77">
        <f t="shared" si="215"/>
        <v>23100</v>
      </c>
      <c r="AC112" s="77">
        <f t="shared" si="216"/>
        <v>23108</v>
      </c>
      <c r="AD112" s="77">
        <f t="shared" si="217"/>
        <v>23220</v>
      </c>
      <c r="AE112" s="76">
        <f t="shared" si="218"/>
        <v>13092</v>
      </c>
      <c r="AF112" s="76">
        <f t="shared" si="219"/>
        <v>13100</v>
      </c>
      <c r="AG112" s="76">
        <f t="shared" si="220"/>
        <v>13212</v>
      </c>
      <c r="AH112" s="76">
        <f t="shared" si="221"/>
        <v>13220</v>
      </c>
      <c r="AI112" s="80"/>
    </row>
    <row r="113" spans="2:35" x14ac:dyDescent="0.15">
      <c r="B113" s="75">
        <v>5</v>
      </c>
      <c r="C113" s="76">
        <f t="shared" ref="C113:C115" si="222">C109-10000</f>
        <v>14030</v>
      </c>
      <c r="D113" s="77">
        <f t="shared" si="202"/>
        <v>20061</v>
      </c>
      <c r="E113" s="77">
        <f t="shared" si="203"/>
        <v>20157</v>
      </c>
      <c r="F113" s="76">
        <f t="shared" si="195"/>
        <v>10061</v>
      </c>
      <c r="G113" s="76">
        <f t="shared" si="196"/>
        <v>10157</v>
      </c>
      <c r="H113" s="77">
        <f t="shared" si="204"/>
        <v>21117</v>
      </c>
      <c r="I113" s="77">
        <f t="shared" si="205"/>
        <v>21125</v>
      </c>
      <c r="J113" s="76">
        <f t="shared" si="197"/>
        <v>11117</v>
      </c>
      <c r="K113" s="76">
        <f t="shared" si="198"/>
        <v>11125</v>
      </c>
      <c r="N113" s="75">
        <v>5</v>
      </c>
      <c r="O113" s="76">
        <f t="shared" ref="O113:O115" si="223">O112+1</f>
        <v>14084</v>
      </c>
      <c r="P113" s="77">
        <f t="shared" si="207"/>
        <v>22101</v>
      </c>
      <c r="Q113" s="77">
        <f t="shared" si="208"/>
        <v>22109</v>
      </c>
      <c r="R113" s="77">
        <f t="shared" si="209"/>
        <v>22221</v>
      </c>
      <c r="S113" s="76">
        <f t="shared" si="210"/>
        <v>12093</v>
      </c>
      <c r="T113" s="76">
        <f t="shared" si="211"/>
        <v>12101</v>
      </c>
      <c r="U113" s="76">
        <f t="shared" si="212"/>
        <v>12213</v>
      </c>
      <c r="V113" s="76">
        <f t="shared" si="213"/>
        <v>12221</v>
      </c>
      <c r="W113" s="80"/>
      <c r="Z113" s="75">
        <v>5</v>
      </c>
      <c r="AA113" s="76">
        <f t="shared" ref="AA113:AA115" si="224">AA112+1</f>
        <v>14126</v>
      </c>
      <c r="AB113" s="77">
        <f t="shared" si="215"/>
        <v>23101</v>
      </c>
      <c r="AC113" s="77">
        <f t="shared" si="216"/>
        <v>23109</v>
      </c>
      <c r="AD113" s="77">
        <f t="shared" si="217"/>
        <v>23221</v>
      </c>
      <c r="AE113" s="76">
        <f t="shared" si="218"/>
        <v>13093</v>
      </c>
      <c r="AF113" s="76">
        <f t="shared" si="219"/>
        <v>13101</v>
      </c>
      <c r="AG113" s="76">
        <f t="shared" si="220"/>
        <v>13213</v>
      </c>
      <c r="AH113" s="76">
        <f t="shared" si="221"/>
        <v>13221</v>
      </c>
      <c r="AI113" s="80"/>
    </row>
    <row r="114" spans="2:35" x14ac:dyDescent="0.15">
      <c r="B114" s="75">
        <v>6</v>
      </c>
      <c r="C114" s="76">
        <f t="shared" si="222"/>
        <v>14031</v>
      </c>
      <c r="D114" s="77">
        <f t="shared" si="202"/>
        <v>20062</v>
      </c>
      <c r="E114" s="77">
        <f t="shared" si="203"/>
        <v>20158</v>
      </c>
      <c r="F114" s="76">
        <f t="shared" si="195"/>
        <v>10062</v>
      </c>
      <c r="G114" s="76">
        <f t="shared" si="196"/>
        <v>10158</v>
      </c>
      <c r="H114" s="77">
        <f t="shared" si="204"/>
        <v>21118</v>
      </c>
      <c r="I114" s="77">
        <f t="shared" si="205"/>
        <v>21126</v>
      </c>
      <c r="J114" s="76">
        <f t="shared" si="197"/>
        <v>11118</v>
      </c>
      <c r="K114" s="76">
        <f t="shared" si="198"/>
        <v>11126</v>
      </c>
      <c r="N114" s="75">
        <v>6</v>
      </c>
      <c r="O114" s="76">
        <f t="shared" si="223"/>
        <v>14085</v>
      </c>
      <c r="P114" s="77">
        <f t="shared" si="207"/>
        <v>22102</v>
      </c>
      <c r="Q114" s="77">
        <f t="shared" si="208"/>
        <v>22110</v>
      </c>
      <c r="R114" s="77">
        <f t="shared" si="209"/>
        <v>22222</v>
      </c>
      <c r="S114" s="76">
        <f t="shared" si="210"/>
        <v>12094</v>
      </c>
      <c r="T114" s="76">
        <f t="shared" si="211"/>
        <v>12102</v>
      </c>
      <c r="U114" s="76">
        <f t="shared" si="212"/>
        <v>12214</v>
      </c>
      <c r="V114" s="76">
        <f t="shared" si="213"/>
        <v>12222</v>
      </c>
      <c r="W114" s="80"/>
      <c r="Z114" s="75">
        <v>6</v>
      </c>
      <c r="AA114" s="76">
        <f t="shared" si="224"/>
        <v>14127</v>
      </c>
      <c r="AB114" s="77">
        <f t="shared" si="215"/>
        <v>23102</v>
      </c>
      <c r="AC114" s="77">
        <f t="shared" si="216"/>
        <v>23110</v>
      </c>
      <c r="AD114" s="77">
        <f t="shared" si="217"/>
        <v>23222</v>
      </c>
      <c r="AE114" s="76">
        <f t="shared" si="218"/>
        <v>13094</v>
      </c>
      <c r="AF114" s="76">
        <f t="shared" si="219"/>
        <v>13102</v>
      </c>
      <c r="AG114" s="76">
        <f t="shared" si="220"/>
        <v>13214</v>
      </c>
      <c r="AH114" s="76">
        <f t="shared" si="221"/>
        <v>13222</v>
      </c>
      <c r="AI114" s="80"/>
    </row>
    <row r="115" spans="2:35" x14ac:dyDescent="0.15">
      <c r="B115" s="75">
        <v>7</v>
      </c>
      <c r="C115" s="76">
        <f t="shared" si="222"/>
        <v>14032</v>
      </c>
      <c r="D115" s="77">
        <f t="shared" si="202"/>
        <v>20063</v>
      </c>
      <c r="E115" s="77">
        <f t="shared" si="203"/>
        <v>20159</v>
      </c>
      <c r="F115" s="76">
        <f t="shared" si="195"/>
        <v>10063</v>
      </c>
      <c r="G115" s="76">
        <f t="shared" si="196"/>
        <v>10159</v>
      </c>
      <c r="H115" s="77">
        <f t="shared" si="204"/>
        <v>21119</v>
      </c>
      <c r="I115" s="77">
        <f t="shared" si="205"/>
        <v>21127</v>
      </c>
      <c r="J115" s="76">
        <f t="shared" si="197"/>
        <v>11119</v>
      </c>
      <c r="K115" s="76">
        <f t="shared" si="198"/>
        <v>11127</v>
      </c>
      <c r="N115" s="75">
        <v>7</v>
      </c>
      <c r="O115" s="76">
        <f t="shared" si="223"/>
        <v>14086</v>
      </c>
      <c r="P115" s="77">
        <f t="shared" si="207"/>
        <v>22103</v>
      </c>
      <c r="Q115" s="77">
        <f t="shared" si="208"/>
        <v>22111</v>
      </c>
      <c r="R115" s="77">
        <f t="shared" si="209"/>
        <v>22223</v>
      </c>
      <c r="S115" s="76">
        <f t="shared" si="210"/>
        <v>12095</v>
      </c>
      <c r="T115" s="76">
        <f t="shared" si="211"/>
        <v>12103</v>
      </c>
      <c r="U115" s="76">
        <f t="shared" si="212"/>
        <v>12215</v>
      </c>
      <c r="V115" s="76">
        <f t="shared" si="213"/>
        <v>12223</v>
      </c>
      <c r="W115" s="80"/>
      <c r="Z115" s="75">
        <v>7</v>
      </c>
      <c r="AA115" s="76">
        <f t="shared" si="224"/>
        <v>14128</v>
      </c>
      <c r="AB115" s="77">
        <f t="shared" si="215"/>
        <v>23103</v>
      </c>
      <c r="AC115" s="77">
        <f t="shared" si="216"/>
        <v>23111</v>
      </c>
      <c r="AD115" s="77">
        <f t="shared" si="217"/>
        <v>23223</v>
      </c>
      <c r="AE115" s="76">
        <f t="shared" si="218"/>
        <v>13095</v>
      </c>
      <c r="AF115" s="76">
        <f t="shared" si="219"/>
        <v>13103</v>
      </c>
      <c r="AG115" s="76">
        <f t="shared" si="220"/>
        <v>13215</v>
      </c>
      <c r="AH115" s="76">
        <f t="shared" si="221"/>
        <v>13223</v>
      </c>
      <c r="AI115" s="80"/>
    </row>
    <row r="118" spans="2:35" x14ac:dyDescent="0.15">
      <c r="B118" s="294" t="s">
        <v>367</v>
      </c>
      <c r="C118" s="295"/>
      <c r="D118" s="295"/>
      <c r="E118" s="295"/>
      <c r="F118" s="295"/>
      <c r="G118" s="295"/>
      <c r="H118" s="295"/>
      <c r="I118" s="295"/>
      <c r="J118" s="295"/>
      <c r="K118" s="296"/>
      <c r="N118" s="294" t="s">
        <v>379</v>
      </c>
      <c r="O118" s="295"/>
      <c r="P118" s="295"/>
      <c r="Q118" s="295"/>
      <c r="R118" s="295"/>
      <c r="S118" s="295"/>
      <c r="T118" s="295"/>
      <c r="U118" s="295"/>
      <c r="V118" s="295"/>
      <c r="W118" s="296"/>
      <c r="Z118" s="294" t="s">
        <v>388</v>
      </c>
      <c r="AA118" s="295"/>
      <c r="AB118" s="295"/>
      <c r="AC118" s="295"/>
      <c r="AD118" s="295"/>
      <c r="AE118" s="295"/>
      <c r="AF118" s="295"/>
      <c r="AG118" s="295"/>
      <c r="AH118" s="295"/>
      <c r="AI118" s="296"/>
    </row>
    <row r="119" spans="2:35" ht="28.5" x14ac:dyDescent="0.15">
      <c r="B119" s="75"/>
      <c r="C119" s="79" t="s">
        <v>350</v>
      </c>
      <c r="D119" s="79" t="s">
        <v>351</v>
      </c>
      <c r="E119" s="79" t="s">
        <v>352</v>
      </c>
      <c r="F119" s="79" t="s">
        <v>353</v>
      </c>
      <c r="G119" s="79" t="s">
        <v>354</v>
      </c>
      <c r="H119" s="79" t="s">
        <v>355</v>
      </c>
      <c r="I119" s="79" t="s">
        <v>356</v>
      </c>
      <c r="J119" s="79" t="s">
        <v>357</v>
      </c>
      <c r="K119" s="79" t="s">
        <v>358</v>
      </c>
      <c r="N119" s="75"/>
      <c r="O119" s="79" t="s">
        <v>350</v>
      </c>
      <c r="P119" s="79" t="s">
        <v>351</v>
      </c>
      <c r="Q119" s="79" t="s">
        <v>352</v>
      </c>
      <c r="R119" s="79" t="s">
        <v>353</v>
      </c>
      <c r="S119" s="79" t="s">
        <v>354</v>
      </c>
      <c r="T119" s="79" t="s">
        <v>355</v>
      </c>
      <c r="U119" s="79" t="s">
        <v>356</v>
      </c>
      <c r="V119" s="79" t="s">
        <v>357</v>
      </c>
      <c r="W119" s="79"/>
      <c r="Z119" s="75"/>
      <c r="AA119" s="79" t="s">
        <v>350</v>
      </c>
      <c r="AB119" s="79" t="s">
        <v>351</v>
      </c>
      <c r="AC119" s="79" t="s">
        <v>352</v>
      </c>
      <c r="AD119" s="79" t="s">
        <v>353</v>
      </c>
      <c r="AE119" s="79" t="s">
        <v>354</v>
      </c>
      <c r="AF119" s="79" t="s">
        <v>355</v>
      </c>
      <c r="AG119" s="79" t="s">
        <v>356</v>
      </c>
      <c r="AH119" s="79" t="s">
        <v>357</v>
      </c>
      <c r="AI119" s="79"/>
    </row>
    <row r="120" spans="2:35" x14ac:dyDescent="0.15">
      <c r="B120" s="75">
        <v>0</v>
      </c>
      <c r="C120" s="78">
        <f>C111+1</f>
        <v>24033</v>
      </c>
      <c r="D120" s="78">
        <f>D115+1</f>
        <v>20064</v>
      </c>
      <c r="E120" s="77">
        <f>D120+96</f>
        <v>20160</v>
      </c>
      <c r="F120" s="76">
        <f>D120-10000</f>
        <v>10064</v>
      </c>
      <c r="G120" s="76">
        <f>E120-10000</f>
        <v>10160</v>
      </c>
      <c r="H120" s="78">
        <f>I115+1</f>
        <v>21128</v>
      </c>
      <c r="I120" s="77">
        <f>H127+1</f>
        <v>21136</v>
      </c>
      <c r="J120" s="76">
        <f>H120-10000</f>
        <v>11128</v>
      </c>
      <c r="K120" s="76">
        <f>I120-10000</f>
        <v>11136</v>
      </c>
      <c r="N120" s="75">
        <v>0</v>
      </c>
      <c r="O120" s="78">
        <f>O111+1</f>
        <v>24087</v>
      </c>
      <c r="P120" s="77">
        <f>Q115+1</f>
        <v>22112</v>
      </c>
      <c r="Q120" s="77">
        <f>R115+1</f>
        <v>22224</v>
      </c>
      <c r="R120" s="77">
        <f>Q127+1</f>
        <v>22232</v>
      </c>
      <c r="S120" s="76">
        <f>T115+1</f>
        <v>12104</v>
      </c>
      <c r="T120" s="76">
        <f>S127+1</f>
        <v>12112</v>
      </c>
      <c r="U120" s="76">
        <f>V115+1</f>
        <v>12224</v>
      </c>
      <c r="V120" s="76">
        <f>U127+1</f>
        <v>12232</v>
      </c>
      <c r="W120" s="80"/>
      <c r="Z120" s="75">
        <v>0</v>
      </c>
      <c r="AA120" s="78">
        <f>AA111+1</f>
        <v>24129</v>
      </c>
      <c r="AB120" s="77">
        <f>AC115+1</f>
        <v>23112</v>
      </c>
      <c r="AC120" s="77">
        <f>AD115+1</f>
        <v>23224</v>
      </c>
      <c r="AD120" s="77">
        <f>AC127+1</f>
        <v>23232</v>
      </c>
      <c r="AE120" s="76">
        <f>AF115+1</f>
        <v>13104</v>
      </c>
      <c r="AF120" s="76">
        <f>AE127+1</f>
        <v>13112</v>
      </c>
      <c r="AG120" s="76">
        <f>AH115+1</f>
        <v>13224</v>
      </c>
      <c r="AH120" s="76">
        <f>AG127+1</f>
        <v>13232</v>
      </c>
      <c r="AI120" s="80"/>
    </row>
    <row r="121" spans="2:35" x14ac:dyDescent="0.15">
      <c r="B121" s="75">
        <v>1</v>
      </c>
      <c r="C121" s="77">
        <f>C120+1</f>
        <v>24034</v>
      </c>
      <c r="D121" s="77">
        <f>D120+1</f>
        <v>20065</v>
      </c>
      <c r="E121" s="77">
        <f>E120+1</f>
        <v>20161</v>
      </c>
      <c r="F121" s="76">
        <f t="shared" ref="F121:F127" si="225">D121-10000</f>
        <v>10065</v>
      </c>
      <c r="G121" s="76">
        <f t="shared" ref="G121:G127" si="226">E121-10000</f>
        <v>10161</v>
      </c>
      <c r="H121" s="77">
        <f>H120+1</f>
        <v>21129</v>
      </c>
      <c r="I121" s="77">
        <f>I120+1</f>
        <v>21137</v>
      </c>
      <c r="J121" s="76">
        <f t="shared" ref="J121:J127" si="227">H121-10000</f>
        <v>11129</v>
      </c>
      <c r="K121" s="76">
        <f t="shared" ref="K121:K127" si="228">I121-10000</f>
        <v>11137</v>
      </c>
      <c r="N121" s="75">
        <v>1</v>
      </c>
      <c r="O121" s="77">
        <f t="shared" ref="O121:V121" si="229">O120+1</f>
        <v>24088</v>
      </c>
      <c r="P121" s="77">
        <f t="shared" si="229"/>
        <v>22113</v>
      </c>
      <c r="Q121" s="77">
        <f t="shared" si="229"/>
        <v>22225</v>
      </c>
      <c r="R121" s="77">
        <f t="shared" si="229"/>
        <v>22233</v>
      </c>
      <c r="S121" s="76">
        <f t="shared" si="229"/>
        <v>12105</v>
      </c>
      <c r="T121" s="76">
        <f t="shared" si="229"/>
        <v>12113</v>
      </c>
      <c r="U121" s="76">
        <f t="shared" si="229"/>
        <v>12225</v>
      </c>
      <c r="V121" s="76">
        <f t="shared" si="229"/>
        <v>12233</v>
      </c>
      <c r="W121" s="80"/>
      <c r="Z121" s="75">
        <v>1</v>
      </c>
      <c r="AA121" s="77">
        <f t="shared" ref="AA121:AH121" si="230">AA120+1</f>
        <v>24130</v>
      </c>
      <c r="AB121" s="77">
        <f t="shared" si="230"/>
        <v>23113</v>
      </c>
      <c r="AC121" s="77">
        <f t="shared" si="230"/>
        <v>23225</v>
      </c>
      <c r="AD121" s="77">
        <f t="shared" si="230"/>
        <v>23233</v>
      </c>
      <c r="AE121" s="76">
        <f t="shared" si="230"/>
        <v>13105</v>
      </c>
      <c r="AF121" s="76">
        <f t="shared" si="230"/>
        <v>13113</v>
      </c>
      <c r="AG121" s="76">
        <f t="shared" si="230"/>
        <v>13225</v>
      </c>
      <c r="AH121" s="76">
        <f t="shared" si="230"/>
        <v>13233</v>
      </c>
      <c r="AI121" s="80"/>
    </row>
    <row r="122" spans="2:35" x14ac:dyDescent="0.15">
      <c r="B122" s="75">
        <v>2</v>
      </c>
      <c r="C122" s="77">
        <f t="shared" ref="C122:C123" si="231">C121+1</f>
        <v>24035</v>
      </c>
      <c r="D122" s="77">
        <f t="shared" ref="D122:D127" si="232">D121+1</f>
        <v>20066</v>
      </c>
      <c r="E122" s="77">
        <f t="shared" ref="E122:E127" si="233">E121+1</f>
        <v>20162</v>
      </c>
      <c r="F122" s="76">
        <f t="shared" si="225"/>
        <v>10066</v>
      </c>
      <c r="G122" s="76">
        <f t="shared" si="226"/>
        <v>10162</v>
      </c>
      <c r="H122" s="77">
        <f t="shared" ref="H122:H127" si="234">H121+1</f>
        <v>21130</v>
      </c>
      <c r="I122" s="77">
        <f t="shared" ref="I122:I127" si="235">I121+1</f>
        <v>21138</v>
      </c>
      <c r="J122" s="76">
        <f t="shared" si="227"/>
        <v>11130</v>
      </c>
      <c r="K122" s="76">
        <f t="shared" si="228"/>
        <v>11138</v>
      </c>
      <c r="N122" s="75">
        <v>2</v>
      </c>
      <c r="O122" s="77">
        <f t="shared" ref="O122:O123" si="236">O121+1</f>
        <v>24089</v>
      </c>
      <c r="P122" s="77">
        <f t="shared" ref="P122:P127" si="237">P121+1</f>
        <v>22114</v>
      </c>
      <c r="Q122" s="77">
        <f t="shared" ref="Q122:Q127" si="238">Q121+1</f>
        <v>22226</v>
      </c>
      <c r="R122" s="77">
        <f t="shared" ref="R122:R127" si="239">R121+1</f>
        <v>22234</v>
      </c>
      <c r="S122" s="76">
        <f t="shared" ref="S122:S127" si="240">S121+1</f>
        <v>12106</v>
      </c>
      <c r="T122" s="76">
        <f t="shared" ref="T122:T127" si="241">T121+1</f>
        <v>12114</v>
      </c>
      <c r="U122" s="76">
        <f t="shared" ref="U122:U127" si="242">U121+1</f>
        <v>12226</v>
      </c>
      <c r="V122" s="76">
        <f t="shared" ref="V122:V127" si="243">V121+1</f>
        <v>12234</v>
      </c>
      <c r="W122" s="80"/>
      <c r="Z122" s="75">
        <v>2</v>
      </c>
      <c r="AA122" s="77">
        <f t="shared" ref="AA122:AA123" si="244">AA121+1</f>
        <v>24131</v>
      </c>
      <c r="AB122" s="77">
        <f t="shared" ref="AB122:AB127" si="245">AB121+1</f>
        <v>23114</v>
      </c>
      <c r="AC122" s="77">
        <f t="shared" ref="AC122:AC127" si="246">AC121+1</f>
        <v>23226</v>
      </c>
      <c r="AD122" s="77">
        <f t="shared" ref="AD122:AD127" si="247">AD121+1</f>
        <v>23234</v>
      </c>
      <c r="AE122" s="76">
        <f t="shared" ref="AE122:AE127" si="248">AE121+1</f>
        <v>13106</v>
      </c>
      <c r="AF122" s="76">
        <f t="shared" ref="AF122:AF127" si="249">AF121+1</f>
        <v>13114</v>
      </c>
      <c r="AG122" s="76">
        <f t="shared" ref="AG122:AG127" si="250">AG121+1</f>
        <v>13226</v>
      </c>
      <c r="AH122" s="76">
        <f t="shared" ref="AH122:AH127" si="251">AH121+1</f>
        <v>13234</v>
      </c>
      <c r="AI122" s="80"/>
    </row>
    <row r="123" spans="2:35" x14ac:dyDescent="0.15">
      <c r="B123" s="75">
        <v>3</v>
      </c>
      <c r="C123" s="77">
        <f t="shared" si="231"/>
        <v>24036</v>
      </c>
      <c r="D123" s="77">
        <f t="shared" si="232"/>
        <v>20067</v>
      </c>
      <c r="E123" s="77">
        <f t="shared" si="233"/>
        <v>20163</v>
      </c>
      <c r="F123" s="76">
        <f t="shared" si="225"/>
        <v>10067</v>
      </c>
      <c r="G123" s="76">
        <f t="shared" si="226"/>
        <v>10163</v>
      </c>
      <c r="H123" s="77">
        <f t="shared" si="234"/>
        <v>21131</v>
      </c>
      <c r="I123" s="77">
        <f t="shared" si="235"/>
        <v>21139</v>
      </c>
      <c r="J123" s="76">
        <f t="shared" si="227"/>
        <v>11131</v>
      </c>
      <c r="K123" s="76">
        <f t="shared" si="228"/>
        <v>11139</v>
      </c>
      <c r="N123" s="75">
        <v>3</v>
      </c>
      <c r="O123" s="77">
        <f t="shared" si="236"/>
        <v>24090</v>
      </c>
      <c r="P123" s="77">
        <f t="shared" si="237"/>
        <v>22115</v>
      </c>
      <c r="Q123" s="77">
        <f t="shared" si="238"/>
        <v>22227</v>
      </c>
      <c r="R123" s="77">
        <f t="shared" si="239"/>
        <v>22235</v>
      </c>
      <c r="S123" s="76">
        <f t="shared" si="240"/>
        <v>12107</v>
      </c>
      <c r="T123" s="76">
        <f t="shared" si="241"/>
        <v>12115</v>
      </c>
      <c r="U123" s="76">
        <f t="shared" si="242"/>
        <v>12227</v>
      </c>
      <c r="V123" s="76">
        <f t="shared" si="243"/>
        <v>12235</v>
      </c>
      <c r="W123" s="80"/>
      <c r="Z123" s="75">
        <v>3</v>
      </c>
      <c r="AA123" s="77">
        <f t="shared" si="244"/>
        <v>24132</v>
      </c>
      <c r="AB123" s="77">
        <f t="shared" si="245"/>
        <v>23115</v>
      </c>
      <c r="AC123" s="77">
        <f t="shared" si="246"/>
        <v>23227</v>
      </c>
      <c r="AD123" s="77">
        <f t="shared" si="247"/>
        <v>23235</v>
      </c>
      <c r="AE123" s="76">
        <f t="shared" si="248"/>
        <v>13107</v>
      </c>
      <c r="AF123" s="76">
        <f t="shared" si="249"/>
        <v>13115</v>
      </c>
      <c r="AG123" s="76">
        <f t="shared" si="250"/>
        <v>13227</v>
      </c>
      <c r="AH123" s="76">
        <f t="shared" si="251"/>
        <v>13235</v>
      </c>
      <c r="AI123" s="80"/>
    </row>
    <row r="124" spans="2:35" x14ac:dyDescent="0.15">
      <c r="B124" s="75">
        <v>4</v>
      </c>
      <c r="C124" s="76">
        <f>C120-10000</f>
        <v>14033</v>
      </c>
      <c r="D124" s="77">
        <f t="shared" si="232"/>
        <v>20068</v>
      </c>
      <c r="E124" s="77">
        <f t="shared" si="233"/>
        <v>20164</v>
      </c>
      <c r="F124" s="76">
        <f t="shared" si="225"/>
        <v>10068</v>
      </c>
      <c r="G124" s="76">
        <f t="shared" si="226"/>
        <v>10164</v>
      </c>
      <c r="H124" s="77">
        <f t="shared" si="234"/>
        <v>21132</v>
      </c>
      <c r="I124" s="77">
        <f t="shared" si="235"/>
        <v>21140</v>
      </c>
      <c r="J124" s="76">
        <f t="shared" si="227"/>
        <v>11132</v>
      </c>
      <c r="K124" s="76">
        <f t="shared" si="228"/>
        <v>11140</v>
      </c>
      <c r="N124" s="75">
        <v>4</v>
      </c>
      <c r="O124" s="76">
        <f>O120-10000</f>
        <v>14087</v>
      </c>
      <c r="P124" s="77">
        <f t="shared" si="237"/>
        <v>22116</v>
      </c>
      <c r="Q124" s="77">
        <f t="shared" si="238"/>
        <v>22228</v>
      </c>
      <c r="R124" s="77">
        <f t="shared" si="239"/>
        <v>22236</v>
      </c>
      <c r="S124" s="76">
        <f t="shared" si="240"/>
        <v>12108</v>
      </c>
      <c r="T124" s="76">
        <f t="shared" si="241"/>
        <v>12116</v>
      </c>
      <c r="U124" s="76">
        <f t="shared" si="242"/>
        <v>12228</v>
      </c>
      <c r="V124" s="76">
        <f t="shared" si="243"/>
        <v>12236</v>
      </c>
      <c r="W124" s="80"/>
      <c r="Z124" s="75">
        <v>4</v>
      </c>
      <c r="AA124" s="76">
        <f>AA120-10000</f>
        <v>14129</v>
      </c>
      <c r="AB124" s="77">
        <f t="shared" si="245"/>
        <v>23116</v>
      </c>
      <c r="AC124" s="77">
        <f t="shared" si="246"/>
        <v>23228</v>
      </c>
      <c r="AD124" s="77">
        <f t="shared" si="247"/>
        <v>23236</v>
      </c>
      <c r="AE124" s="76">
        <f t="shared" si="248"/>
        <v>13108</v>
      </c>
      <c r="AF124" s="76">
        <f t="shared" si="249"/>
        <v>13116</v>
      </c>
      <c r="AG124" s="76">
        <f t="shared" si="250"/>
        <v>13228</v>
      </c>
      <c r="AH124" s="76">
        <f t="shared" si="251"/>
        <v>13236</v>
      </c>
      <c r="AI124" s="80"/>
    </row>
    <row r="125" spans="2:35" x14ac:dyDescent="0.15">
      <c r="B125" s="75">
        <v>5</v>
      </c>
      <c r="C125" s="76">
        <f t="shared" ref="C125:C127" si="252">C121-10000</f>
        <v>14034</v>
      </c>
      <c r="D125" s="77">
        <f t="shared" si="232"/>
        <v>20069</v>
      </c>
      <c r="E125" s="77">
        <f t="shared" si="233"/>
        <v>20165</v>
      </c>
      <c r="F125" s="76">
        <f t="shared" si="225"/>
        <v>10069</v>
      </c>
      <c r="G125" s="76">
        <f t="shared" si="226"/>
        <v>10165</v>
      </c>
      <c r="H125" s="77">
        <f t="shared" si="234"/>
        <v>21133</v>
      </c>
      <c r="I125" s="77">
        <f t="shared" si="235"/>
        <v>21141</v>
      </c>
      <c r="J125" s="76">
        <f t="shared" si="227"/>
        <v>11133</v>
      </c>
      <c r="K125" s="76">
        <f t="shared" si="228"/>
        <v>11141</v>
      </c>
      <c r="N125" s="75">
        <v>5</v>
      </c>
      <c r="O125" s="76">
        <f t="shared" ref="O125:O127" si="253">O124+1</f>
        <v>14088</v>
      </c>
      <c r="P125" s="77">
        <f t="shared" si="237"/>
        <v>22117</v>
      </c>
      <c r="Q125" s="77">
        <f t="shared" si="238"/>
        <v>22229</v>
      </c>
      <c r="R125" s="77">
        <f t="shared" si="239"/>
        <v>22237</v>
      </c>
      <c r="S125" s="76">
        <f t="shared" si="240"/>
        <v>12109</v>
      </c>
      <c r="T125" s="76">
        <f t="shared" si="241"/>
        <v>12117</v>
      </c>
      <c r="U125" s="76">
        <f t="shared" si="242"/>
        <v>12229</v>
      </c>
      <c r="V125" s="76">
        <f t="shared" si="243"/>
        <v>12237</v>
      </c>
      <c r="W125" s="80"/>
      <c r="Z125" s="75">
        <v>5</v>
      </c>
      <c r="AA125" s="76">
        <f t="shared" ref="AA125:AA127" si="254">AA124+1</f>
        <v>14130</v>
      </c>
      <c r="AB125" s="77">
        <f t="shared" si="245"/>
        <v>23117</v>
      </c>
      <c r="AC125" s="77">
        <f t="shared" si="246"/>
        <v>23229</v>
      </c>
      <c r="AD125" s="77">
        <f t="shared" si="247"/>
        <v>23237</v>
      </c>
      <c r="AE125" s="76">
        <f t="shared" si="248"/>
        <v>13109</v>
      </c>
      <c r="AF125" s="76">
        <f t="shared" si="249"/>
        <v>13117</v>
      </c>
      <c r="AG125" s="76">
        <f t="shared" si="250"/>
        <v>13229</v>
      </c>
      <c r="AH125" s="76">
        <f t="shared" si="251"/>
        <v>13237</v>
      </c>
      <c r="AI125" s="80"/>
    </row>
    <row r="126" spans="2:35" x14ac:dyDescent="0.15">
      <c r="B126" s="75">
        <v>6</v>
      </c>
      <c r="C126" s="76">
        <f t="shared" si="252"/>
        <v>14035</v>
      </c>
      <c r="D126" s="77">
        <f t="shared" si="232"/>
        <v>20070</v>
      </c>
      <c r="E126" s="77">
        <f t="shared" si="233"/>
        <v>20166</v>
      </c>
      <c r="F126" s="76">
        <f t="shared" si="225"/>
        <v>10070</v>
      </c>
      <c r="G126" s="76">
        <f t="shared" si="226"/>
        <v>10166</v>
      </c>
      <c r="H126" s="77">
        <f t="shared" si="234"/>
        <v>21134</v>
      </c>
      <c r="I126" s="77">
        <f t="shared" si="235"/>
        <v>21142</v>
      </c>
      <c r="J126" s="76">
        <f t="shared" si="227"/>
        <v>11134</v>
      </c>
      <c r="K126" s="76">
        <f t="shared" si="228"/>
        <v>11142</v>
      </c>
      <c r="N126" s="75">
        <v>6</v>
      </c>
      <c r="O126" s="76">
        <f t="shared" si="253"/>
        <v>14089</v>
      </c>
      <c r="P126" s="77">
        <f t="shared" si="237"/>
        <v>22118</v>
      </c>
      <c r="Q126" s="77">
        <f t="shared" si="238"/>
        <v>22230</v>
      </c>
      <c r="R126" s="77">
        <f t="shared" si="239"/>
        <v>22238</v>
      </c>
      <c r="S126" s="76">
        <f t="shared" si="240"/>
        <v>12110</v>
      </c>
      <c r="T126" s="76">
        <f t="shared" si="241"/>
        <v>12118</v>
      </c>
      <c r="U126" s="76">
        <f t="shared" si="242"/>
        <v>12230</v>
      </c>
      <c r="V126" s="76">
        <f t="shared" si="243"/>
        <v>12238</v>
      </c>
      <c r="W126" s="80"/>
      <c r="Z126" s="75">
        <v>6</v>
      </c>
      <c r="AA126" s="76">
        <f t="shared" si="254"/>
        <v>14131</v>
      </c>
      <c r="AB126" s="77">
        <f t="shared" si="245"/>
        <v>23118</v>
      </c>
      <c r="AC126" s="77">
        <f t="shared" si="246"/>
        <v>23230</v>
      </c>
      <c r="AD126" s="77">
        <f t="shared" si="247"/>
        <v>23238</v>
      </c>
      <c r="AE126" s="76">
        <f t="shared" si="248"/>
        <v>13110</v>
      </c>
      <c r="AF126" s="76">
        <f t="shared" si="249"/>
        <v>13118</v>
      </c>
      <c r="AG126" s="76">
        <f t="shared" si="250"/>
        <v>13230</v>
      </c>
      <c r="AH126" s="76">
        <f t="shared" si="251"/>
        <v>13238</v>
      </c>
      <c r="AI126" s="80"/>
    </row>
    <row r="127" spans="2:35" x14ac:dyDescent="0.15">
      <c r="B127" s="75">
        <v>7</v>
      </c>
      <c r="C127" s="76">
        <f t="shared" si="252"/>
        <v>14036</v>
      </c>
      <c r="D127" s="77">
        <f t="shared" si="232"/>
        <v>20071</v>
      </c>
      <c r="E127" s="77">
        <f t="shared" si="233"/>
        <v>20167</v>
      </c>
      <c r="F127" s="76">
        <f t="shared" si="225"/>
        <v>10071</v>
      </c>
      <c r="G127" s="76">
        <f t="shared" si="226"/>
        <v>10167</v>
      </c>
      <c r="H127" s="77">
        <f t="shared" si="234"/>
        <v>21135</v>
      </c>
      <c r="I127" s="77">
        <f t="shared" si="235"/>
        <v>21143</v>
      </c>
      <c r="J127" s="76">
        <f t="shared" si="227"/>
        <v>11135</v>
      </c>
      <c r="K127" s="76">
        <f t="shared" si="228"/>
        <v>11143</v>
      </c>
      <c r="N127" s="75">
        <v>7</v>
      </c>
      <c r="O127" s="76">
        <f t="shared" si="253"/>
        <v>14090</v>
      </c>
      <c r="P127" s="77">
        <f t="shared" si="237"/>
        <v>22119</v>
      </c>
      <c r="Q127" s="77">
        <f t="shared" si="238"/>
        <v>22231</v>
      </c>
      <c r="R127" s="77">
        <f t="shared" si="239"/>
        <v>22239</v>
      </c>
      <c r="S127" s="76">
        <f t="shared" si="240"/>
        <v>12111</v>
      </c>
      <c r="T127" s="76">
        <f t="shared" si="241"/>
        <v>12119</v>
      </c>
      <c r="U127" s="76">
        <f t="shared" si="242"/>
        <v>12231</v>
      </c>
      <c r="V127" s="76">
        <f t="shared" si="243"/>
        <v>12239</v>
      </c>
      <c r="W127" s="80"/>
      <c r="Z127" s="75">
        <v>7</v>
      </c>
      <c r="AA127" s="76">
        <f t="shared" si="254"/>
        <v>14132</v>
      </c>
      <c r="AB127" s="77">
        <f t="shared" si="245"/>
        <v>23119</v>
      </c>
      <c r="AC127" s="77">
        <f t="shared" si="246"/>
        <v>23231</v>
      </c>
      <c r="AD127" s="77">
        <f t="shared" si="247"/>
        <v>23239</v>
      </c>
      <c r="AE127" s="76">
        <f t="shared" si="248"/>
        <v>13111</v>
      </c>
      <c r="AF127" s="76">
        <f t="shared" si="249"/>
        <v>13119</v>
      </c>
      <c r="AG127" s="76">
        <f t="shared" si="250"/>
        <v>13231</v>
      </c>
      <c r="AH127" s="76">
        <f t="shared" si="251"/>
        <v>13239</v>
      </c>
      <c r="AI127" s="80"/>
    </row>
    <row r="128" spans="2:35" x14ac:dyDescent="0.15">
      <c r="AA128">
        <v>351</v>
      </c>
      <c r="AB128">
        <v>361</v>
      </c>
      <c r="AC128">
        <v>362</v>
      </c>
      <c r="AD128">
        <v>363</v>
      </c>
      <c r="AE128">
        <v>364</v>
      </c>
      <c r="AF128">
        <v>365</v>
      </c>
      <c r="AG128">
        <v>366</v>
      </c>
      <c r="AH128">
        <v>367</v>
      </c>
    </row>
    <row r="130" spans="2:23" x14ac:dyDescent="0.15">
      <c r="B130" s="294" t="s">
        <v>368</v>
      </c>
      <c r="C130" s="295"/>
      <c r="D130" s="295"/>
      <c r="E130" s="295"/>
      <c r="F130" s="295"/>
      <c r="G130" s="295"/>
      <c r="H130" s="295"/>
      <c r="I130" s="295"/>
      <c r="J130" s="295"/>
      <c r="K130" s="296"/>
      <c r="N130" s="293"/>
      <c r="O130" s="293"/>
      <c r="P130" s="293"/>
      <c r="Q130" s="293"/>
      <c r="R130" s="293"/>
      <c r="S130" s="293"/>
      <c r="T130" s="293"/>
      <c r="U130" s="293"/>
      <c r="V130" s="293"/>
      <c r="W130" s="293"/>
    </row>
    <row r="131" spans="2:23" ht="28.5" x14ac:dyDescent="0.15">
      <c r="B131" s="75"/>
      <c r="C131" s="79" t="s">
        <v>350</v>
      </c>
      <c r="D131" s="79" t="s">
        <v>351</v>
      </c>
      <c r="E131" s="79" t="s">
        <v>352</v>
      </c>
      <c r="F131" s="79" t="s">
        <v>353</v>
      </c>
      <c r="G131" s="79" t="s">
        <v>354</v>
      </c>
      <c r="H131" s="79" t="s">
        <v>355</v>
      </c>
      <c r="I131" s="79" t="s">
        <v>356</v>
      </c>
      <c r="J131" s="79" t="s">
        <v>357</v>
      </c>
      <c r="K131" s="79" t="s">
        <v>358</v>
      </c>
    </row>
    <row r="132" spans="2:23" x14ac:dyDescent="0.15">
      <c r="B132" s="75">
        <v>0</v>
      </c>
      <c r="C132" s="78">
        <f>C123+1</f>
        <v>24037</v>
      </c>
      <c r="D132" s="78">
        <f>D127+1</f>
        <v>20072</v>
      </c>
      <c r="E132" s="77">
        <f>D132+96</f>
        <v>20168</v>
      </c>
      <c r="F132" s="76">
        <f>D132-10000</f>
        <v>10072</v>
      </c>
      <c r="G132" s="76">
        <f>E132-10000</f>
        <v>10168</v>
      </c>
      <c r="H132" s="78">
        <f>I127+1</f>
        <v>21144</v>
      </c>
      <c r="I132" s="77">
        <f>H139+1</f>
        <v>21152</v>
      </c>
      <c r="J132" s="76">
        <f>H132-10000</f>
        <v>11144</v>
      </c>
      <c r="K132" s="76">
        <f>I132-10000</f>
        <v>11152</v>
      </c>
    </row>
    <row r="133" spans="2:23" x14ac:dyDescent="0.15">
      <c r="B133" s="75">
        <v>1</v>
      </c>
      <c r="C133" s="77">
        <f>C132+1</f>
        <v>24038</v>
      </c>
      <c r="D133" s="77">
        <f>D132+1</f>
        <v>20073</v>
      </c>
      <c r="E133" s="77">
        <f>E132+1</f>
        <v>20169</v>
      </c>
      <c r="F133" s="76">
        <f t="shared" ref="F133:F139" si="255">D133-10000</f>
        <v>10073</v>
      </c>
      <c r="G133" s="76">
        <f t="shared" ref="G133:G139" si="256">E133-10000</f>
        <v>10169</v>
      </c>
      <c r="H133" s="77">
        <f>H132+1</f>
        <v>21145</v>
      </c>
      <c r="I133" s="77">
        <f>I132+1</f>
        <v>21153</v>
      </c>
      <c r="J133" s="76">
        <f t="shared" ref="J133:J139" si="257">H133-10000</f>
        <v>11145</v>
      </c>
      <c r="K133" s="76">
        <f t="shared" ref="K133:K139" si="258">I133-10000</f>
        <v>11153</v>
      </c>
    </row>
    <row r="134" spans="2:23" x14ac:dyDescent="0.15">
      <c r="B134" s="75">
        <v>2</v>
      </c>
      <c r="C134" s="77">
        <f t="shared" ref="C134:C135" si="259">C133+1</f>
        <v>24039</v>
      </c>
      <c r="D134" s="77">
        <f t="shared" ref="D134:D139" si="260">D133+1</f>
        <v>20074</v>
      </c>
      <c r="E134" s="77">
        <f t="shared" ref="E134:E139" si="261">E133+1</f>
        <v>20170</v>
      </c>
      <c r="F134" s="76">
        <f t="shared" si="255"/>
        <v>10074</v>
      </c>
      <c r="G134" s="76">
        <f t="shared" si="256"/>
        <v>10170</v>
      </c>
      <c r="H134" s="77">
        <f t="shared" ref="H134:H139" si="262">H133+1</f>
        <v>21146</v>
      </c>
      <c r="I134" s="77">
        <f t="shared" ref="I134:I139" si="263">I133+1</f>
        <v>21154</v>
      </c>
      <c r="J134" s="76">
        <f t="shared" si="257"/>
        <v>11146</v>
      </c>
      <c r="K134" s="76">
        <f t="shared" si="258"/>
        <v>11154</v>
      </c>
    </row>
    <row r="135" spans="2:23" x14ac:dyDescent="0.15">
      <c r="B135" s="75">
        <v>3</v>
      </c>
      <c r="C135" s="77">
        <f t="shared" si="259"/>
        <v>24040</v>
      </c>
      <c r="D135" s="77">
        <f t="shared" si="260"/>
        <v>20075</v>
      </c>
      <c r="E135" s="77">
        <f t="shared" si="261"/>
        <v>20171</v>
      </c>
      <c r="F135" s="76">
        <f t="shared" si="255"/>
        <v>10075</v>
      </c>
      <c r="G135" s="76">
        <f t="shared" si="256"/>
        <v>10171</v>
      </c>
      <c r="H135" s="77">
        <f t="shared" si="262"/>
        <v>21147</v>
      </c>
      <c r="I135" s="77">
        <f t="shared" si="263"/>
        <v>21155</v>
      </c>
      <c r="J135" s="76">
        <f t="shared" si="257"/>
        <v>11147</v>
      </c>
      <c r="K135" s="76">
        <f t="shared" si="258"/>
        <v>11155</v>
      </c>
    </row>
    <row r="136" spans="2:23" x14ac:dyDescent="0.15">
      <c r="B136" s="75">
        <v>4</v>
      </c>
      <c r="C136" s="76">
        <f>C132-10000</f>
        <v>14037</v>
      </c>
      <c r="D136" s="77">
        <f t="shared" si="260"/>
        <v>20076</v>
      </c>
      <c r="E136" s="77">
        <f t="shared" si="261"/>
        <v>20172</v>
      </c>
      <c r="F136" s="76">
        <f t="shared" si="255"/>
        <v>10076</v>
      </c>
      <c r="G136" s="76">
        <f t="shared" si="256"/>
        <v>10172</v>
      </c>
      <c r="H136" s="77">
        <f t="shared" si="262"/>
        <v>21148</v>
      </c>
      <c r="I136" s="77">
        <f t="shared" si="263"/>
        <v>21156</v>
      </c>
      <c r="J136" s="76">
        <f t="shared" si="257"/>
        <v>11148</v>
      </c>
      <c r="K136" s="76">
        <f t="shared" si="258"/>
        <v>11156</v>
      </c>
    </row>
    <row r="137" spans="2:23" x14ac:dyDescent="0.15">
      <c r="B137" s="75">
        <v>5</v>
      </c>
      <c r="C137" s="76">
        <f t="shared" ref="C137:C139" si="264">C133-10000</f>
        <v>14038</v>
      </c>
      <c r="D137" s="77">
        <f t="shared" si="260"/>
        <v>20077</v>
      </c>
      <c r="E137" s="77">
        <f t="shared" si="261"/>
        <v>20173</v>
      </c>
      <c r="F137" s="76">
        <f t="shared" si="255"/>
        <v>10077</v>
      </c>
      <c r="G137" s="76">
        <f t="shared" si="256"/>
        <v>10173</v>
      </c>
      <c r="H137" s="77">
        <f t="shared" si="262"/>
        <v>21149</v>
      </c>
      <c r="I137" s="77">
        <f t="shared" si="263"/>
        <v>21157</v>
      </c>
      <c r="J137" s="76">
        <f t="shared" si="257"/>
        <v>11149</v>
      </c>
      <c r="K137" s="76">
        <f t="shared" si="258"/>
        <v>11157</v>
      </c>
    </row>
    <row r="138" spans="2:23" x14ac:dyDescent="0.15">
      <c r="B138" s="75">
        <v>6</v>
      </c>
      <c r="C138" s="76">
        <f t="shared" si="264"/>
        <v>14039</v>
      </c>
      <c r="D138" s="77">
        <f t="shared" si="260"/>
        <v>20078</v>
      </c>
      <c r="E138" s="77">
        <f t="shared" si="261"/>
        <v>20174</v>
      </c>
      <c r="F138" s="76">
        <f t="shared" si="255"/>
        <v>10078</v>
      </c>
      <c r="G138" s="76">
        <f t="shared" si="256"/>
        <v>10174</v>
      </c>
      <c r="H138" s="77">
        <f t="shared" si="262"/>
        <v>21150</v>
      </c>
      <c r="I138" s="77">
        <f t="shared" si="263"/>
        <v>21158</v>
      </c>
      <c r="J138" s="76">
        <f t="shared" si="257"/>
        <v>11150</v>
      </c>
      <c r="K138" s="76">
        <f t="shared" si="258"/>
        <v>11158</v>
      </c>
    </row>
    <row r="139" spans="2:23" x14ac:dyDescent="0.15">
      <c r="B139" s="75">
        <v>7</v>
      </c>
      <c r="C139" s="76">
        <f t="shared" si="264"/>
        <v>14040</v>
      </c>
      <c r="D139" s="77">
        <f t="shared" si="260"/>
        <v>20079</v>
      </c>
      <c r="E139" s="77">
        <f t="shared" si="261"/>
        <v>20175</v>
      </c>
      <c r="F139" s="76">
        <f t="shared" si="255"/>
        <v>10079</v>
      </c>
      <c r="G139" s="76">
        <f t="shared" si="256"/>
        <v>10175</v>
      </c>
      <c r="H139" s="77">
        <f t="shared" si="262"/>
        <v>21151</v>
      </c>
      <c r="I139" s="77">
        <f t="shared" si="263"/>
        <v>21159</v>
      </c>
      <c r="J139" s="76">
        <f t="shared" si="257"/>
        <v>11151</v>
      </c>
      <c r="K139" s="76">
        <f t="shared" si="258"/>
        <v>11159</v>
      </c>
    </row>
    <row r="142" spans="2:23" x14ac:dyDescent="0.15">
      <c r="B142" s="294" t="s">
        <v>369</v>
      </c>
      <c r="C142" s="295"/>
      <c r="D142" s="295"/>
      <c r="E142" s="295"/>
      <c r="F142" s="295"/>
      <c r="G142" s="295"/>
      <c r="H142" s="295"/>
      <c r="I142" s="295"/>
      <c r="J142" s="295"/>
      <c r="K142" s="296"/>
      <c r="N142" s="293"/>
      <c r="O142" s="293"/>
      <c r="P142" s="293"/>
      <c r="Q142" s="293"/>
      <c r="R142" s="293"/>
      <c r="S142" s="293"/>
      <c r="T142" s="293"/>
      <c r="U142" s="293"/>
      <c r="V142" s="293"/>
      <c r="W142" s="293"/>
    </row>
    <row r="143" spans="2:23" ht="28.5" x14ac:dyDescent="0.15">
      <c r="B143" s="75"/>
      <c r="C143" s="79" t="s">
        <v>350</v>
      </c>
      <c r="D143" s="79" t="s">
        <v>351</v>
      </c>
      <c r="E143" s="79" t="s">
        <v>352</v>
      </c>
      <c r="F143" s="79" t="s">
        <v>353</v>
      </c>
      <c r="G143" s="79" t="s">
        <v>354</v>
      </c>
      <c r="H143" s="79" t="s">
        <v>355</v>
      </c>
      <c r="I143" s="79" t="s">
        <v>356</v>
      </c>
      <c r="J143" s="79" t="s">
        <v>357</v>
      </c>
      <c r="K143" s="79" t="s">
        <v>358</v>
      </c>
    </row>
    <row r="144" spans="2:23" x14ac:dyDescent="0.15">
      <c r="B144" s="75">
        <v>0</v>
      </c>
      <c r="C144" s="78">
        <f>C135+1</f>
        <v>24041</v>
      </c>
      <c r="D144" s="78">
        <f>D139+1</f>
        <v>20080</v>
      </c>
      <c r="E144" s="77">
        <f>D144+96</f>
        <v>20176</v>
      </c>
      <c r="F144" s="76">
        <f>D144-10000</f>
        <v>10080</v>
      </c>
      <c r="G144" s="76">
        <f>E144-10000</f>
        <v>10176</v>
      </c>
      <c r="H144" s="78">
        <f>I139+1</f>
        <v>21160</v>
      </c>
      <c r="I144" s="77">
        <f>H151+1</f>
        <v>21168</v>
      </c>
      <c r="J144" s="76">
        <f>H144-10000</f>
        <v>11160</v>
      </c>
      <c r="K144" s="76">
        <f>I144-10000</f>
        <v>11168</v>
      </c>
    </row>
    <row r="145" spans="2:23" x14ac:dyDescent="0.15">
      <c r="B145" s="75">
        <v>1</v>
      </c>
      <c r="C145" s="77">
        <f>C144+1</f>
        <v>24042</v>
      </c>
      <c r="D145" s="77">
        <f>D144+1</f>
        <v>20081</v>
      </c>
      <c r="E145" s="77">
        <f>E144+1</f>
        <v>20177</v>
      </c>
      <c r="F145" s="76">
        <f t="shared" ref="F145:F151" si="265">D145-10000</f>
        <v>10081</v>
      </c>
      <c r="G145" s="76">
        <f t="shared" ref="G145:G151" si="266">E145-10000</f>
        <v>10177</v>
      </c>
      <c r="H145" s="77">
        <f>H144+1</f>
        <v>21161</v>
      </c>
      <c r="I145" s="77">
        <f>I144+1</f>
        <v>21169</v>
      </c>
      <c r="J145" s="76">
        <f t="shared" ref="J145:J151" si="267">H145-10000</f>
        <v>11161</v>
      </c>
      <c r="K145" s="76">
        <f t="shared" ref="K145:K151" si="268">I145-10000</f>
        <v>11169</v>
      </c>
    </row>
    <row r="146" spans="2:23" x14ac:dyDescent="0.15">
      <c r="B146" s="75">
        <v>2</v>
      </c>
      <c r="C146" s="77">
        <f t="shared" ref="C146:C147" si="269">C145+1</f>
        <v>24043</v>
      </c>
      <c r="D146" s="77">
        <f t="shared" ref="D146:D151" si="270">D145+1</f>
        <v>20082</v>
      </c>
      <c r="E146" s="77">
        <f t="shared" ref="E146:E151" si="271">E145+1</f>
        <v>20178</v>
      </c>
      <c r="F146" s="76">
        <f t="shared" si="265"/>
        <v>10082</v>
      </c>
      <c r="G146" s="76">
        <f t="shared" si="266"/>
        <v>10178</v>
      </c>
      <c r="H146" s="77">
        <f t="shared" ref="H146:H151" si="272">H145+1</f>
        <v>21162</v>
      </c>
      <c r="I146" s="77">
        <f t="shared" ref="I146:I151" si="273">I145+1</f>
        <v>21170</v>
      </c>
      <c r="J146" s="76">
        <f t="shared" si="267"/>
        <v>11162</v>
      </c>
      <c r="K146" s="76">
        <f t="shared" si="268"/>
        <v>11170</v>
      </c>
    </row>
    <row r="147" spans="2:23" x14ac:dyDescent="0.15">
      <c r="B147" s="75">
        <v>3</v>
      </c>
      <c r="C147" s="77">
        <f t="shared" si="269"/>
        <v>24044</v>
      </c>
      <c r="D147" s="77">
        <f t="shared" si="270"/>
        <v>20083</v>
      </c>
      <c r="E147" s="77">
        <f t="shared" si="271"/>
        <v>20179</v>
      </c>
      <c r="F147" s="76">
        <f t="shared" si="265"/>
        <v>10083</v>
      </c>
      <c r="G147" s="76">
        <f t="shared" si="266"/>
        <v>10179</v>
      </c>
      <c r="H147" s="77">
        <f t="shared" si="272"/>
        <v>21163</v>
      </c>
      <c r="I147" s="77">
        <f t="shared" si="273"/>
        <v>21171</v>
      </c>
      <c r="J147" s="76">
        <f t="shared" si="267"/>
        <v>11163</v>
      </c>
      <c r="K147" s="76">
        <f t="shared" si="268"/>
        <v>11171</v>
      </c>
    </row>
    <row r="148" spans="2:23" x14ac:dyDescent="0.15">
      <c r="B148" s="75">
        <v>4</v>
      </c>
      <c r="C148" s="76">
        <f>C144-10000</f>
        <v>14041</v>
      </c>
      <c r="D148" s="77">
        <f t="shared" si="270"/>
        <v>20084</v>
      </c>
      <c r="E148" s="77">
        <f t="shared" si="271"/>
        <v>20180</v>
      </c>
      <c r="F148" s="76">
        <f t="shared" si="265"/>
        <v>10084</v>
      </c>
      <c r="G148" s="76">
        <f t="shared" si="266"/>
        <v>10180</v>
      </c>
      <c r="H148" s="77">
        <f t="shared" si="272"/>
        <v>21164</v>
      </c>
      <c r="I148" s="77">
        <f t="shared" si="273"/>
        <v>21172</v>
      </c>
      <c r="J148" s="76">
        <f t="shared" si="267"/>
        <v>11164</v>
      </c>
      <c r="K148" s="76">
        <f t="shared" si="268"/>
        <v>11172</v>
      </c>
    </row>
    <row r="149" spans="2:23" x14ac:dyDescent="0.15">
      <c r="B149" s="75">
        <v>5</v>
      </c>
      <c r="C149" s="76">
        <f t="shared" ref="C149:C151" si="274">C145-10000</f>
        <v>14042</v>
      </c>
      <c r="D149" s="77">
        <f t="shared" si="270"/>
        <v>20085</v>
      </c>
      <c r="E149" s="77">
        <f t="shared" si="271"/>
        <v>20181</v>
      </c>
      <c r="F149" s="76">
        <f t="shared" si="265"/>
        <v>10085</v>
      </c>
      <c r="G149" s="76">
        <f t="shared" si="266"/>
        <v>10181</v>
      </c>
      <c r="H149" s="77">
        <f t="shared" si="272"/>
        <v>21165</v>
      </c>
      <c r="I149" s="77">
        <f t="shared" si="273"/>
        <v>21173</v>
      </c>
      <c r="J149" s="76">
        <f t="shared" si="267"/>
        <v>11165</v>
      </c>
      <c r="K149" s="76">
        <f t="shared" si="268"/>
        <v>11173</v>
      </c>
    </row>
    <row r="150" spans="2:23" x14ac:dyDescent="0.15">
      <c r="B150" s="75">
        <v>6</v>
      </c>
      <c r="C150" s="76">
        <f t="shared" si="274"/>
        <v>14043</v>
      </c>
      <c r="D150" s="77">
        <f t="shared" si="270"/>
        <v>20086</v>
      </c>
      <c r="E150" s="77">
        <f t="shared" si="271"/>
        <v>20182</v>
      </c>
      <c r="F150" s="76">
        <f t="shared" si="265"/>
        <v>10086</v>
      </c>
      <c r="G150" s="76">
        <f t="shared" si="266"/>
        <v>10182</v>
      </c>
      <c r="H150" s="77">
        <f t="shared" si="272"/>
        <v>21166</v>
      </c>
      <c r="I150" s="77">
        <f t="shared" si="273"/>
        <v>21174</v>
      </c>
      <c r="J150" s="76">
        <f t="shared" si="267"/>
        <v>11166</v>
      </c>
      <c r="K150" s="76">
        <f t="shared" si="268"/>
        <v>11174</v>
      </c>
    </row>
    <row r="151" spans="2:23" x14ac:dyDescent="0.15">
      <c r="B151" s="75">
        <v>7</v>
      </c>
      <c r="C151" s="76">
        <f t="shared" si="274"/>
        <v>14044</v>
      </c>
      <c r="D151" s="77">
        <f t="shared" si="270"/>
        <v>20087</v>
      </c>
      <c r="E151" s="77">
        <f t="shared" si="271"/>
        <v>20183</v>
      </c>
      <c r="F151" s="76">
        <f t="shared" si="265"/>
        <v>10087</v>
      </c>
      <c r="G151" s="76">
        <f t="shared" si="266"/>
        <v>10183</v>
      </c>
      <c r="H151" s="77">
        <f t="shared" si="272"/>
        <v>21167</v>
      </c>
      <c r="I151" s="77">
        <f t="shared" si="273"/>
        <v>21175</v>
      </c>
      <c r="J151" s="76">
        <f t="shared" si="267"/>
        <v>11167</v>
      </c>
      <c r="K151" s="76">
        <f t="shared" si="268"/>
        <v>11175</v>
      </c>
    </row>
    <row r="154" spans="2:23" x14ac:dyDescent="0.15">
      <c r="B154" s="294" t="s">
        <v>370</v>
      </c>
      <c r="C154" s="295"/>
      <c r="D154" s="295"/>
      <c r="E154" s="295"/>
      <c r="F154" s="295"/>
      <c r="G154" s="295"/>
      <c r="H154" s="295"/>
      <c r="I154" s="295"/>
      <c r="J154" s="295"/>
      <c r="K154" s="296"/>
      <c r="N154" s="293"/>
      <c r="O154" s="293"/>
      <c r="P154" s="293"/>
      <c r="Q154" s="293"/>
      <c r="R154" s="293"/>
      <c r="S154" s="293"/>
      <c r="T154" s="293"/>
      <c r="U154" s="293"/>
      <c r="V154" s="293"/>
      <c r="W154" s="293"/>
    </row>
    <row r="155" spans="2:23" ht="28.5" x14ac:dyDescent="0.15">
      <c r="B155" s="75"/>
      <c r="C155" s="79" t="s">
        <v>350</v>
      </c>
      <c r="D155" s="79" t="s">
        <v>351</v>
      </c>
      <c r="E155" s="79" t="s">
        <v>352</v>
      </c>
      <c r="F155" s="79" t="s">
        <v>353</v>
      </c>
      <c r="G155" s="79" t="s">
        <v>354</v>
      </c>
      <c r="H155" s="79" t="s">
        <v>355</v>
      </c>
      <c r="I155" s="79" t="s">
        <v>356</v>
      </c>
      <c r="J155" s="79" t="s">
        <v>357</v>
      </c>
      <c r="K155" s="79" t="s">
        <v>358</v>
      </c>
    </row>
    <row r="156" spans="2:23" x14ac:dyDescent="0.15">
      <c r="B156" s="75">
        <v>0</v>
      </c>
      <c r="C156" s="78">
        <f>C147+1</f>
        <v>24045</v>
      </c>
      <c r="D156" s="78">
        <f>D151+1</f>
        <v>20088</v>
      </c>
      <c r="E156" s="77">
        <f>D156+96</f>
        <v>20184</v>
      </c>
      <c r="F156" s="76">
        <f>D156-10000</f>
        <v>10088</v>
      </c>
      <c r="G156" s="76">
        <f>E156-10000</f>
        <v>10184</v>
      </c>
      <c r="H156" s="78">
        <f>I151+1</f>
        <v>21176</v>
      </c>
      <c r="I156" s="77">
        <f>H163+1</f>
        <v>21184</v>
      </c>
      <c r="J156" s="76">
        <f>H156-10000</f>
        <v>11176</v>
      </c>
      <c r="K156" s="76">
        <f>I156-10000</f>
        <v>11184</v>
      </c>
    </row>
    <row r="157" spans="2:23" x14ac:dyDescent="0.15">
      <c r="B157" s="75">
        <v>1</v>
      </c>
      <c r="C157" s="77">
        <f>C156+1</f>
        <v>24046</v>
      </c>
      <c r="D157" s="77">
        <f>D156+1</f>
        <v>20089</v>
      </c>
      <c r="E157" s="77">
        <f>E156+1</f>
        <v>20185</v>
      </c>
      <c r="F157" s="76">
        <f t="shared" ref="F157:F163" si="275">D157-10000</f>
        <v>10089</v>
      </c>
      <c r="G157" s="76">
        <f t="shared" ref="G157:G163" si="276">E157-10000</f>
        <v>10185</v>
      </c>
      <c r="H157" s="77">
        <f>H156+1</f>
        <v>21177</v>
      </c>
      <c r="I157" s="77">
        <f>I156+1</f>
        <v>21185</v>
      </c>
      <c r="J157" s="76">
        <f t="shared" ref="J157:J163" si="277">H157-10000</f>
        <v>11177</v>
      </c>
      <c r="K157" s="76">
        <f t="shared" ref="K157:K163" si="278">I157-10000</f>
        <v>11185</v>
      </c>
    </row>
    <row r="158" spans="2:23" x14ac:dyDescent="0.15">
      <c r="B158" s="75">
        <v>2</v>
      </c>
      <c r="C158" s="77">
        <f t="shared" ref="C158:C159" si="279">C157+1</f>
        <v>24047</v>
      </c>
      <c r="D158" s="77">
        <f t="shared" ref="D158:D163" si="280">D157+1</f>
        <v>20090</v>
      </c>
      <c r="E158" s="77">
        <f t="shared" ref="E158:E163" si="281">E157+1</f>
        <v>20186</v>
      </c>
      <c r="F158" s="76">
        <f t="shared" si="275"/>
        <v>10090</v>
      </c>
      <c r="G158" s="76">
        <f t="shared" si="276"/>
        <v>10186</v>
      </c>
      <c r="H158" s="77">
        <f t="shared" ref="H158:H163" si="282">H157+1</f>
        <v>21178</v>
      </c>
      <c r="I158" s="77">
        <f t="shared" ref="I158:I163" si="283">I157+1</f>
        <v>21186</v>
      </c>
      <c r="J158" s="76">
        <f t="shared" si="277"/>
        <v>11178</v>
      </c>
      <c r="K158" s="76">
        <f t="shared" si="278"/>
        <v>11186</v>
      </c>
    </row>
    <row r="159" spans="2:23" x14ac:dyDescent="0.15">
      <c r="B159" s="75">
        <v>3</v>
      </c>
      <c r="C159" s="77">
        <f t="shared" si="279"/>
        <v>24048</v>
      </c>
      <c r="D159" s="77">
        <f t="shared" si="280"/>
        <v>20091</v>
      </c>
      <c r="E159" s="77">
        <f t="shared" si="281"/>
        <v>20187</v>
      </c>
      <c r="F159" s="76">
        <f t="shared" si="275"/>
        <v>10091</v>
      </c>
      <c r="G159" s="76">
        <f t="shared" si="276"/>
        <v>10187</v>
      </c>
      <c r="H159" s="77">
        <f t="shared" si="282"/>
        <v>21179</v>
      </c>
      <c r="I159" s="77">
        <f t="shared" si="283"/>
        <v>21187</v>
      </c>
      <c r="J159" s="76">
        <f t="shared" si="277"/>
        <v>11179</v>
      </c>
      <c r="K159" s="76">
        <f t="shared" si="278"/>
        <v>11187</v>
      </c>
    </row>
    <row r="160" spans="2:23" x14ac:dyDescent="0.15">
      <c r="B160" s="75">
        <v>4</v>
      </c>
      <c r="C160" s="76">
        <f>C156-10000</f>
        <v>14045</v>
      </c>
      <c r="D160" s="77">
        <f t="shared" si="280"/>
        <v>20092</v>
      </c>
      <c r="E160" s="77">
        <f t="shared" si="281"/>
        <v>20188</v>
      </c>
      <c r="F160" s="76">
        <f t="shared" si="275"/>
        <v>10092</v>
      </c>
      <c r="G160" s="76">
        <f t="shared" si="276"/>
        <v>10188</v>
      </c>
      <c r="H160" s="77">
        <f t="shared" si="282"/>
        <v>21180</v>
      </c>
      <c r="I160" s="77">
        <f t="shared" si="283"/>
        <v>21188</v>
      </c>
      <c r="J160" s="76">
        <f t="shared" si="277"/>
        <v>11180</v>
      </c>
      <c r="K160" s="76">
        <f t="shared" si="278"/>
        <v>11188</v>
      </c>
    </row>
    <row r="161" spans="2:23" x14ac:dyDescent="0.15">
      <c r="B161" s="75">
        <v>5</v>
      </c>
      <c r="C161" s="76">
        <f t="shared" ref="C161:C163" si="284">C157-10000</f>
        <v>14046</v>
      </c>
      <c r="D161" s="77">
        <f t="shared" si="280"/>
        <v>20093</v>
      </c>
      <c r="E161" s="77">
        <f t="shared" si="281"/>
        <v>20189</v>
      </c>
      <c r="F161" s="76">
        <f t="shared" si="275"/>
        <v>10093</v>
      </c>
      <c r="G161" s="76">
        <f t="shared" si="276"/>
        <v>10189</v>
      </c>
      <c r="H161" s="77">
        <f t="shared" si="282"/>
        <v>21181</v>
      </c>
      <c r="I161" s="77">
        <f t="shared" si="283"/>
        <v>21189</v>
      </c>
      <c r="J161" s="76">
        <f t="shared" si="277"/>
        <v>11181</v>
      </c>
      <c r="K161" s="76">
        <f t="shared" si="278"/>
        <v>11189</v>
      </c>
    </row>
    <row r="162" spans="2:23" x14ac:dyDescent="0.15">
      <c r="B162" s="75">
        <v>6</v>
      </c>
      <c r="C162" s="76">
        <f t="shared" si="284"/>
        <v>14047</v>
      </c>
      <c r="D162" s="77">
        <f t="shared" si="280"/>
        <v>20094</v>
      </c>
      <c r="E162" s="77">
        <f t="shared" si="281"/>
        <v>20190</v>
      </c>
      <c r="F162" s="76">
        <f t="shared" si="275"/>
        <v>10094</v>
      </c>
      <c r="G162" s="76">
        <f t="shared" si="276"/>
        <v>10190</v>
      </c>
      <c r="H162" s="77">
        <f t="shared" si="282"/>
        <v>21182</v>
      </c>
      <c r="I162" s="77">
        <f t="shared" si="283"/>
        <v>21190</v>
      </c>
      <c r="J162" s="76">
        <f t="shared" si="277"/>
        <v>11182</v>
      </c>
      <c r="K162" s="76">
        <f t="shared" si="278"/>
        <v>11190</v>
      </c>
    </row>
    <row r="163" spans="2:23" x14ac:dyDescent="0.15">
      <c r="B163" s="75">
        <v>7</v>
      </c>
      <c r="C163" s="76">
        <f t="shared" si="284"/>
        <v>14048</v>
      </c>
      <c r="D163" s="77">
        <f t="shared" si="280"/>
        <v>20095</v>
      </c>
      <c r="E163" s="77">
        <f t="shared" si="281"/>
        <v>20191</v>
      </c>
      <c r="F163" s="76">
        <f t="shared" si="275"/>
        <v>10095</v>
      </c>
      <c r="G163" s="76">
        <f t="shared" si="276"/>
        <v>10191</v>
      </c>
      <c r="H163" s="77">
        <f t="shared" si="282"/>
        <v>21183</v>
      </c>
      <c r="I163" s="77">
        <f t="shared" si="283"/>
        <v>21191</v>
      </c>
      <c r="J163" s="76">
        <f t="shared" si="277"/>
        <v>11183</v>
      </c>
      <c r="K163" s="76">
        <f t="shared" si="278"/>
        <v>11191</v>
      </c>
    </row>
    <row r="166" spans="2:23" x14ac:dyDescent="0.15">
      <c r="N166" s="293"/>
      <c r="O166" s="293"/>
      <c r="P166" s="293"/>
      <c r="Q166" s="293"/>
      <c r="R166" s="293"/>
      <c r="S166" s="293"/>
      <c r="T166" s="293"/>
      <c r="U166" s="293"/>
      <c r="V166" s="293"/>
      <c r="W166" s="293"/>
    </row>
    <row r="178" spans="14:23" x14ac:dyDescent="0.15">
      <c r="N178" s="293"/>
      <c r="O178" s="293"/>
      <c r="P178" s="293"/>
      <c r="Q178" s="293"/>
      <c r="R178" s="293"/>
      <c r="S178" s="293"/>
      <c r="T178" s="293"/>
      <c r="U178" s="293"/>
      <c r="V178" s="293"/>
      <c r="W178" s="293"/>
    </row>
    <row r="190" spans="14:23" x14ac:dyDescent="0.15">
      <c r="N190" s="293"/>
      <c r="O190" s="293"/>
      <c r="P190" s="293"/>
      <c r="Q190" s="293"/>
      <c r="R190" s="293"/>
      <c r="S190" s="293"/>
      <c r="T190" s="293"/>
      <c r="U190" s="293"/>
      <c r="V190" s="293"/>
      <c r="W190" s="293"/>
    </row>
    <row r="202" spans="14:23" x14ac:dyDescent="0.15">
      <c r="N202" s="293"/>
      <c r="O202" s="293"/>
      <c r="P202" s="293"/>
      <c r="Q202" s="293"/>
      <c r="R202" s="293"/>
      <c r="S202" s="293"/>
      <c r="T202" s="293"/>
      <c r="U202" s="293"/>
      <c r="V202" s="293"/>
      <c r="W202" s="293"/>
    </row>
    <row r="214" spans="14:23" x14ac:dyDescent="0.15">
      <c r="N214" s="293"/>
      <c r="O214" s="293"/>
      <c r="P214" s="293"/>
      <c r="Q214" s="293"/>
      <c r="R214" s="293"/>
      <c r="S214" s="293"/>
      <c r="T214" s="293"/>
      <c r="U214" s="293"/>
      <c r="V214" s="293"/>
      <c r="W214" s="293"/>
    </row>
    <row r="226" spans="14:23" x14ac:dyDescent="0.15">
      <c r="N226" s="293"/>
      <c r="O226" s="293"/>
      <c r="P226" s="293"/>
      <c r="Q226" s="293"/>
      <c r="R226" s="293"/>
      <c r="S226" s="293"/>
      <c r="T226" s="293"/>
      <c r="U226" s="293"/>
      <c r="V226" s="293"/>
      <c r="W226" s="293"/>
    </row>
  </sheetData>
  <mergeCells count="40">
    <mergeCell ref="B70:K70"/>
    <mergeCell ref="B20:J20"/>
    <mergeCell ref="B22:K22"/>
    <mergeCell ref="B34:K34"/>
    <mergeCell ref="B46:K46"/>
    <mergeCell ref="B58:K58"/>
    <mergeCell ref="B154:K154"/>
    <mergeCell ref="N22:W22"/>
    <mergeCell ref="N34:W34"/>
    <mergeCell ref="N46:W46"/>
    <mergeCell ref="N58:W58"/>
    <mergeCell ref="N70:W70"/>
    <mergeCell ref="N82:W82"/>
    <mergeCell ref="N94:W94"/>
    <mergeCell ref="N106:W106"/>
    <mergeCell ref="N118:W118"/>
    <mergeCell ref="B82:K82"/>
    <mergeCell ref="B94:K94"/>
    <mergeCell ref="B106:K106"/>
    <mergeCell ref="B118:K118"/>
    <mergeCell ref="B130:K130"/>
    <mergeCell ref="B142:K142"/>
    <mergeCell ref="Z82:AI82"/>
    <mergeCell ref="Z94:AI94"/>
    <mergeCell ref="N130:W130"/>
    <mergeCell ref="N142:W142"/>
    <mergeCell ref="N154:W154"/>
    <mergeCell ref="Z106:AI106"/>
    <mergeCell ref="Z118:AI118"/>
    <mergeCell ref="Z22:AI22"/>
    <mergeCell ref="Z34:AI34"/>
    <mergeCell ref="Z46:AI46"/>
    <mergeCell ref="Z58:AI58"/>
    <mergeCell ref="Z70:AI70"/>
    <mergeCell ref="N202:W202"/>
    <mergeCell ref="N214:W214"/>
    <mergeCell ref="N226:W226"/>
    <mergeCell ref="N166:W166"/>
    <mergeCell ref="N178:W178"/>
    <mergeCell ref="N190:W190"/>
  </mergeCells>
  <phoneticPr fontId="3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2" sqref="D42"/>
    </sheetView>
  </sheetViews>
  <sheetFormatPr defaultRowHeight="14.25" x14ac:dyDescent="0.15"/>
  <cols>
    <col min="1" max="1" width="9" customWidth="1"/>
  </cols>
  <sheetData/>
  <phoneticPr fontId="3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整体接线表</vt:lpstr>
      <vt:lpstr>轮辋轮缘轴向缺陷直探头共192个每41mm一个探头</vt:lpstr>
      <vt:lpstr>轮辋轮辐缺陷检测单向21°探头240个每33mm一个</vt:lpstr>
      <vt:lpstr>同步信号跳线数据表</vt:lpstr>
      <vt:lpstr>Sheet1</vt:lpstr>
      <vt:lpstr>转接板接线表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wei</cp:lastModifiedBy>
  <cp:lastPrinted>2015-10-10T01:08:00Z</cp:lastPrinted>
  <dcterms:created xsi:type="dcterms:W3CDTF">2014-11-06T11:54:00Z</dcterms:created>
  <dcterms:modified xsi:type="dcterms:W3CDTF">2017-03-13T02:15:58Z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