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727"/>
  <workbookPr/>
  <mc:AlternateContent xmlns:mc="http://schemas.openxmlformats.org/markup-compatibility/2006">
    <mc:Choice Requires="x15">
      <x15ac:absPath xmlns:x15ac="http://schemas.microsoft.com/office/spreadsheetml/2010/11/ac" url="C:\users\james\documents\tencent files\150393452\filerecv\"/>
    </mc:Choice>
  </mc:AlternateContent>
  <xr:revisionPtr revIDLastSave="0" documentId="13_ncr:1_{6F50475F-43F7-4A05-BC66-915F2228B6DF}" xr6:coauthVersionLast="43" xr6:coauthVersionMax="43" xr10:uidLastSave="{00000000-0000-0000-0000-000000000000}"/>
  <bookViews>
    <workbookView xWindow="-110" yWindow="-110" windowWidth="22780" windowHeight="14660" tabRatio="775" firstSheet="1" activeTab="1" xr2:uid="{00000000-000D-0000-FFFF-FFFF00000000}"/>
  </bookViews>
  <sheets>
    <sheet name="部门" sheetId="1" state="hidden" r:id="rId1"/>
    <sheet name="上海分公司" sheetId="13" r:id="rId2"/>
    <sheet name="分公司总经理" sheetId="12" r:id="rId3"/>
    <sheet name="分公司总助&amp;综合管理部总监-王陈娟" sheetId="4" r:id="rId4"/>
    <sheet name="上分会计-吴艳婷" sheetId="5" r:id="rId5"/>
    <sheet name="天彩会计-杨倩" sheetId="10" r:id="rId6"/>
    <sheet name="优保会计-严雯倩" sheetId="11" r:id="rId7"/>
    <sheet name="人事经理-程剑" sheetId="3" r:id="rId8"/>
    <sheet name="人事专员-俞静" sheetId="2" r:id="rId9"/>
    <sheet name="行政前台-李振华" sheetId="8" r:id="rId10"/>
  </sheets>
  <calcPr calcId="181029"/>
</workbook>
</file>

<file path=xl/calcChain.xml><?xml version="1.0" encoding="utf-8"?>
<calcChain xmlns="http://schemas.openxmlformats.org/spreadsheetml/2006/main">
  <c r="M23" i="8" l="1"/>
  <c r="M21" i="8"/>
  <c r="M19" i="8"/>
  <c r="M17" i="8"/>
  <c r="M15" i="8"/>
  <c r="M25" i="8" s="1"/>
  <c r="K3" i="8" s="1"/>
  <c r="M19" i="2"/>
  <c r="M17" i="2"/>
  <c r="M15" i="2"/>
  <c r="M21" i="2" s="1"/>
  <c r="K3" i="2" s="1"/>
  <c r="M39" i="3"/>
  <c r="M37" i="3"/>
  <c r="M36" i="3"/>
  <c r="M34" i="3"/>
  <c r="M32" i="3"/>
  <c r="M31" i="3"/>
  <c r="M30" i="3"/>
  <c r="M29" i="3"/>
  <c r="M27" i="3"/>
  <c r="M26" i="3"/>
  <c r="M25" i="3"/>
  <c r="M23" i="3"/>
  <c r="M21" i="3"/>
  <c r="M19" i="3"/>
  <c r="M18" i="3"/>
  <c r="M16" i="3"/>
  <c r="M15" i="3"/>
  <c r="M41" i="3" s="1"/>
  <c r="K3" i="3" s="1"/>
  <c r="M27" i="11"/>
  <c r="M25" i="11"/>
  <c r="M23" i="11"/>
  <c r="M21" i="11"/>
  <c r="M20" i="11"/>
  <c r="M18" i="11"/>
  <c r="M16" i="11"/>
  <c r="M29" i="11" s="1"/>
  <c r="K3" i="11" s="1"/>
  <c r="M27" i="10"/>
  <c r="M25" i="10"/>
  <c r="M23" i="10"/>
  <c r="M21" i="10"/>
  <c r="M20" i="10"/>
  <c r="M29" i="10" s="1"/>
  <c r="K3" i="10" s="1"/>
  <c r="M18" i="10"/>
  <c r="M16" i="10"/>
  <c r="M29" i="5"/>
  <c r="K3" i="5" s="1"/>
  <c r="M27" i="5"/>
  <c r="M25" i="5"/>
  <c r="M23" i="5"/>
  <c r="M21" i="5"/>
  <c r="M20" i="5"/>
  <c r="M18" i="5"/>
  <c r="M16" i="5"/>
  <c r="M29" i="4"/>
  <c r="M27" i="4"/>
  <c r="M25" i="4"/>
  <c r="M23" i="4"/>
  <c r="M21" i="4"/>
  <c r="M19" i="4"/>
  <c r="M17" i="4"/>
  <c r="M15" i="4"/>
  <c r="M31" i="4" s="1"/>
  <c r="K3" i="4" s="1"/>
  <c r="L11" i="12"/>
  <c r="L9" i="12"/>
  <c r="L7" i="12"/>
  <c r="L5" i="12"/>
  <c r="L3" i="12"/>
  <c r="L13" i="12" s="1"/>
  <c r="L11" i="13"/>
  <c r="L9" i="13"/>
  <c r="L5" i="13"/>
  <c r="L3" i="13"/>
  <c r="L13" i="13" s="1"/>
</calcChain>
</file>

<file path=xl/sharedStrings.xml><?xml version="1.0" encoding="utf-8"?>
<sst xmlns="http://schemas.openxmlformats.org/spreadsheetml/2006/main" count="688" uniqueCount="235">
  <si>
    <t>岗位类别</t>
  </si>
  <si>
    <t>工作岗位</t>
  </si>
  <si>
    <r>
      <rPr>
        <b/>
        <sz val="10"/>
        <rFont val="微软雅黑"/>
        <charset val="134"/>
      </rPr>
      <t xml:space="preserve">指标名称
</t>
    </r>
    <r>
      <rPr>
        <b/>
        <sz val="9"/>
        <rFont val="微软雅黑"/>
        <charset val="134"/>
      </rPr>
      <t>（分配给个人的工作项目）</t>
    </r>
  </si>
  <si>
    <r>
      <rPr>
        <b/>
        <sz val="10"/>
        <rFont val="微软雅黑"/>
        <charset val="134"/>
      </rPr>
      <t xml:space="preserve">指标内容
</t>
    </r>
    <r>
      <rPr>
        <b/>
        <sz val="9"/>
        <rFont val="微软雅黑"/>
        <charset val="134"/>
      </rPr>
      <t>（工作项目需要达到的具体要求
根据战略和工作安排不断调整）</t>
    </r>
  </si>
  <si>
    <r>
      <rPr>
        <b/>
        <sz val="10"/>
        <rFont val="微软雅黑"/>
        <charset val="134"/>
      </rPr>
      <t xml:space="preserve">定义&amp;公式
</t>
    </r>
    <r>
      <rPr>
        <b/>
        <sz val="9"/>
        <rFont val="微软雅黑"/>
        <charset val="134"/>
      </rPr>
      <t>（指标的具体评估标准）</t>
    </r>
  </si>
  <si>
    <t>自评数据支持</t>
  </si>
  <si>
    <t>提交部门</t>
  </si>
  <si>
    <t>职能类</t>
  </si>
  <si>
    <t>财务</t>
  </si>
  <si>
    <t>会计核算</t>
  </si>
  <si>
    <t>审核凭证，报销单据，结账并编制报表。</t>
  </si>
  <si>
    <t>每有一次延误，减（       ）分</t>
  </si>
  <si>
    <t>根据财政部发的文的规定，设置明细科目，完善会计核算。</t>
  </si>
  <si>
    <t>无因科目设置不合理造成的违规或混乱情况</t>
  </si>
  <si>
    <t>财务费用率=财务费用/主营业务收入</t>
  </si>
  <si>
    <t>低于（        ）%</t>
  </si>
  <si>
    <t>审核优保公司月度贡献值表。按贡献值的进展来跟踪业务部门的年度指标执行数</t>
  </si>
  <si>
    <t>及时准确</t>
  </si>
  <si>
    <t>财务制度</t>
  </si>
  <si>
    <t>财务管理制度的完善性</t>
  </si>
  <si>
    <t>无因制度不完善而出现的财务运作混乱的情况</t>
  </si>
  <si>
    <t>财务报表</t>
  </si>
  <si>
    <t>按月完成报表的编制（各类财务数据报表）及时与准确</t>
  </si>
  <si>
    <t>每有一次延误或错误，减（       ）分</t>
  </si>
  <si>
    <t>财务预算</t>
  </si>
  <si>
    <t>编制、审核上海平台各分公司及子公司的预算申请</t>
  </si>
  <si>
    <t>合并子公司业务之间月度预算数据，编制合并月度预算报表、月度预算报告</t>
  </si>
  <si>
    <t>账务管理</t>
  </si>
  <si>
    <t>现金业务办理差错次数</t>
  </si>
  <si>
    <t>每有一次错误，减（       ）分</t>
  </si>
  <si>
    <t>银行结算办理及时率</t>
  </si>
  <si>
    <t>资金管理</t>
  </si>
  <si>
    <t>配合母公司对资金的管理及相关资料提供</t>
  </si>
  <si>
    <t>配合财务总监做理财等资金产品的选择、购买等工作</t>
  </si>
  <si>
    <t>投资计划完成率（        ）%</t>
  </si>
  <si>
    <t>税务</t>
  </si>
  <si>
    <t>税款申报与缴纳的及时与准确</t>
  </si>
  <si>
    <t>其他</t>
  </si>
  <si>
    <t>会计凭证完整性</t>
  </si>
  <si>
    <t>每有1份资料缺失，减（       ）分</t>
  </si>
  <si>
    <t>人事</t>
  </si>
  <si>
    <t>制度体系建设</t>
  </si>
  <si>
    <t>根据公司发展的需要能结合实际完善公司各项管理制度</t>
  </si>
  <si>
    <t>本期按时提交的方案数/本期应提交的方案数*100%</t>
  </si>
  <si>
    <t>人力资源流程系统</t>
  </si>
  <si>
    <t>建立及完善公司内部流程-人力资源各项流程系统，保证各项人力资源工作的完整性，并在修改流程的同时提高流程的效果及效率。</t>
  </si>
  <si>
    <t>人力资源战略</t>
  </si>
  <si>
    <t>组织架构、职级系统及公司战略相关工作任务</t>
  </si>
  <si>
    <t>以工作推进程序和完成结果汇报为准</t>
  </si>
  <si>
    <t>招聘</t>
  </si>
  <si>
    <t>招聘及时到位</t>
  </si>
  <si>
    <t>在规定周期内到位人数/需求人数*100%</t>
  </si>
  <si>
    <t>人员编制控制</t>
  </si>
  <si>
    <t>实际人数/计划编制人数*100%</t>
  </si>
  <si>
    <t>培训</t>
  </si>
  <si>
    <t>新员工培训</t>
  </si>
  <si>
    <t>参加新进人员培训的人数/新进人员的人数*100%</t>
  </si>
  <si>
    <t>培训计划</t>
  </si>
  <si>
    <t>完成培训场次数/计划培训的场次数*100%</t>
  </si>
  <si>
    <t>绩效</t>
  </si>
  <si>
    <t>绩效考核计划</t>
  </si>
  <si>
    <t>每季度实施绩效考核，保障绩效考核引导执行到位</t>
  </si>
  <si>
    <t>绩效考核完成情况</t>
  </si>
  <si>
    <t>按时完成的绩效考核数/绩效考核总数*100%</t>
  </si>
  <si>
    <t>制度建设</t>
  </si>
  <si>
    <t>人力资源工作计划按时完成率</t>
  </si>
  <si>
    <t>实际完成工作计划/计划完成工作 计划*100%</t>
  </si>
  <si>
    <t>薪酬福利</t>
  </si>
  <si>
    <t>考勤、薪资计算及发放</t>
  </si>
  <si>
    <t>准确及时</t>
  </si>
  <si>
    <t>与员工福利相关的国家规定须缴纳或组织的工作，包括但不限于：残障金、献血等</t>
  </si>
  <si>
    <t>员工保险、福利 计算出错次数</t>
  </si>
  <si>
    <t xml:space="preserve">错误发放的保险、福利次数/发 放的保险、福利福利次数*100% </t>
  </si>
  <si>
    <t>员工关系</t>
  </si>
  <si>
    <t>员工入离职手续办理</t>
  </si>
  <si>
    <t>准确及时率</t>
  </si>
  <si>
    <t>考核申诉处理及时率</t>
  </si>
  <si>
    <t>本期按时提交的方案数/本期应 提交的方案数*100%</t>
  </si>
  <si>
    <t>人事档案归档率</t>
  </si>
  <si>
    <t xml:space="preserve">人事档案归档数/应归档的人事 档案数*100% </t>
  </si>
  <si>
    <t>劳动争议处理及时率</t>
  </si>
  <si>
    <t>在规定时间内处理劳动争议数/ 应处理的劳动争议总数*100%</t>
  </si>
  <si>
    <t>处理员工医疗保险报销的咨询及申请</t>
  </si>
  <si>
    <t>处理员工居住证、积分及落户的咨询及申请</t>
  </si>
  <si>
    <t>处理员工所需各类证明的咨询及盖章申请，包括但不限于：工作证明、薪资证明、离职证明等</t>
  </si>
  <si>
    <t>行政</t>
  </si>
  <si>
    <t>考勤管理</t>
  </si>
  <si>
    <t>考勤汇总及时准确</t>
  </si>
  <si>
    <t>前台接待</t>
  </si>
  <si>
    <t>接待服务质量</t>
  </si>
  <si>
    <t>每有一次投诉，减（       ）分</t>
  </si>
  <si>
    <t>办公用品</t>
  </si>
  <si>
    <t>办公用品发放出现差错的次数</t>
  </si>
  <si>
    <t>办公环境</t>
  </si>
  <si>
    <t>办公设备完好率</t>
  </si>
  <si>
    <t>每有一次投诉或延误，减（       ）分</t>
  </si>
  <si>
    <t>办公区域包含但不限于会议室、办公设备、饮用水、绿植、鱼缸等维护工作</t>
  </si>
  <si>
    <t>绩效考核表</t>
  </si>
  <si>
    <t>考核目标项目</t>
  </si>
  <si>
    <t>指标名称</t>
  </si>
  <si>
    <t>具体指标</t>
  </si>
  <si>
    <t>评估标准</t>
  </si>
  <si>
    <t>所占
权重</t>
  </si>
  <si>
    <t xml:space="preserve">自评打分
</t>
  </si>
  <si>
    <t xml:space="preserve">考核评分
</t>
  </si>
  <si>
    <t>本项得分</t>
  </si>
  <si>
    <t>1</t>
  </si>
  <si>
    <t>指标内容</t>
  </si>
  <si>
    <t>业务配套</t>
  </si>
  <si>
    <t>上海地区业务线完成各项指标。</t>
  </si>
  <si>
    <t xml:space="preserve">1、团队稳定  2、绩效达标
</t>
  </si>
  <si>
    <t>自评描述</t>
  </si>
  <si>
    <t>请描述指标完成的情况</t>
  </si>
  <si>
    <t>公司新产品在上海大区的试点运行</t>
  </si>
  <si>
    <t>完成公司的要求</t>
  </si>
  <si>
    <t>职能管理</t>
  </si>
  <si>
    <t>上海地区人财务工作组织管理</t>
  </si>
  <si>
    <t>1、团队稳定  2、绩效达标</t>
  </si>
  <si>
    <t>4</t>
  </si>
  <si>
    <t>上海地区人力资源组织管理</t>
  </si>
  <si>
    <t>上海地区行政工作组织管理</t>
  </si>
  <si>
    <t>总成绩</t>
  </si>
  <si>
    <t>移动短信上海大区的业务稳定运行</t>
  </si>
  <si>
    <t>保险业务在上海大区的稳定运行</t>
  </si>
  <si>
    <t xml:space="preserve">1、华东地区公司业务试点的执行安排完成率。
</t>
  </si>
  <si>
    <t>上海大区人力资源组织管理</t>
  </si>
  <si>
    <t>其他工作</t>
  </si>
  <si>
    <t>公司安排的其他工作任务</t>
  </si>
  <si>
    <t>根据任务实际开展</t>
  </si>
  <si>
    <t>综合管理部 - 绩效考核</t>
  </si>
  <si>
    <t>部门</t>
  </si>
  <si>
    <t>综合管理部</t>
  </si>
  <si>
    <t>姓名</t>
  </si>
  <si>
    <t>王陈娟</t>
  </si>
  <si>
    <t>绩效考核得分</t>
  </si>
  <si>
    <t>岗位</t>
  </si>
  <si>
    <t>总监</t>
  </si>
  <si>
    <t>考核周期</t>
  </si>
  <si>
    <t>2019-Q2</t>
  </si>
  <si>
    <t>最终评级</t>
  </si>
  <si>
    <t>工作目标</t>
  </si>
  <si>
    <t>1、规范费用支出，降低管理成本；
2、做好部门内部日常管理工作；
3、制订上分财务工作各项计划并监督实施，计划及时完成率达100%；
4、安排人员做好上分的财务核算工作，账务处理准确率达100%；
5、合理投放和使用资金，以获取收益；
6、安排人员及时申报各项税率，出错率为0；</t>
  </si>
  <si>
    <t>财务费用率</t>
  </si>
  <si>
    <t>财务预算达标率</t>
  </si>
  <si>
    <r>
      <rPr>
        <b/>
        <sz val="10"/>
        <color theme="3" tint="0.39991454817346722"/>
        <rFont val="微软雅黑"/>
        <charset val="134"/>
      </rPr>
      <t xml:space="preserve">达到（ </t>
    </r>
    <r>
      <rPr>
        <b/>
        <sz val="10"/>
        <color theme="3" tint="0.39991454817346722"/>
        <rFont val="微软雅黑"/>
        <charset val="134"/>
      </rPr>
      <t xml:space="preserve">       </t>
    </r>
    <r>
      <rPr>
        <b/>
        <sz val="10"/>
        <color theme="3" tint="0.39991454817346722"/>
        <rFont val="微软雅黑"/>
        <charset val="134"/>
      </rPr>
      <t>）%</t>
    </r>
  </si>
  <si>
    <t>财务管理</t>
  </si>
  <si>
    <t>财务报表完成的及时性与准确性</t>
  </si>
  <si>
    <t>应收账款的回收率</t>
  </si>
  <si>
    <t>达到（        ）%</t>
  </si>
  <si>
    <t>部门协作</t>
  </si>
  <si>
    <t>员工培训计划完成率</t>
  </si>
  <si>
    <t>部门协作满意度</t>
  </si>
  <si>
    <t>不低于（        ）分</t>
  </si>
  <si>
    <t>其它工作</t>
  </si>
  <si>
    <t>总经理交办的工作事项</t>
  </si>
  <si>
    <t>根据每项具体工作完成情况进行评估</t>
  </si>
  <si>
    <t>吴艳婷</t>
  </si>
  <si>
    <t>上分会计</t>
  </si>
  <si>
    <t>1、账目登记做到及时、准确；
2、确保会计报表编制及时、准确；
3、协助做好公司的财务分析工作，领导对此项工作的满意度评价达到（        ）分；
4、对会计报表进行归档管理，保证各项资料完整、无缺失；
5、保证各项收支准确无误；
6、办理有关款项的报销工作，差错率为0；
7、做到税款计算准确，申报及时；</t>
  </si>
  <si>
    <t>账务处理</t>
  </si>
  <si>
    <t>1、账务处理的及时性
2、总账登记的及时性与准确性</t>
  </si>
  <si>
    <t>报表</t>
  </si>
  <si>
    <t>1、会计报表完成的及时性
2、会计报表的准确性</t>
  </si>
  <si>
    <t>会计凭证</t>
  </si>
  <si>
    <t>会计凭证归档及时、准确</t>
  </si>
  <si>
    <t>会计凭证的完整性</t>
  </si>
  <si>
    <t>每有一份资料缺失，减（       ）分</t>
  </si>
  <si>
    <t>现金业务</t>
  </si>
  <si>
    <t>1、银行结算办理及时率；
2、费用报销及时率；</t>
  </si>
  <si>
    <t>税款计算准确，申报及时</t>
  </si>
  <si>
    <t>协助类工作事项</t>
  </si>
  <si>
    <t>杨倩</t>
  </si>
  <si>
    <t>天彩会计</t>
  </si>
  <si>
    <t>严雯倩</t>
  </si>
  <si>
    <t>优保会计</t>
  </si>
  <si>
    <t>程剑</t>
  </si>
  <si>
    <t>人事经理</t>
  </si>
  <si>
    <t>1、确保各项人力资源工作计划得以全面完成；
2、协助上分领导将人力资源成本控制在预算内；
3、完善企业内部管理，提升员工满意度；
4、健全企业行政管理规章制度；
5、确保行政工作有序进行，行政费用控制在预算内；</t>
  </si>
  <si>
    <t>人事及行政制度的完善性</t>
  </si>
  <si>
    <t>年度内因规章制度的不完善导致管理出现失误的次数不得超过（        ）次</t>
  </si>
  <si>
    <t>制度和流程按照公司规范要求的比例</t>
  </si>
  <si>
    <t>不低于（        ）%</t>
  </si>
  <si>
    <t>招聘计划完成率</t>
  </si>
  <si>
    <t>核心员工流失率</t>
  </si>
  <si>
    <r>
      <rPr>
        <b/>
        <sz val="10"/>
        <color theme="3" tint="0.39991454817346722"/>
        <rFont val="微软雅黑"/>
        <charset val="134"/>
      </rPr>
      <t xml:space="preserve">低于（ </t>
    </r>
    <r>
      <rPr>
        <b/>
        <sz val="10"/>
        <color theme="3" tint="0.39991454817346722"/>
        <rFont val="微软雅黑"/>
        <charset val="134"/>
      </rPr>
      <t xml:space="preserve">       ）%</t>
    </r>
  </si>
  <si>
    <t>培训计划完成率</t>
  </si>
  <si>
    <t>绩效考核</t>
  </si>
  <si>
    <t>员工绩效计划按时完成率</t>
  </si>
  <si>
    <t>成本意识</t>
  </si>
  <si>
    <r>
      <rPr>
        <b/>
        <sz val="10"/>
        <color theme="3" tint="0.39991454817346722"/>
        <rFont val="微软雅黑"/>
        <charset val="134"/>
      </rPr>
      <t>人事费用率=人工成本总额</t>
    </r>
    <r>
      <rPr>
        <b/>
        <sz val="10"/>
        <color theme="3" tint="0.39991454817346722"/>
        <rFont val="微软雅黑"/>
        <charset val="134"/>
      </rPr>
      <t>/销售收入*100%</t>
    </r>
  </si>
  <si>
    <r>
      <rPr>
        <b/>
        <sz val="10"/>
        <color theme="3" tint="0.39991454817346722"/>
        <rFont val="微软雅黑"/>
        <charset val="134"/>
      </rPr>
      <t>人工成本总额</t>
    </r>
  </si>
  <si>
    <t>控制在预算范围内</t>
  </si>
  <si>
    <t>行政费用预算达成率</t>
  </si>
  <si>
    <t>达到100%</t>
  </si>
  <si>
    <t>5</t>
  </si>
  <si>
    <t>行政工作计划完成率</t>
  </si>
  <si>
    <t>办公用品采购按时完成率</t>
  </si>
  <si>
    <t>行政办公社保完好率</t>
  </si>
  <si>
    <t>安全（非生产）、消防等事故发送次数</t>
  </si>
  <si>
    <t>0次</t>
  </si>
  <si>
    <t>劳动纠纷</t>
  </si>
  <si>
    <t>劳动纠纷解决率</t>
  </si>
  <si>
    <r>
      <rPr>
        <b/>
        <sz val="10"/>
        <color theme="3" tint="0.39991454817346722"/>
        <rFont val="微软雅黑"/>
        <charset val="134"/>
      </rPr>
      <t xml:space="preserve">达（ </t>
    </r>
    <r>
      <rPr>
        <b/>
        <sz val="10"/>
        <color theme="3" tint="0.39991454817346722"/>
        <rFont val="微软雅黑"/>
        <charset val="134"/>
      </rPr>
      <t xml:space="preserve">       ）%</t>
    </r>
  </si>
  <si>
    <t>满意度</t>
  </si>
  <si>
    <t>达（        ）%</t>
  </si>
  <si>
    <t>员工满意度</t>
  </si>
  <si>
    <t>俞静</t>
  </si>
  <si>
    <t>人事专员</t>
  </si>
  <si>
    <t>1、完成公司制定的各项人事工作任务；
2、执行企业规章制度，确保工作正常进行；
3、做好员工档案资料管理，各类人事档案资料归档率100%；
4、及时、妥善的对企业内部劳动纠纷进行处理；
5、确保行政工作有序进行，行政费用控制在预算内；</t>
  </si>
  <si>
    <t>自评打分</t>
  </si>
  <si>
    <t>考核评分</t>
  </si>
  <si>
    <t>人事事务</t>
  </si>
  <si>
    <t>1、与员工福利相关的国家规定须缴纳或组织的工作，包括但不限于：残障金、献血等
2、参与组织各类员工活动，包括但不限于：年度活动、旅游、生日会等
3、处理员工医疗保险报销的咨询及申请
4、处理员工居住证、积分及落户的咨询及申请</t>
  </si>
  <si>
    <t>1、处理员工所需各类证明的咨询及盖章申请，包括但不限于：工作证明、薪资证明、离职证明等
2、员工入离职手续办理
3、员工保险、福利计算：根据当月及上月入职、离职人员情况进行五险一金的网上增、减员操作，定点医疗变更等，并更新五险一金台账
4、人事档案归档率</t>
  </si>
  <si>
    <t>公积金提取：办理几人次
医疗：办理几人次
离退休：办理几人次
其它员工福利相关办理</t>
  </si>
  <si>
    <t>李振华</t>
  </si>
  <si>
    <t>行政前台</t>
  </si>
  <si>
    <t>1、做好来访人员接待工作，无投诉现象；
2、及时按照相应的要求对公司的文件进行处理；
3、维护办公区域的清洁、卫生及环境布置；
4、为企业其他部门提供及时有效的行政服务；
5、做好各类资料的归档工作；</t>
  </si>
  <si>
    <t>考勤</t>
  </si>
  <si>
    <t>1、每日会签oa外出、休假等申请，并做好登记。
2、每日根据OA外出及考勤统计隔日出勤状态及外出地点和时间，完成表格每周汇总至人事处。 
3、每月25日前完成整月考勤表发至人事处 。每日登记考勤异常情况表，汇总发邮件至相关人员处
4、电脑补贴等计算</t>
  </si>
  <si>
    <t>1、负责面试、新员工入职等协助及接待工作；
2、根据入职邮件，打印相关入职材料，请新员工填写好相应的入职表格材料，扫描、复印所有相关证件。制作门禁卡、座位卡，为其配备相应的办公用品。
3、电话及来访人员接待；
4、快递收发、接待，及时、准确进行快递登记；</t>
  </si>
  <si>
    <t>1. 固定资产管理
2. 办公用品采购与发放</t>
  </si>
  <si>
    <t>行政事务</t>
  </si>
  <si>
    <t xml:space="preserve">1、办公环境维护：订购饮用水、联系鱼缸维护、办公设备的维护及保养、办公地绿化维护、定期整理仓库及文具柜、上分QQ群的维护以及上分通讯录的更新、检查公司各个角落的卫生情况、会议室、公司大门开关及维护、监督保洁工作及物业沟通及维修 。
2、协助推行公司规章制度的实施。    </t>
  </si>
  <si>
    <r>
      <rPr>
        <b/>
        <sz val="10"/>
        <color theme="3" tint="0.39991454817346722"/>
        <rFont val="微软雅黑"/>
        <charset val="134"/>
      </rPr>
      <t xml:space="preserve">业务部门满意度不低于（ </t>
    </r>
    <r>
      <rPr>
        <b/>
        <sz val="10"/>
        <color theme="3" tint="0.39991454817346722"/>
        <rFont val="微软雅黑"/>
        <charset val="134"/>
      </rPr>
      <t xml:space="preserve">       ）%</t>
    </r>
  </si>
  <si>
    <t xml:space="preserve">1，参与时空云业务的建设及推广。一家合同已经落地，完成既定目标。
</t>
    <phoneticPr fontId="20" type="noConversion"/>
  </si>
  <si>
    <r>
      <t xml:space="preserve">1、华东地区的运营商业务拓展.  
2、华东地区市场产品机会的捕捉.                                                                       </t>
    </r>
    <r>
      <rPr>
        <b/>
        <sz val="10"/>
        <color theme="3" tint="0.39994506668294322"/>
        <rFont val="微软雅黑"/>
        <family val="2"/>
        <charset val="134"/>
      </rPr>
      <t xml:space="preserve">  </t>
    </r>
    <r>
      <rPr>
        <b/>
        <sz val="10"/>
        <color theme="3" tint="0.39994506668294322"/>
        <rFont val="微软雅黑"/>
        <charset val="134"/>
      </rPr>
      <t xml:space="preserve">3、地区的指标完成率                                                                                               4、地区的业务增量完成率                                                                                             5、地区核心人员的离职率
</t>
    </r>
    <phoneticPr fontId="20" type="noConversion"/>
  </si>
  <si>
    <t xml:space="preserve">一、  短信 
1，应对上海联通地区的续约修改，2019年续约工作联通流程中。 
2，完成上海电信的2019年代理应标,并中标。
3，完成上半年大区业绩指标  元，实际完成 元。
4，二季度完成新接入客户  家，实现业务量 ，预计新增业务收入  元 。
5，核心员工离职一位，属于发展空间及薪资限制。
二、保险
1，二季度完成保险业务服务费三方协议的签署。
2，二季度完成保险业务技术开发费用签署，解决1，2月技术资金服务费流向问题。
</t>
    <phoneticPr fontId="20" type="noConversion"/>
  </si>
  <si>
    <r>
      <t xml:space="preserve">1、保险业务本地的合规经营。合规事件出现故障率打分。                                </t>
    </r>
    <r>
      <rPr>
        <b/>
        <sz val="10"/>
        <color theme="3" tint="0.39994506668294322"/>
        <rFont val="微软雅黑"/>
        <family val="2"/>
        <charset val="134"/>
      </rPr>
      <t xml:space="preserve">    </t>
    </r>
    <r>
      <rPr>
        <b/>
        <sz val="10"/>
        <color theme="3" tint="0.39994506668294322"/>
        <rFont val="微软雅黑"/>
        <charset val="134"/>
      </rPr>
      <t xml:space="preserve"> 2、优保的业务经营为正向利润，完成优保的年度经营利润。                             </t>
    </r>
    <phoneticPr fontId="20" type="noConversion"/>
  </si>
  <si>
    <t>1，上半年经营净利润97万元。
2，二季度完成保险业务服务费三方协议的签署。
3，二季度完成保险业务技术开发费用签署，解决1，2月技术资金服务费流向问题。</t>
    <phoneticPr fontId="20" type="noConversion"/>
  </si>
  <si>
    <t xml:space="preserve">1，应对上海联通地区的续约修改，2019年续约工作联通流程中。 
2，完成上海电信的2019年代理应标,并中标。
3，组织与上海联通银行销售中心的商业联盟，与销售中心总监共同组织销售中心全体销售业务交流培训。获取目标客户浦发银行、农行、招商银行、交行、农商行的客户经理沟通渠道。
4，与上海移动沟通接洽完成10690759通道的上海移动落地工作。
5，接洽完成第三方供应商一家，接入三网单价2.2元，低于现有公司业务均价成本。
6，跟进运营商的一健登陆产品，运营商合作关系完成接洽，客户试点交行完成POC，进入立项中。
7，各项指标完成大区指标。
</t>
    <phoneticPr fontId="20" type="noConversion"/>
  </si>
  <si>
    <t>1，人力资源重点工作完成率。
2，人力资源预算完成率。</t>
    <phoneticPr fontId="20" type="noConversion"/>
  </si>
  <si>
    <t>1，参与时空云业务的建设及推广。推动在上海移动南区的落地，目前由南区引荐相关云项目集成商，进行商业联盟推广策略。</t>
    <phoneticPr fontId="20" type="noConversion"/>
  </si>
  <si>
    <t>1，人力资源预算未超标。</t>
    <phoneticPr fontId="20" type="noConversion"/>
  </si>
  <si>
    <t>1，云金业务的业务参与。组织双方首次交流，并与季总线下交流推动双方技术工作。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</si>
</sst>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6"/>
      <color theme="1"/>
      <name val="微软雅黑"/>
      <charset val="134"/>
    </font>
    <font>
      <b/>
      <sz val="12"/>
      <color theme="0"/>
      <name val="微软雅黑"/>
      <charset val="134"/>
    </font>
    <font>
      <b/>
      <sz val="11"/>
      <color theme="1"/>
      <name val="微软雅黑"/>
      <charset val="134"/>
    </font>
    <font>
      <sz val="11"/>
      <name val="微软雅黑"/>
      <charset val="134"/>
    </font>
    <font>
      <b/>
      <u/>
      <sz val="12"/>
      <name val="微软雅黑"/>
      <charset val="134"/>
    </font>
    <font>
      <b/>
      <sz val="14"/>
      <color theme="0"/>
      <name val="微软雅黑"/>
      <charset val="134"/>
    </font>
    <font>
      <b/>
      <sz val="9"/>
      <color theme="1"/>
      <name val="微软雅黑"/>
      <charset val="134"/>
    </font>
    <font>
      <sz val="10"/>
      <color indexed="8"/>
      <name val="微软雅黑"/>
      <charset val="134"/>
    </font>
    <font>
      <b/>
      <sz val="10"/>
      <color theme="3" tint="0.39991454817346722"/>
      <name val="微软雅黑"/>
      <charset val="134"/>
    </font>
    <font>
      <sz val="10"/>
      <color rgb="FFFF0000"/>
      <name val="微软雅黑"/>
      <charset val="134"/>
    </font>
    <font>
      <b/>
      <sz val="11"/>
      <color theme="5" tint="-0.249977111117893"/>
      <name val="微软雅黑"/>
      <charset val="134"/>
    </font>
    <font>
      <b/>
      <sz val="10"/>
      <name val="微软雅黑"/>
      <charset val="134"/>
    </font>
    <font>
      <sz val="11"/>
      <color rgb="FFFF0000"/>
      <name val="微软雅黑"/>
      <charset val="134"/>
    </font>
    <font>
      <sz val="10"/>
      <color theme="1"/>
      <name val="微软雅黑"/>
      <charset val="134"/>
    </font>
    <font>
      <b/>
      <sz val="10"/>
      <color theme="1"/>
      <name val="微软雅黑"/>
      <charset val="134"/>
    </font>
    <font>
      <b/>
      <sz val="10"/>
      <color theme="3" tint="0.39994506668294322"/>
      <name val="微软雅黑"/>
      <charset val="134"/>
    </font>
    <font>
      <sz val="10"/>
      <name val="微软雅黑"/>
      <charset val="134"/>
    </font>
    <font>
      <b/>
      <sz val="9"/>
      <name val="微软雅黑"/>
      <charset val="134"/>
    </font>
    <font>
      <sz val="9"/>
      <name val="宋体"/>
      <family val="3"/>
      <charset val="134"/>
      <scheme val="minor"/>
    </font>
    <font>
      <sz val="10"/>
      <color rgb="FFFF0000"/>
      <name val="微软雅黑"/>
      <family val="2"/>
      <charset val="134"/>
    </font>
    <font>
      <b/>
      <sz val="10"/>
      <color theme="3" tint="0.39994506668294322"/>
      <name val="微软雅黑"/>
      <family val="2"/>
      <charset val="134"/>
    </font>
  </fonts>
  <fills count="10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8" tint="0.39991454817346722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rgb="FFF0F0F0"/>
        <bgColor indexed="64"/>
      </patternFill>
    </fill>
    <fill>
      <patternFill patternType="solid">
        <fgColor theme="0"/>
        <bgColor indexed="64"/>
      </patternFill>
    </fill>
  </fills>
  <borders count="41">
    <border>
      <left/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hair">
        <color auto="1"/>
      </right>
      <top style="thin">
        <color auto="1"/>
      </top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 style="thin">
        <color auto="1"/>
      </top>
      <bottom/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</borders>
  <cellStyleXfs count="1">
    <xf numFmtId="0" fontId="0" fillId="0" borderId="0">
      <alignment vertical="center"/>
    </xf>
  </cellStyleXfs>
  <cellXfs count="143">
    <xf numFmtId="0" fontId="0" fillId="0" borderId="0" xfId="0">
      <alignment vertical="center"/>
    </xf>
    <xf numFmtId="0" fontId="1" fillId="0" borderId="0" xfId="0" applyFont="1" applyAlignment="1" applyProtection="1">
      <alignment horizontal="left" vertical="center" wrapText="1"/>
      <protection locked="0"/>
    </xf>
    <xf numFmtId="0" fontId="1" fillId="0" borderId="0" xfId="0" applyFont="1" applyProtection="1">
      <alignment vertical="center"/>
      <protection locked="0"/>
    </xf>
    <xf numFmtId="0" fontId="2" fillId="0" borderId="0" xfId="0" applyFont="1" applyAlignment="1" applyProtection="1">
      <alignment horizontal="left" vertical="center"/>
      <protection locked="0"/>
    </xf>
    <xf numFmtId="0" fontId="4" fillId="3" borderId="3" xfId="0" applyFont="1" applyFill="1" applyBorder="1" applyAlignment="1" applyProtection="1">
      <alignment horizontal="center" vertical="center"/>
      <protection locked="0"/>
    </xf>
    <xf numFmtId="14" fontId="5" fillId="0" borderId="3" xfId="0" applyNumberFormat="1" applyFont="1" applyBorder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left" vertical="center"/>
      <protection locked="0"/>
    </xf>
    <xf numFmtId="0" fontId="7" fillId="2" borderId="1" xfId="0" applyFont="1" applyFill="1" applyBorder="1">
      <alignment vertical="center"/>
    </xf>
    <xf numFmtId="0" fontId="8" fillId="3" borderId="11" xfId="0" applyFont="1" applyFill="1" applyBorder="1" applyAlignment="1" applyProtection="1">
      <alignment horizontal="center" vertical="center" wrapText="1"/>
      <protection locked="0"/>
    </xf>
    <xf numFmtId="0" fontId="9" fillId="3" borderId="14" xfId="0" applyFont="1" applyFill="1" applyBorder="1" applyAlignment="1" applyProtection="1">
      <alignment horizontal="center" vertical="center"/>
      <protection locked="0"/>
    </xf>
    <xf numFmtId="0" fontId="10" fillId="0" borderId="15" xfId="0" applyFont="1" applyBorder="1" applyAlignment="1">
      <alignment horizontal="center" vertical="center" wrapText="1"/>
    </xf>
    <xf numFmtId="0" fontId="9" fillId="3" borderId="18" xfId="0" applyFont="1" applyFill="1" applyBorder="1" applyAlignment="1" applyProtection="1">
      <alignment horizontal="center" vertical="center" wrapText="1"/>
      <protection locked="0"/>
    </xf>
    <xf numFmtId="0" fontId="10" fillId="0" borderId="20" xfId="0" applyFont="1" applyBorder="1" applyAlignment="1" applyProtection="1">
      <alignment horizontal="center" vertical="center"/>
      <protection locked="0"/>
    </xf>
    <xf numFmtId="0" fontId="9" fillId="3" borderId="23" xfId="0" applyFont="1" applyFill="1" applyBorder="1" applyAlignment="1" applyProtection="1">
      <alignment horizontal="center" vertical="center"/>
      <protection locked="0"/>
    </xf>
    <xf numFmtId="0" fontId="9" fillId="3" borderId="28" xfId="0" applyFont="1" applyFill="1" applyBorder="1" applyAlignment="1" applyProtection="1">
      <alignment horizontal="center" vertical="center" wrapText="1"/>
      <protection locked="0"/>
    </xf>
    <xf numFmtId="0" fontId="4" fillId="5" borderId="3" xfId="0" applyFont="1" applyFill="1" applyBorder="1" applyAlignment="1" applyProtection="1">
      <alignment horizontal="center" vertical="center"/>
      <protection locked="0"/>
    </xf>
    <xf numFmtId="0" fontId="1" fillId="0" borderId="0" xfId="0" applyFont="1" applyAlignment="1" applyProtection="1">
      <alignment horizontal="center" vertical="center"/>
      <protection locked="0"/>
    </xf>
    <xf numFmtId="0" fontId="12" fillId="3" borderId="10" xfId="0" applyFont="1" applyFill="1" applyBorder="1" applyAlignment="1" applyProtection="1">
      <alignment horizontal="center" vertical="center"/>
      <protection locked="0"/>
    </xf>
    <xf numFmtId="0" fontId="1" fillId="5" borderId="3" xfId="0" applyFont="1" applyFill="1" applyBorder="1" applyProtection="1">
      <alignment vertical="center"/>
      <protection locked="0"/>
    </xf>
    <xf numFmtId="0" fontId="13" fillId="0" borderId="3" xfId="0" applyFont="1" applyBorder="1" applyAlignment="1">
      <alignment horizontal="center" vertical="center" wrapText="1"/>
    </xf>
    <xf numFmtId="0" fontId="14" fillId="5" borderId="3" xfId="0" applyFont="1" applyFill="1" applyBorder="1" applyProtection="1">
      <alignment vertical="center"/>
      <protection locked="0"/>
    </xf>
    <xf numFmtId="0" fontId="8" fillId="3" borderId="32" xfId="0" applyFont="1" applyFill="1" applyBorder="1" applyAlignment="1" applyProtection="1">
      <alignment horizontal="center" vertical="center" wrapText="1"/>
      <protection locked="0"/>
    </xf>
    <xf numFmtId="0" fontId="8" fillId="3" borderId="16" xfId="0" applyFont="1" applyFill="1" applyBorder="1" applyAlignment="1" applyProtection="1">
      <alignment horizontal="center" vertical="center" wrapText="1"/>
      <protection locked="0"/>
    </xf>
    <xf numFmtId="0" fontId="10" fillId="0" borderId="13" xfId="0" applyFont="1" applyBorder="1" applyAlignment="1" applyProtection="1">
      <alignment vertical="center" wrapText="1"/>
      <protection locked="0"/>
    </xf>
    <xf numFmtId="9" fontId="15" fillId="0" borderId="16" xfId="0" applyNumberFormat="1" applyFont="1" applyBorder="1" applyAlignment="1" applyProtection="1">
      <alignment horizontal="center" vertical="center" wrapText="1"/>
      <protection locked="0"/>
    </xf>
    <xf numFmtId="0" fontId="16" fillId="0" borderId="16" xfId="0" applyFont="1" applyBorder="1" applyAlignment="1" applyProtection="1">
      <alignment horizontal="center" vertical="center" wrapText="1"/>
      <protection locked="0"/>
    </xf>
    <xf numFmtId="9" fontId="15" fillId="0" borderId="22" xfId="0" applyNumberFormat="1" applyFont="1" applyBorder="1" applyAlignment="1" applyProtection="1">
      <alignment horizontal="center" vertical="center" wrapText="1"/>
      <protection locked="0"/>
    </xf>
    <xf numFmtId="0" fontId="16" fillId="0" borderId="22" xfId="0" applyFont="1" applyBorder="1" applyAlignment="1" applyProtection="1">
      <alignment horizontal="center" vertical="center" wrapText="1"/>
      <protection locked="0"/>
    </xf>
    <xf numFmtId="0" fontId="4" fillId="5" borderId="34" xfId="0" applyFont="1" applyFill="1" applyBorder="1" applyAlignment="1" applyProtection="1">
      <alignment horizontal="center" vertical="center"/>
      <protection locked="0"/>
    </xf>
    <xf numFmtId="0" fontId="14" fillId="0" borderId="0" xfId="0" applyFont="1" applyProtection="1">
      <alignment vertical="center"/>
      <protection locked="0"/>
    </xf>
    <xf numFmtId="0" fontId="1" fillId="0" borderId="36" xfId="0" applyFont="1" applyBorder="1" applyProtection="1">
      <alignment vertical="center"/>
      <protection locked="0"/>
    </xf>
    <xf numFmtId="9" fontId="15" fillId="0" borderId="0" xfId="0" applyNumberFormat="1" applyFont="1" applyAlignment="1" applyProtection="1">
      <alignment horizontal="center" vertical="center" wrapText="1"/>
      <protection locked="0"/>
    </xf>
    <xf numFmtId="0" fontId="10" fillId="0" borderId="0" xfId="0" applyFont="1" applyAlignment="1" applyProtection="1">
      <alignment vertical="center" wrapText="1"/>
      <protection locked="0"/>
    </xf>
    <xf numFmtId="0" fontId="8" fillId="6" borderId="3" xfId="0" applyFont="1" applyFill="1" applyBorder="1" applyAlignment="1" applyProtection="1">
      <alignment horizontal="center" vertical="center" wrapText="1"/>
      <protection locked="0"/>
    </xf>
    <xf numFmtId="0" fontId="9" fillId="6" borderId="3" xfId="0" applyFont="1" applyFill="1" applyBorder="1" applyAlignment="1" applyProtection="1">
      <alignment horizontal="center" vertical="center"/>
      <protection locked="0"/>
    </xf>
    <xf numFmtId="0" fontId="17" fillId="0" borderId="3" xfId="0" applyFont="1" applyBorder="1" applyAlignment="1">
      <alignment horizontal="center" vertical="center" wrapText="1"/>
    </xf>
    <xf numFmtId="0" fontId="17" fillId="0" borderId="3" xfId="0" applyFont="1" applyBorder="1" applyAlignment="1" applyProtection="1">
      <alignment vertical="center" wrapText="1"/>
      <protection locked="0"/>
    </xf>
    <xf numFmtId="0" fontId="9" fillId="6" borderId="3" xfId="0" applyFont="1" applyFill="1" applyBorder="1" applyAlignment="1" applyProtection="1">
      <alignment horizontal="center" vertical="center" wrapText="1"/>
      <protection locked="0"/>
    </xf>
    <xf numFmtId="0" fontId="17" fillId="0" borderId="3" xfId="0" applyFont="1" applyBorder="1" applyAlignment="1" applyProtection="1">
      <alignment horizontal="center" vertical="center"/>
      <protection locked="0"/>
    </xf>
    <xf numFmtId="9" fontId="15" fillId="0" borderId="3" xfId="0" applyNumberFormat="1" applyFont="1" applyBorder="1" applyAlignment="1" applyProtection="1">
      <alignment horizontal="center" vertical="center" wrapText="1"/>
      <protection locked="0"/>
    </xf>
    <xf numFmtId="0" fontId="16" fillId="0" borderId="3" xfId="0" applyFont="1" applyBorder="1" applyAlignment="1" applyProtection="1">
      <alignment horizontal="center" vertical="center" wrapText="1"/>
      <protection locked="0"/>
    </xf>
    <xf numFmtId="0" fontId="8" fillId="6" borderId="11" xfId="0" applyFont="1" applyFill="1" applyBorder="1" applyAlignment="1" applyProtection="1">
      <alignment horizontal="center" vertical="center" wrapText="1"/>
      <protection locked="0"/>
    </xf>
    <xf numFmtId="0" fontId="8" fillId="6" borderId="32" xfId="0" applyFont="1" applyFill="1" applyBorder="1" applyAlignment="1" applyProtection="1">
      <alignment horizontal="center" vertical="center" wrapText="1"/>
      <protection locked="0"/>
    </xf>
    <xf numFmtId="0" fontId="9" fillId="6" borderId="14" xfId="0" applyFont="1" applyFill="1" applyBorder="1" applyAlignment="1" applyProtection="1">
      <alignment horizontal="center" vertical="center"/>
      <protection locked="0"/>
    </xf>
    <xf numFmtId="0" fontId="17" fillId="0" borderId="15" xfId="0" applyFont="1" applyBorder="1" applyAlignment="1">
      <alignment horizontal="center" vertical="center" wrapText="1"/>
    </xf>
    <xf numFmtId="0" fontId="17" fillId="0" borderId="13" xfId="0" applyFont="1" applyBorder="1" applyAlignment="1" applyProtection="1">
      <alignment vertical="center" wrapText="1"/>
      <protection locked="0"/>
    </xf>
    <xf numFmtId="0" fontId="9" fillId="6" borderId="18" xfId="0" applyFont="1" applyFill="1" applyBorder="1" applyAlignment="1" applyProtection="1">
      <alignment horizontal="center" vertical="center" wrapText="1"/>
      <protection locked="0"/>
    </xf>
    <xf numFmtId="0" fontId="17" fillId="0" borderId="20" xfId="0" applyFont="1" applyBorder="1" applyAlignment="1" applyProtection="1">
      <alignment horizontal="center" vertical="center"/>
      <protection locked="0"/>
    </xf>
    <xf numFmtId="0" fontId="8" fillId="6" borderId="16" xfId="0" applyFont="1" applyFill="1" applyBorder="1" applyAlignment="1" applyProtection="1">
      <alignment horizontal="center" vertical="center" wrapText="1"/>
      <protection locked="0"/>
    </xf>
    <xf numFmtId="0" fontId="13" fillId="8" borderId="3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5" fillId="0" borderId="3" xfId="0" applyFont="1" applyBorder="1" applyAlignment="1">
      <alignment horizontal="left" vertical="center"/>
    </xf>
    <xf numFmtId="0" fontId="1" fillId="0" borderId="3" xfId="0" applyFont="1" applyBorder="1">
      <alignment vertical="center"/>
    </xf>
    <xf numFmtId="0" fontId="1" fillId="0" borderId="9" xfId="0" applyFont="1" applyBorder="1" applyAlignment="1">
      <alignment horizontal="center" vertical="center"/>
    </xf>
    <xf numFmtId="0" fontId="15" fillId="0" borderId="4" xfId="0" applyFont="1" applyBorder="1" applyAlignment="1">
      <alignment horizontal="left" vertical="center"/>
    </xf>
    <xf numFmtId="0" fontId="15" fillId="0" borderId="3" xfId="0" applyFont="1" applyBorder="1" applyAlignment="1">
      <alignment horizontal="left" vertical="center" wrapText="1"/>
    </xf>
    <xf numFmtId="0" fontId="0" fillId="0" borderId="3" xfId="0" applyBorder="1">
      <alignment vertical="center"/>
    </xf>
    <xf numFmtId="0" fontId="1" fillId="0" borderId="4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8" fillId="9" borderId="4" xfId="0" applyFont="1" applyFill="1" applyBorder="1" applyAlignment="1">
      <alignment horizontal="center" vertical="center" wrapText="1"/>
    </xf>
    <xf numFmtId="0" fontId="18" fillId="9" borderId="7" xfId="0" applyFont="1" applyFill="1" applyBorder="1" applyAlignment="1">
      <alignment horizontal="center" vertical="center" wrapText="1"/>
    </xf>
    <xf numFmtId="0" fontId="18" fillId="9" borderId="9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/>
    </xf>
    <xf numFmtId="0" fontId="8" fillId="6" borderId="10" xfId="0" applyFont="1" applyFill="1" applyBorder="1" applyAlignment="1" applyProtection="1">
      <alignment horizontal="center" vertical="center" wrapText="1"/>
      <protection locked="0"/>
    </xf>
    <xf numFmtId="0" fontId="8" fillId="6" borderId="11" xfId="0" applyFont="1" applyFill="1" applyBorder="1" applyAlignment="1" applyProtection="1">
      <alignment horizontal="center" vertical="center" wrapText="1"/>
      <protection locked="0"/>
    </xf>
    <xf numFmtId="0" fontId="8" fillId="6" borderId="12" xfId="0" applyFont="1" applyFill="1" applyBorder="1" applyAlignment="1" applyProtection="1">
      <alignment horizontal="center" vertical="center" wrapText="1"/>
      <protection locked="0"/>
    </xf>
    <xf numFmtId="0" fontId="17" fillId="0" borderId="13" xfId="0" applyFont="1" applyBorder="1" applyAlignment="1" applyProtection="1">
      <alignment horizontal="left" vertical="center" wrapText="1"/>
      <protection locked="0"/>
    </xf>
    <xf numFmtId="0" fontId="17" fillId="0" borderId="16" xfId="0" applyFont="1" applyBorder="1" applyAlignment="1" applyProtection="1">
      <alignment horizontal="left" vertical="center" wrapText="1"/>
      <protection locked="0"/>
    </xf>
    <xf numFmtId="0" fontId="11" fillId="7" borderId="2" xfId="0" applyFont="1" applyFill="1" applyBorder="1" applyAlignment="1" applyProtection="1">
      <alignment horizontal="center" vertical="center" wrapText="1"/>
      <protection locked="0"/>
    </xf>
    <xf numFmtId="0" fontId="11" fillId="7" borderId="19" xfId="0" applyFont="1" applyFill="1" applyBorder="1" applyAlignment="1" applyProtection="1">
      <alignment horizontal="center" vertical="center" wrapText="1"/>
      <protection locked="0"/>
    </xf>
    <xf numFmtId="0" fontId="17" fillId="0" borderId="21" xfId="0" applyFont="1" applyBorder="1" applyAlignment="1" applyProtection="1">
      <alignment horizontal="left" vertical="center" wrapText="1"/>
      <protection locked="0"/>
    </xf>
    <xf numFmtId="0" fontId="17" fillId="0" borderId="22" xfId="0" applyFont="1" applyBorder="1" applyAlignment="1" applyProtection="1">
      <alignment horizontal="left" vertical="center" wrapText="1"/>
      <protection locked="0"/>
    </xf>
    <xf numFmtId="0" fontId="4" fillId="5" borderId="3" xfId="0" applyFont="1" applyFill="1" applyBorder="1" applyAlignment="1" applyProtection="1">
      <alignment horizontal="center" vertical="center"/>
      <protection locked="0"/>
    </xf>
    <xf numFmtId="0" fontId="4" fillId="5" borderId="33" xfId="0" applyFont="1" applyFill="1" applyBorder="1" applyAlignment="1" applyProtection="1">
      <alignment horizontal="center" vertical="center"/>
      <protection locked="0"/>
    </xf>
    <xf numFmtId="49" fontId="9" fillId="6" borderId="13" xfId="0" applyNumberFormat="1" applyFont="1" applyFill="1" applyBorder="1" applyAlignment="1" applyProtection="1">
      <alignment horizontal="center" vertical="center"/>
      <protection locked="0"/>
    </xf>
    <xf numFmtId="49" fontId="9" fillId="6" borderId="17" xfId="0" applyNumberFormat="1" applyFont="1" applyFill="1" applyBorder="1" applyAlignment="1" applyProtection="1">
      <alignment horizontal="center" vertical="center"/>
      <protection locked="0"/>
    </xf>
    <xf numFmtId="0" fontId="9" fillId="6" borderId="13" xfId="0" applyFont="1" applyFill="1" applyBorder="1" applyAlignment="1" applyProtection="1">
      <alignment horizontal="center" vertical="center"/>
      <protection locked="0"/>
    </xf>
    <xf numFmtId="0" fontId="8" fillId="6" borderId="3" xfId="0" applyFont="1" applyFill="1" applyBorder="1" applyAlignment="1" applyProtection="1">
      <alignment horizontal="center" vertical="center" wrapText="1"/>
      <protection locked="0"/>
    </xf>
    <xf numFmtId="0" fontId="17" fillId="0" borderId="3" xfId="0" applyFont="1" applyBorder="1" applyAlignment="1" applyProtection="1">
      <alignment horizontal="left" vertical="center" wrapText="1"/>
      <protection locked="0"/>
    </xf>
    <xf numFmtId="49" fontId="9" fillId="6" borderId="3" xfId="0" applyNumberFormat="1" applyFont="1" applyFill="1" applyBorder="1" applyAlignment="1" applyProtection="1">
      <alignment horizontal="center" vertical="center"/>
      <protection locked="0"/>
    </xf>
    <xf numFmtId="0" fontId="9" fillId="6" borderId="3" xfId="0" applyFont="1" applyFill="1" applyBorder="1" applyAlignment="1" applyProtection="1">
      <alignment horizontal="center" vertical="center"/>
      <protection locked="0"/>
    </xf>
    <xf numFmtId="0" fontId="3" fillId="2" borderId="1" xfId="0" applyFont="1" applyFill="1" applyBorder="1" applyAlignment="1" applyProtection="1">
      <alignment horizontal="center" vertical="center"/>
      <protection locked="0"/>
    </xf>
    <xf numFmtId="0" fontId="3" fillId="2" borderId="2" xfId="0" applyFont="1" applyFill="1" applyBorder="1" applyAlignment="1" applyProtection="1">
      <alignment horizontal="center" vertical="center"/>
      <protection locked="0"/>
    </xf>
    <xf numFmtId="0" fontId="8" fillId="3" borderId="10" xfId="0" applyFont="1" applyFill="1" applyBorder="1" applyAlignment="1" applyProtection="1">
      <alignment horizontal="center" vertical="center" wrapText="1"/>
      <protection locked="0"/>
    </xf>
    <xf numFmtId="0" fontId="8" fillId="3" borderId="11" xfId="0" applyFont="1" applyFill="1" applyBorder="1" applyAlignment="1" applyProtection="1">
      <alignment horizontal="center" vertical="center" wrapText="1"/>
      <protection locked="0"/>
    </xf>
    <xf numFmtId="0" fontId="8" fillId="3" borderId="12" xfId="0" applyFont="1" applyFill="1" applyBorder="1" applyAlignment="1" applyProtection="1">
      <alignment horizontal="center" vertical="center" wrapText="1"/>
      <protection locked="0"/>
    </xf>
    <xf numFmtId="0" fontId="10" fillId="0" borderId="13" xfId="0" applyFont="1" applyBorder="1" applyAlignment="1" applyProtection="1">
      <alignment horizontal="left" vertical="center" wrapText="1"/>
      <protection locked="0"/>
    </xf>
    <xf numFmtId="0" fontId="10" fillId="0" borderId="16" xfId="0" applyFont="1" applyBorder="1" applyAlignment="1" applyProtection="1">
      <alignment horizontal="left" vertical="center" wrapText="1"/>
      <protection locked="0"/>
    </xf>
    <xf numFmtId="0" fontId="11" fillId="4" borderId="2" xfId="0" applyFont="1" applyFill="1" applyBorder="1" applyAlignment="1" applyProtection="1">
      <alignment horizontal="center" vertical="center" wrapText="1"/>
      <protection locked="0"/>
    </xf>
    <xf numFmtId="0" fontId="11" fillId="4" borderId="19" xfId="0" applyFont="1" applyFill="1" applyBorder="1" applyAlignment="1" applyProtection="1">
      <alignment horizontal="center" vertical="center" wrapText="1"/>
      <protection locked="0"/>
    </xf>
    <xf numFmtId="0" fontId="10" fillId="0" borderId="21" xfId="0" applyFont="1" applyBorder="1" applyAlignment="1" applyProtection="1">
      <alignment horizontal="left" vertical="center" wrapText="1"/>
      <protection locked="0"/>
    </xf>
    <xf numFmtId="0" fontId="10" fillId="0" borderId="22" xfId="0" applyFont="1" applyBorder="1" applyAlignment="1" applyProtection="1">
      <alignment horizontal="left" vertical="center" wrapText="1"/>
      <protection locked="0"/>
    </xf>
    <xf numFmtId="0" fontId="10" fillId="0" borderId="24" xfId="0" applyFont="1" applyBorder="1" applyAlignment="1" applyProtection="1">
      <alignment horizontal="left" vertical="center" wrapText="1"/>
      <protection locked="0"/>
    </xf>
    <xf numFmtId="0" fontId="10" fillId="0" borderId="25" xfId="0" applyFont="1" applyBorder="1" applyAlignment="1" applyProtection="1">
      <alignment horizontal="left" vertical="center" wrapText="1"/>
      <protection locked="0"/>
    </xf>
    <xf numFmtId="0" fontId="10" fillId="0" borderId="26" xfId="0" applyFont="1" applyBorder="1" applyAlignment="1" applyProtection="1">
      <alignment horizontal="left" vertical="center" wrapText="1"/>
      <protection locked="0"/>
    </xf>
    <xf numFmtId="0" fontId="11" fillId="4" borderId="29" xfId="0" applyFont="1" applyFill="1" applyBorder="1" applyAlignment="1" applyProtection="1">
      <alignment horizontal="center" vertical="center" wrapText="1"/>
      <protection locked="0"/>
    </xf>
    <xf numFmtId="0" fontId="11" fillId="4" borderId="27" xfId="0" applyFont="1" applyFill="1" applyBorder="1" applyAlignment="1" applyProtection="1">
      <alignment horizontal="center" vertical="center" wrapText="1"/>
      <protection locked="0"/>
    </xf>
    <xf numFmtId="49" fontId="9" fillId="3" borderId="13" xfId="0" applyNumberFormat="1" applyFont="1" applyFill="1" applyBorder="1" applyAlignment="1" applyProtection="1">
      <alignment horizontal="center" vertical="center"/>
      <protection locked="0"/>
    </xf>
    <xf numFmtId="49" fontId="9" fillId="3" borderId="17" xfId="0" applyNumberFormat="1" applyFont="1" applyFill="1" applyBorder="1" applyAlignment="1" applyProtection="1">
      <alignment horizontal="center" vertical="center"/>
      <protection locked="0"/>
    </xf>
    <xf numFmtId="0" fontId="9" fillId="3" borderId="13" xfId="0" applyFont="1" applyFill="1" applyBorder="1" applyAlignment="1" applyProtection="1">
      <alignment horizontal="center" vertical="center"/>
      <protection locked="0"/>
    </xf>
    <xf numFmtId="49" fontId="9" fillId="3" borderId="27" xfId="0" applyNumberFormat="1" applyFont="1" applyFill="1" applyBorder="1" applyAlignment="1" applyProtection="1">
      <alignment horizontal="center" vertical="center"/>
      <protection locked="0"/>
    </xf>
    <xf numFmtId="0" fontId="4" fillId="3" borderId="4" xfId="0" applyFont="1" applyFill="1" applyBorder="1" applyAlignment="1" applyProtection="1">
      <alignment horizontal="center" vertical="center"/>
      <protection locked="0"/>
    </xf>
    <xf numFmtId="0" fontId="4" fillId="3" borderId="7" xfId="0" applyFont="1" applyFill="1" applyBorder="1" applyAlignment="1" applyProtection="1">
      <alignment horizontal="center" vertical="center"/>
      <protection locked="0"/>
    </xf>
    <xf numFmtId="0" fontId="4" fillId="3" borderId="9" xfId="0" applyFont="1" applyFill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left" vertical="center" wrapText="1"/>
      <protection locked="0"/>
    </xf>
    <xf numFmtId="0" fontId="1" fillId="0" borderId="6" xfId="0" applyFont="1" applyBorder="1" applyAlignment="1" applyProtection="1">
      <alignment horizontal="left" vertical="center"/>
      <protection locked="0"/>
    </xf>
    <xf numFmtId="0" fontId="1" fillId="0" borderId="20" xfId="0" applyFont="1" applyBorder="1" applyAlignment="1" applyProtection="1">
      <alignment horizontal="left" vertical="center"/>
      <protection locked="0"/>
    </xf>
    <xf numFmtId="0" fontId="1" fillId="0" borderId="8" xfId="0" applyFont="1" applyBorder="1" applyAlignment="1" applyProtection="1">
      <alignment horizontal="left" vertical="center"/>
      <protection locked="0"/>
    </xf>
    <xf numFmtId="0" fontId="1" fillId="0" borderId="0" xfId="0" applyFont="1" applyAlignment="1" applyProtection="1">
      <alignment horizontal="left" vertical="center"/>
      <protection locked="0"/>
    </xf>
    <xf numFmtId="0" fontId="1" fillId="0" borderId="30" xfId="0" applyFont="1" applyBorder="1" applyAlignment="1" applyProtection="1">
      <alignment horizontal="left" vertical="center"/>
      <protection locked="0"/>
    </xf>
    <xf numFmtId="0" fontId="1" fillId="0" borderId="1" xfId="0" applyFont="1" applyBorder="1" applyAlignment="1" applyProtection="1">
      <alignment horizontal="left" vertical="center"/>
      <protection locked="0"/>
    </xf>
    <xf numFmtId="0" fontId="1" fillId="0" borderId="2" xfId="0" applyFont="1" applyBorder="1" applyAlignment="1" applyProtection="1">
      <alignment horizontal="left" vertical="center"/>
      <protection locked="0"/>
    </xf>
    <xf numFmtId="0" fontId="1" fillId="0" borderId="31" xfId="0" applyFont="1" applyBorder="1" applyAlignment="1" applyProtection="1">
      <alignment horizontal="left" vertical="center"/>
      <protection locked="0"/>
    </xf>
    <xf numFmtId="0" fontId="9" fillId="3" borderId="38" xfId="0" applyFont="1" applyFill="1" applyBorder="1" applyAlignment="1" applyProtection="1">
      <alignment horizontal="center" vertical="center"/>
      <protection locked="0"/>
    </xf>
    <xf numFmtId="0" fontId="9" fillId="3" borderId="37" xfId="0" applyFont="1" applyFill="1" applyBorder="1" applyAlignment="1" applyProtection="1">
      <alignment horizontal="center" vertical="center"/>
      <protection locked="0"/>
    </xf>
    <xf numFmtId="0" fontId="9" fillId="3" borderId="39" xfId="0" applyFont="1" applyFill="1" applyBorder="1" applyAlignment="1" applyProtection="1">
      <alignment horizontal="center" vertical="center"/>
      <protection locked="0"/>
    </xf>
    <xf numFmtId="0" fontId="10" fillId="0" borderId="6" xfId="0" applyFont="1" applyBorder="1" applyAlignment="1" applyProtection="1">
      <alignment horizontal="center" vertical="center"/>
      <protection locked="0"/>
    </xf>
    <xf numFmtId="0" fontId="10" fillId="0" borderId="0" xfId="0" applyFont="1" applyAlignment="1" applyProtection="1">
      <alignment horizontal="center" vertical="center"/>
      <protection locked="0"/>
    </xf>
    <xf numFmtId="9" fontId="15" fillId="0" borderId="6" xfId="0" applyNumberFormat="1" applyFont="1" applyBorder="1" applyAlignment="1" applyProtection="1">
      <alignment horizontal="center" vertical="center" wrapText="1"/>
      <protection locked="0"/>
    </xf>
    <xf numFmtId="9" fontId="15" fillId="0" borderId="40" xfId="0" applyNumberFormat="1" applyFont="1" applyBorder="1" applyAlignment="1" applyProtection="1">
      <alignment horizontal="center" vertical="center" wrapText="1"/>
      <protection locked="0"/>
    </xf>
    <xf numFmtId="49" fontId="9" fillId="3" borderId="38" xfId="0" applyNumberFormat="1" applyFont="1" applyFill="1" applyBorder="1" applyAlignment="1" applyProtection="1">
      <alignment horizontal="center" vertical="center"/>
      <protection locked="0"/>
    </xf>
    <xf numFmtId="0" fontId="9" fillId="3" borderId="36" xfId="0" applyFont="1" applyFill="1" applyBorder="1" applyAlignment="1" applyProtection="1">
      <alignment horizontal="center" vertical="center"/>
      <protection locked="0"/>
    </xf>
    <xf numFmtId="0" fontId="10" fillId="0" borderId="6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0" fillId="0" borderId="40" xfId="0" applyFont="1" applyBorder="1" applyAlignment="1">
      <alignment horizontal="center" vertical="center" wrapText="1"/>
    </xf>
    <xf numFmtId="0" fontId="10" fillId="0" borderId="20" xfId="0" applyFont="1" applyBorder="1" applyAlignment="1" applyProtection="1">
      <alignment horizontal="center" vertical="center"/>
      <protection locked="0"/>
    </xf>
    <xf numFmtId="0" fontId="10" fillId="0" borderId="30" xfId="0" applyFont="1" applyBorder="1" applyAlignment="1" applyProtection="1">
      <alignment horizontal="center" vertical="center"/>
      <protection locked="0"/>
    </xf>
    <xf numFmtId="0" fontId="9" fillId="3" borderId="21" xfId="0" applyFont="1" applyFill="1" applyBorder="1" applyAlignment="1" applyProtection="1">
      <alignment horizontal="center" vertical="center"/>
      <protection locked="0"/>
    </xf>
    <xf numFmtId="0" fontId="9" fillId="3" borderId="35" xfId="0" applyFont="1" applyFill="1" applyBorder="1" applyAlignment="1" applyProtection="1">
      <alignment horizontal="center" vertical="center"/>
      <protection locked="0"/>
    </xf>
    <xf numFmtId="0" fontId="21" fillId="7" borderId="2" xfId="0" applyFont="1" applyFill="1" applyBorder="1" applyAlignment="1" applyProtection="1">
      <alignment horizontal="left" vertical="center" wrapText="1"/>
      <protection locked="0"/>
    </xf>
    <xf numFmtId="0" fontId="21" fillId="7" borderId="19" xfId="0" applyFont="1" applyFill="1" applyBorder="1" applyAlignment="1" applyProtection="1">
      <alignment horizontal="left" vertical="center" wrapText="1"/>
      <protection locked="0"/>
    </xf>
    <xf numFmtId="0" fontId="11" fillId="7" borderId="19" xfId="0" applyFont="1" applyFill="1" applyBorder="1" applyAlignment="1" applyProtection="1">
      <alignment horizontal="left" vertical="center" wrapText="1"/>
      <protection locked="0"/>
    </xf>
    <xf numFmtId="0" fontId="21" fillId="7" borderId="3" xfId="0" applyFont="1" applyFill="1" applyBorder="1" applyAlignment="1" applyProtection="1">
      <alignment horizontal="left" vertical="center" wrapText="1"/>
      <protection locked="0"/>
    </xf>
    <xf numFmtId="0" fontId="11" fillId="7" borderId="3" xfId="0" applyFont="1" applyFill="1" applyBorder="1" applyAlignment="1" applyProtection="1">
      <alignment horizontal="left" vertical="center" wrapText="1"/>
      <protection locked="0"/>
    </xf>
    <xf numFmtId="0" fontId="22" fillId="0" borderId="3" xfId="0" applyFont="1" applyBorder="1" applyAlignment="1" applyProtection="1">
      <alignment vertical="center" wrapText="1"/>
      <protection locked="0"/>
    </xf>
    <xf numFmtId="0" fontId="21" fillId="7" borderId="3" xfId="0" applyFont="1" applyFill="1" applyBorder="1" applyAlignment="1" applyProtection="1">
      <alignment vertical="center" wrapText="1"/>
      <protection locked="0"/>
    </xf>
    <xf numFmtId="0" fontId="11" fillId="7" borderId="3" xfId="0" applyFont="1" applyFill="1" applyBorder="1" applyAlignment="1" applyProtection="1">
      <alignment vertical="center" wrapText="1"/>
      <protection locked="0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232228</xdr:colOff>
      <xdr:row>0</xdr:row>
      <xdr:rowOff>40370</xdr:rowOff>
    </xdr:from>
    <xdr:to>
      <xdr:col>3</xdr:col>
      <xdr:colOff>61233</xdr:colOff>
      <xdr:row>3</xdr:row>
      <xdr:rowOff>143521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7015" y="40005"/>
          <a:ext cx="629285" cy="80454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232228</xdr:colOff>
      <xdr:row>0</xdr:row>
      <xdr:rowOff>40370</xdr:rowOff>
    </xdr:from>
    <xdr:to>
      <xdr:col>3</xdr:col>
      <xdr:colOff>61233</xdr:colOff>
      <xdr:row>3</xdr:row>
      <xdr:rowOff>143521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7015" y="40005"/>
          <a:ext cx="629285" cy="80454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232228</xdr:colOff>
      <xdr:row>0</xdr:row>
      <xdr:rowOff>40370</xdr:rowOff>
    </xdr:from>
    <xdr:to>
      <xdr:col>3</xdr:col>
      <xdr:colOff>61233</xdr:colOff>
      <xdr:row>3</xdr:row>
      <xdr:rowOff>143521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7015" y="40005"/>
          <a:ext cx="629285" cy="80454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232228</xdr:colOff>
      <xdr:row>0</xdr:row>
      <xdr:rowOff>40370</xdr:rowOff>
    </xdr:from>
    <xdr:to>
      <xdr:col>3</xdr:col>
      <xdr:colOff>61233</xdr:colOff>
      <xdr:row>3</xdr:row>
      <xdr:rowOff>143521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7015" y="40005"/>
          <a:ext cx="629285" cy="80454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232228</xdr:colOff>
      <xdr:row>0</xdr:row>
      <xdr:rowOff>40370</xdr:rowOff>
    </xdr:from>
    <xdr:to>
      <xdr:col>3</xdr:col>
      <xdr:colOff>61233</xdr:colOff>
      <xdr:row>3</xdr:row>
      <xdr:rowOff>143521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7015" y="40005"/>
          <a:ext cx="629285" cy="80454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232228</xdr:colOff>
      <xdr:row>0</xdr:row>
      <xdr:rowOff>40370</xdr:rowOff>
    </xdr:from>
    <xdr:to>
      <xdr:col>3</xdr:col>
      <xdr:colOff>77561</xdr:colOff>
      <xdr:row>3</xdr:row>
      <xdr:rowOff>143521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7015" y="40005"/>
          <a:ext cx="645795" cy="80454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232228</xdr:colOff>
      <xdr:row>0</xdr:row>
      <xdr:rowOff>40370</xdr:rowOff>
    </xdr:from>
    <xdr:to>
      <xdr:col>3</xdr:col>
      <xdr:colOff>61233</xdr:colOff>
      <xdr:row>3</xdr:row>
      <xdr:rowOff>143521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7015" y="40005"/>
          <a:ext cx="629285" cy="8045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1"/>
  <sheetViews>
    <sheetView topLeftCell="A4" zoomScale="70" zoomScaleNormal="70" workbookViewId="0">
      <selection activeCell="D15" sqref="D15"/>
    </sheetView>
  </sheetViews>
  <sheetFormatPr defaultColWidth="9" defaultRowHeight="14"/>
  <cols>
    <col min="2" max="2" width="30.36328125" customWidth="1"/>
    <col min="3" max="3" width="24.6328125" customWidth="1"/>
    <col min="4" max="4" width="123.81640625" customWidth="1"/>
    <col min="5" max="5" width="61.08984375" customWidth="1"/>
    <col min="6" max="6" width="46.08984375" customWidth="1"/>
    <col min="7" max="7" width="18" customWidth="1"/>
  </cols>
  <sheetData>
    <row r="1" spans="1:7" ht="41.5">
      <c r="A1" s="49" t="s">
        <v>0</v>
      </c>
      <c r="B1" s="49" t="s">
        <v>1</v>
      </c>
      <c r="C1" s="49" t="s">
        <v>2</v>
      </c>
      <c r="D1" s="49" t="s">
        <v>3</v>
      </c>
      <c r="E1" s="49" t="s">
        <v>4</v>
      </c>
      <c r="F1" s="49" t="s">
        <v>5</v>
      </c>
      <c r="G1" s="49" t="s">
        <v>6</v>
      </c>
    </row>
    <row r="2" spans="1:7" ht="16.5">
      <c r="A2" s="50" t="s">
        <v>7</v>
      </c>
      <c r="B2" s="58" t="s">
        <v>8</v>
      </c>
      <c r="C2" s="58" t="s">
        <v>9</v>
      </c>
      <c r="D2" s="52" t="s">
        <v>10</v>
      </c>
      <c r="E2" s="53" t="s">
        <v>11</v>
      </c>
      <c r="F2" s="53"/>
      <c r="G2" s="53"/>
    </row>
    <row r="3" spans="1:7" ht="16.5">
      <c r="A3" s="50" t="s">
        <v>7</v>
      </c>
      <c r="B3" s="59"/>
      <c r="C3" s="59"/>
      <c r="D3" s="52" t="s">
        <v>12</v>
      </c>
      <c r="E3" s="53" t="s">
        <v>13</v>
      </c>
      <c r="F3" s="53"/>
      <c r="G3" s="53"/>
    </row>
    <row r="4" spans="1:7" ht="16.5">
      <c r="A4" s="50" t="s">
        <v>7</v>
      </c>
      <c r="B4" s="59"/>
      <c r="C4" s="59"/>
      <c r="D4" s="52" t="s">
        <v>14</v>
      </c>
      <c r="E4" s="53" t="s">
        <v>15</v>
      </c>
      <c r="F4" s="53"/>
      <c r="G4" s="53"/>
    </row>
    <row r="5" spans="1:7" ht="16.5">
      <c r="A5" s="50" t="s">
        <v>7</v>
      </c>
      <c r="B5" s="59"/>
      <c r="C5" s="64"/>
      <c r="D5" s="52" t="s">
        <v>16</v>
      </c>
      <c r="E5" s="53" t="s">
        <v>17</v>
      </c>
      <c r="F5" s="53"/>
      <c r="G5" s="53"/>
    </row>
    <row r="6" spans="1:7" ht="16.5">
      <c r="A6" s="50" t="s">
        <v>7</v>
      </c>
      <c r="B6" s="59"/>
      <c r="C6" s="50" t="s">
        <v>18</v>
      </c>
      <c r="D6" s="52" t="s">
        <v>19</v>
      </c>
      <c r="E6" s="53" t="s">
        <v>20</v>
      </c>
      <c r="F6" s="53"/>
      <c r="G6" s="53"/>
    </row>
    <row r="7" spans="1:7" ht="16.5">
      <c r="A7" s="50" t="s">
        <v>7</v>
      </c>
      <c r="B7" s="59"/>
      <c r="C7" s="51" t="s">
        <v>21</v>
      </c>
      <c r="D7" s="55" t="s">
        <v>22</v>
      </c>
      <c r="E7" s="53" t="s">
        <v>23</v>
      </c>
      <c r="F7" s="53"/>
      <c r="G7" s="53"/>
    </row>
    <row r="8" spans="1:7" ht="16.5">
      <c r="A8" s="50" t="s">
        <v>7</v>
      </c>
      <c r="B8" s="59"/>
      <c r="C8" s="58" t="s">
        <v>24</v>
      </c>
      <c r="D8" s="52" t="s">
        <v>25</v>
      </c>
      <c r="E8" s="53" t="s">
        <v>23</v>
      </c>
      <c r="F8" s="53"/>
      <c r="G8" s="53"/>
    </row>
    <row r="9" spans="1:7" ht="16.5">
      <c r="A9" s="50" t="s">
        <v>7</v>
      </c>
      <c r="B9" s="59"/>
      <c r="C9" s="64"/>
      <c r="D9" s="52" t="s">
        <v>26</v>
      </c>
      <c r="E9" s="53" t="s">
        <v>23</v>
      </c>
      <c r="F9" s="53"/>
      <c r="G9" s="53"/>
    </row>
    <row r="10" spans="1:7" ht="16.5">
      <c r="A10" s="50" t="s">
        <v>7</v>
      </c>
      <c r="B10" s="59"/>
      <c r="C10" s="58" t="s">
        <v>27</v>
      </c>
      <c r="D10" s="52" t="s">
        <v>28</v>
      </c>
      <c r="E10" s="53" t="s">
        <v>29</v>
      </c>
      <c r="F10" s="53"/>
      <c r="G10" s="53"/>
    </row>
    <row r="11" spans="1:7" ht="16.5">
      <c r="A11" s="50" t="s">
        <v>7</v>
      </c>
      <c r="B11" s="59"/>
      <c r="C11" s="64"/>
      <c r="D11" s="52" t="s">
        <v>30</v>
      </c>
      <c r="E11" s="53" t="s">
        <v>11</v>
      </c>
      <c r="F11" s="53"/>
      <c r="G11" s="53"/>
    </row>
    <row r="12" spans="1:7" ht="16.5">
      <c r="A12" s="50" t="s">
        <v>7</v>
      </c>
      <c r="B12" s="59"/>
      <c r="C12" s="58" t="s">
        <v>31</v>
      </c>
      <c r="D12" s="52" t="s">
        <v>32</v>
      </c>
      <c r="E12" s="53" t="s">
        <v>11</v>
      </c>
      <c r="F12" s="53"/>
      <c r="G12" s="53"/>
    </row>
    <row r="13" spans="1:7" ht="16.5">
      <c r="A13" s="50" t="s">
        <v>7</v>
      </c>
      <c r="B13" s="59"/>
      <c r="C13" s="64"/>
      <c r="D13" s="52" t="s">
        <v>33</v>
      </c>
      <c r="E13" s="53" t="s">
        <v>34</v>
      </c>
      <c r="F13" s="53"/>
      <c r="G13" s="53"/>
    </row>
    <row r="14" spans="1:7" ht="16.5">
      <c r="A14" s="50" t="s">
        <v>7</v>
      </c>
      <c r="B14" s="59"/>
      <c r="C14" s="54" t="s">
        <v>35</v>
      </c>
      <c r="D14" s="52" t="s">
        <v>36</v>
      </c>
      <c r="E14" s="53" t="s">
        <v>23</v>
      </c>
      <c r="F14" s="53"/>
      <c r="G14" s="53"/>
    </row>
    <row r="15" spans="1:7" ht="16.5">
      <c r="A15" s="50" t="s">
        <v>7</v>
      </c>
      <c r="B15" s="59"/>
      <c r="C15" s="54" t="s">
        <v>37</v>
      </c>
      <c r="D15" s="52" t="s">
        <v>38</v>
      </c>
      <c r="E15" s="53" t="s">
        <v>39</v>
      </c>
      <c r="F15" s="53"/>
      <c r="G15" s="53"/>
    </row>
    <row r="16" spans="1:7" ht="16.5">
      <c r="A16" s="50" t="s">
        <v>7</v>
      </c>
      <c r="B16" s="60" t="s">
        <v>40</v>
      </c>
      <c r="C16" s="50" t="s">
        <v>41</v>
      </c>
      <c r="D16" s="52" t="s">
        <v>42</v>
      </c>
      <c r="E16" s="52" t="s">
        <v>43</v>
      </c>
      <c r="F16" s="52"/>
      <c r="G16" s="50"/>
    </row>
    <row r="17" spans="1:7" ht="16.5">
      <c r="A17" s="50" t="s">
        <v>7</v>
      </c>
      <c r="B17" s="61"/>
      <c r="C17" s="50" t="s">
        <v>44</v>
      </c>
      <c r="D17" s="52" t="s">
        <v>45</v>
      </c>
      <c r="E17" s="52"/>
      <c r="F17" s="52"/>
      <c r="G17" s="50"/>
    </row>
    <row r="18" spans="1:7" ht="16.5">
      <c r="A18" s="50" t="s">
        <v>7</v>
      </c>
      <c r="B18" s="61"/>
      <c r="C18" s="50" t="s">
        <v>46</v>
      </c>
      <c r="D18" s="52" t="s">
        <v>47</v>
      </c>
      <c r="E18" s="52" t="s">
        <v>48</v>
      </c>
      <c r="F18" s="52"/>
      <c r="G18" s="50"/>
    </row>
    <row r="19" spans="1:7" ht="16.5">
      <c r="A19" s="50" t="s">
        <v>7</v>
      </c>
      <c r="B19" s="61"/>
      <c r="C19" s="65" t="s">
        <v>49</v>
      </c>
      <c r="D19" s="56" t="s">
        <v>50</v>
      </c>
      <c r="E19" s="52" t="s">
        <v>51</v>
      </c>
      <c r="F19" s="52"/>
      <c r="G19" s="50"/>
    </row>
    <row r="20" spans="1:7" ht="16.5">
      <c r="A20" s="50" t="s">
        <v>7</v>
      </c>
      <c r="B20" s="61"/>
      <c r="C20" s="65"/>
      <c r="D20" s="56" t="s">
        <v>52</v>
      </c>
      <c r="E20" s="52" t="s">
        <v>53</v>
      </c>
      <c r="F20" s="52"/>
      <c r="G20" s="50"/>
    </row>
    <row r="21" spans="1:7" ht="16.5">
      <c r="A21" s="50" t="s">
        <v>7</v>
      </c>
      <c r="B21" s="61"/>
      <c r="C21" s="65" t="s">
        <v>54</v>
      </c>
      <c r="D21" s="52" t="s">
        <v>55</v>
      </c>
      <c r="E21" s="52" t="s">
        <v>56</v>
      </c>
      <c r="F21" s="52"/>
      <c r="G21" s="50"/>
    </row>
    <row r="22" spans="1:7" ht="16.5">
      <c r="A22" s="50" t="s">
        <v>7</v>
      </c>
      <c r="B22" s="61"/>
      <c r="C22" s="65"/>
      <c r="D22" s="52" t="s">
        <v>57</v>
      </c>
      <c r="E22" s="52" t="s">
        <v>58</v>
      </c>
      <c r="F22" s="52"/>
      <c r="G22" s="50"/>
    </row>
    <row r="23" spans="1:7" ht="16.5">
      <c r="A23" s="50" t="s">
        <v>7</v>
      </c>
      <c r="B23" s="61"/>
      <c r="C23" s="66" t="s">
        <v>59</v>
      </c>
      <c r="D23" s="52" t="s">
        <v>60</v>
      </c>
      <c r="E23" s="52" t="s">
        <v>61</v>
      </c>
      <c r="F23" s="52"/>
      <c r="G23" s="50"/>
    </row>
    <row r="24" spans="1:7" ht="16.5">
      <c r="A24" s="50" t="s">
        <v>7</v>
      </c>
      <c r="B24" s="61"/>
      <c r="C24" s="67"/>
      <c r="D24" s="52" t="s">
        <v>62</v>
      </c>
      <c r="E24" s="52" t="s">
        <v>63</v>
      </c>
      <c r="F24" s="52"/>
      <c r="G24" s="50"/>
    </row>
    <row r="25" spans="1:7" ht="16.5">
      <c r="A25" s="50" t="s">
        <v>7</v>
      </c>
      <c r="B25" s="61"/>
      <c r="C25" s="63" t="s">
        <v>64</v>
      </c>
      <c r="D25" s="52" t="s">
        <v>42</v>
      </c>
      <c r="E25" s="52" t="s">
        <v>43</v>
      </c>
      <c r="F25" s="52"/>
      <c r="G25" s="50"/>
    </row>
    <row r="26" spans="1:7" ht="16.5">
      <c r="A26" s="50" t="s">
        <v>7</v>
      </c>
      <c r="B26" s="61"/>
      <c r="C26" s="63"/>
      <c r="D26" s="52" t="s">
        <v>65</v>
      </c>
      <c r="E26" s="52" t="s">
        <v>66</v>
      </c>
      <c r="F26" s="52"/>
      <c r="G26" s="50"/>
    </row>
    <row r="27" spans="1:7" ht="16.5">
      <c r="A27" s="50" t="s">
        <v>7</v>
      </c>
      <c r="B27" s="61"/>
      <c r="C27" s="58" t="s">
        <v>67</v>
      </c>
      <c r="D27" s="52" t="s">
        <v>68</v>
      </c>
      <c r="E27" s="52" t="s">
        <v>69</v>
      </c>
      <c r="F27" s="52"/>
      <c r="G27" s="50"/>
    </row>
    <row r="28" spans="1:7" ht="16.5">
      <c r="A28" s="50" t="s">
        <v>7</v>
      </c>
      <c r="B28" s="61"/>
      <c r="C28" s="59"/>
      <c r="D28" s="56" t="s">
        <v>70</v>
      </c>
      <c r="E28" s="52" t="s">
        <v>69</v>
      </c>
      <c r="F28" s="52"/>
      <c r="G28" s="50"/>
    </row>
    <row r="29" spans="1:7" ht="16.5">
      <c r="A29" s="50" t="s">
        <v>7</v>
      </c>
      <c r="B29" s="61"/>
      <c r="C29" s="64"/>
      <c r="D29" s="56" t="s">
        <v>71</v>
      </c>
      <c r="E29" s="52" t="s">
        <v>72</v>
      </c>
      <c r="F29" s="52"/>
      <c r="G29" s="50"/>
    </row>
    <row r="30" spans="1:7" ht="16.5">
      <c r="A30" s="50" t="s">
        <v>7</v>
      </c>
      <c r="B30" s="61"/>
      <c r="C30" s="63" t="s">
        <v>73</v>
      </c>
      <c r="D30" s="52" t="s">
        <v>74</v>
      </c>
      <c r="E30" s="52" t="s">
        <v>75</v>
      </c>
      <c r="F30" s="52"/>
      <c r="G30" s="50"/>
    </row>
    <row r="31" spans="1:7" ht="16.5">
      <c r="A31" s="50" t="s">
        <v>7</v>
      </c>
      <c r="B31" s="61"/>
      <c r="C31" s="63"/>
      <c r="D31" s="52" t="s">
        <v>76</v>
      </c>
      <c r="E31" s="52" t="s">
        <v>77</v>
      </c>
      <c r="F31" s="52"/>
      <c r="G31" s="50"/>
    </row>
    <row r="32" spans="1:7" ht="16.5">
      <c r="A32" s="50" t="s">
        <v>7</v>
      </c>
      <c r="B32" s="61"/>
      <c r="C32" s="63"/>
      <c r="D32" s="52" t="s">
        <v>78</v>
      </c>
      <c r="E32" s="52" t="s">
        <v>79</v>
      </c>
      <c r="F32" s="52"/>
      <c r="G32" s="50"/>
    </row>
    <row r="33" spans="1:7" ht="16.5">
      <c r="A33" s="50" t="s">
        <v>7</v>
      </c>
      <c r="B33" s="61"/>
      <c r="C33" s="63"/>
      <c r="D33" s="52" t="s">
        <v>80</v>
      </c>
      <c r="E33" s="52" t="s">
        <v>81</v>
      </c>
      <c r="F33" s="52"/>
      <c r="G33" s="50"/>
    </row>
    <row r="34" spans="1:7" ht="16.5">
      <c r="A34" s="50" t="s">
        <v>7</v>
      </c>
      <c r="B34" s="61"/>
      <c r="C34" s="63"/>
      <c r="D34" s="52" t="s">
        <v>82</v>
      </c>
      <c r="E34" s="52" t="s">
        <v>17</v>
      </c>
      <c r="F34" s="52"/>
      <c r="G34" s="50"/>
    </row>
    <row r="35" spans="1:7" ht="16.5">
      <c r="A35" s="50" t="s">
        <v>7</v>
      </c>
      <c r="B35" s="61"/>
      <c r="C35" s="63"/>
      <c r="D35" s="52" t="s">
        <v>83</v>
      </c>
      <c r="E35" s="52" t="s">
        <v>17</v>
      </c>
      <c r="F35" s="52"/>
      <c r="G35" s="50"/>
    </row>
    <row r="36" spans="1:7" ht="16.5">
      <c r="A36" s="50" t="s">
        <v>7</v>
      </c>
      <c r="B36" s="62"/>
      <c r="C36" s="63"/>
      <c r="D36" s="56" t="s">
        <v>84</v>
      </c>
      <c r="E36" s="52" t="s">
        <v>17</v>
      </c>
      <c r="F36" s="52"/>
      <c r="G36" s="50"/>
    </row>
    <row r="37" spans="1:7" ht="16.5">
      <c r="A37" s="50" t="s">
        <v>7</v>
      </c>
      <c r="B37" s="63" t="s">
        <v>85</v>
      </c>
      <c r="C37" s="50" t="s">
        <v>86</v>
      </c>
      <c r="D37" s="52" t="s">
        <v>87</v>
      </c>
      <c r="E37" s="53" t="s">
        <v>23</v>
      </c>
      <c r="F37" s="52"/>
      <c r="G37" s="57"/>
    </row>
    <row r="38" spans="1:7" ht="16.5">
      <c r="A38" s="50" t="s">
        <v>7</v>
      </c>
      <c r="B38" s="63"/>
      <c r="C38" s="50" t="s">
        <v>88</v>
      </c>
      <c r="D38" s="52" t="s">
        <v>89</v>
      </c>
      <c r="E38" s="53" t="s">
        <v>90</v>
      </c>
      <c r="F38" s="52"/>
    </row>
    <row r="39" spans="1:7" ht="16.5">
      <c r="A39" s="50" t="s">
        <v>7</v>
      </c>
      <c r="B39" s="63"/>
      <c r="C39" s="50" t="s">
        <v>91</v>
      </c>
      <c r="D39" s="52" t="s">
        <v>92</v>
      </c>
      <c r="E39" s="53" t="s">
        <v>29</v>
      </c>
      <c r="F39" s="52"/>
    </row>
    <row r="40" spans="1:7" ht="16.5">
      <c r="A40" s="50" t="s">
        <v>7</v>
      </c>
      <c r="B40" s="63"/>
      <c r="C40" s="63" t="s">
        <v>93</v>
      </c>
      <c r="D40" s="52" t="s">
        <v>94</v>
      </c>
      <c r="E40" s="53" t="s">
        <v>95</v>
      </c>
      <c r="F40" s="52"/>
    </row>
    <row r="41" spans="1:7" ht="16.5">
      <c r="A41" s="50" t="s">
        <v>7</v>
      </c>
      <c r="B41" s="63"/>
      <c r="C41" s="63"/>
      <c r="D41" s="52" t="s">
        <v>96</v>
      </c>
      <c r="E41" s="53" t="s">
        <v>95</v>
      </c>
      <c r="F41" s="52"/>
    </row>
  </sheetData>
  <mergeCells count="14">
    <mergeCell ref="B2:B15"/>
    <mergeCell ref="B16:B36"/>
    <mergeCell ref="B37:B41"/>
    <mergeCell ref="C2:C5"/>
    <mergeCell ref="C8:C9"/>
    <mergeCell ref="C10:C11"/>
    <mergeCell ref="C12:C13"/>
    <mergeCell ref="C19:C20"/>
    <mergeCell ref="C21:C22"/>
    <mergeCell ref="C23:C24"/>
    <mergeCell ref="C25:C26"/>
    <mergeCell ref="C27:C29"/>
    <mergeCell ref="C30:C36"/>
    <mergeCell ref="C40:C41"/>
  </mergeCells>
  <phoneticPr fontId="20" type="noConversion"/>
  <dataValidations count="1">
    <dataValidation type="list" showInputMessage="1" showErrorMessage="1" promptTitle="岗位类别" sqref="A2:A36" xr:uid="{00000000-0002-0000-0000-000000000000}">
      <formula1>"商务类,开发类,职能类,管理类"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V25"/>
  <sheetViews>
    <sheetView topLeftCell="A4" zoomScale="90" zoomScaleNormal="90" workbookViewId="0">
      <selection activeCell="J17" sqref="J17"/>
    </sheetView>
  </sheetViews>
  <sheetFormatPr defaultColWidth="9" defaultRowHeight="16.5"/>
  <cols>
    <col min="1" max="1" width="0.1796875" style="2" customWidth="1"/>
    <col min="2" max="2" width="3.453125" style="2" customWidth="1"/>
    <col min="3" max="3" width="8.1796875" style="2" customWidth="1"/>
    <col min="4" max="4" width="18.6328125" style="2" customWidth="1"/>
    <col min="5" max="5" width="6.08984375" style="2" customWidth="1"/>
    <col min="6" max="6" width="10.6328125" style="2" customWidth="1"/>
    <col min="7" max="7" width="16.6328125" style="2" customWidth="1"/>
    <col min="8" max="8" width="26.1796875" style="2" customWidth="1"/>
    <col min="9" max="9" width="36.54296875" style="2" customWidth="1"/>
    <col min="10" max="10" width="15.36328125" style="2" customWidth="1"/>
    <col min="11" max="11" width="14.08984375" style="2" customWidth="1"/>
    <col min="12" max="12" width="12.6328125" style="2" customWidth="1"/>
    <col min="13" max="13" width="8.08984375" style="2" customWidth="1"/>
    <col min="14" max="20" width="9" style="2"/>
    <col min="21" max="23" width="9" style="2" customWidth="1"/>
    <col min="24" max="24" width="9" style="2"/>
    <col min="25" max="25" width="9" style="2" customWidth="1"/>
    <col min="26" max="16384" width="9" style="2"/>
  </cols>
  <sheetData>
    <row r="2" spans="2:22" ht="22.5">
      <c r="B2" s="3"/>
      <c r="F2" s="87" t="s">
        <v>129</v>
      </c>
      <c r="G2" s="88"/>
      <c r="H2" s="88"/>
      <c r="I2" s="88"/>
      <c r="J2" s="88"/>
      <c r="K2" s="88"/>
    </row>
    <row r="3" spans="2:22">
      <c r="F3" s="4" t="s">
        <v>130</v>
      </c>
      <c r="G3" s="5" t="s">
        <v>131</v>
      </c>
      <c r="H3" s="4" t="s">
        <v>132</v>
      </c>
      <c r="I3" s="16" t="s">
        <v>215</v>
      </c>
      <c r="J3" s="17" t="s">
        <v>134</v>
      </c>
      <c r="K3" s="18">
        <f>M25</f>
        <v>0</v>
      </c>
    </row>
    <row r="4" spans="2:22">
      <c r="F4" s="4" t="s">
        <v>135</v>
      </c>
      <c r="G4" s="5" t="s">
        <v>216</v>
      </c>
      <c r="H4" s="4" t="s">
        <v>137</v>
      </c>
      <c r="I4" s="19" t="s">
        <v>138</v>
      </c>
      <c r="J4" s="17" t="s">
        <v>139</v>
      </c>
      <c r="K4" s="20"/>
    </row>
    <row r="5" spans="2:22" ht="16.25" customHeight="1">
      <c r="F5" s="107" t="s">
        <v>140</v>
      </c>
      <c r="G5" s="110" t="s">
        <v>217</v>
      </c>
      <c r="H5" s="111"/>
      <c r="I5" s="111"/>
      <c r="J5" s="111"/>
      <c r="K5" s="112"/>
    </row>
    <row r="6" spans="2:22" ht="16.25" customHeight="1">
      <c r="F6" s="108"/>
      <c r="G6" s="113"/>
      <c r="H6" s="114"/>
      <c r="I6" s="114"/>
      <c r="J6" s="114"/>
      <c r="K6" s="115"/>
    </row>
    <row r="7" spans="2:22" ht="16.25" customHeight="1">
      <c r="F7" s="108"/>
      <c r="G7" s="113"/>
      <c r="H7" s="114"/>
      <c r="I7" s="114"/>
      <c r="J7" s="114"/>
      <c r="K7" s="115"/>
    </row>
    <row r="8" spans="2:22" ht="16.25" customHeight="1">
      <c r="F8" s="108"/>
      <c r="G8" s="113"/>
      <c r="H8" s="114"/>
      <c r="I8" s="114"/>
      <c r="J8" s="114"/>
      <c r="K8" s="115"/>
    </row>
    <row r="9" spans="2:22" ht="16.25" customHeight="1">
      <c r="F9" s="108"/>
      <c r="G9" s="113"/>
      <c r="H9" s="114"/>
      <c r="I9" s="114"/>
      <c r="J9" s="114"/>
      <c r="K9" s="115"/>
    </row>
    <row r="10" spans="2:22" ht="16.25" customHeight="1">
      <c r="F10" s="108"/>
      <c r="G10" s="113"/>
      <c r="H10" s="114"/>
      <c r="I10" s="114"/>
      <c r="J10" s="114"/>
      <c r="K10" s="115"/>
    </row>
    <row r="11" spans="2:22" ht="16.25" customHeight="1">
      <c r="F11" s="109"/>
      <c r="G11" s="116"/>
      <c r="H11" s="117"/>
      <c r="I11" s="117"/>
      <c r="J11" s="117"/>
      <c r="K11" s="118"/>
    </row>
    <row r="12" spans="2:22">
      <c r="C12" s="6"/>
      <c r="U12" s="29"/>
      <c r="V12" s="29"/>
    </row>
    <row r="13" spans="2:22" ht="20">
      <c r="B13" s="7"/>
      <c r="C13" s="68" t="s">
        <v>97</v>
      </c>
      <c r="D13" s="68"/>
      <c r="E13" s="68"/>
      <c r="F13" s="68"/>
      <c r="G13" s="68"/>
      <c r="H13" s="68"/>
      <c r="I13" s="68"/>
      <c r="J13" s="68"/>
      <c r="K13" s="68"/>
      <c r="L13" s="68"/>
      <c r="M13" s="68"/>
      <c r="U13" s="29"/>
      <c r="V13" s="29"/>
    </row>
    <row r="14" spans="2:22" ht="27">
      <c r="B14" s="89" t="s">
        <v>98</v>
      </c>
      <c r="C14" s="90"/>
      <c r="D14" s="8" t="s">
        <v>99</v>
      </c>
      <c r="E14" s="90" t="s">
        <v>100</v>
      </c>
      <c r="F14" s="90"/>
      <c r="G14" s="90"/>
      <c r="H14" s="91"/>
      <c r="I14" s="21" t="s">
        <v>101</v>
      </c>
      <c r="J14" s="22" t="s">
        <v>102</v>
      </c>
      <c r="K14" s="22" t="s">
        <v>103</v>
      </c>
      <c r="L14" s="22" t="s">
        <v>104</v>
      </c>
      <c r="M14" s="22" t="s">
        <v>105</v>
      </c>
      <c r="S14" s="29"/>
      <c r="T14" s="29"/>
    </row>
    <row r="15" spans="2:22" ht="112.25" customHeight="1">
      <c r="B15" s="103" t="s">
        <v>106</v>
      </c>
      <c r="C15" s="9" t="s">
        <v>107</v>
      </c>
      <c r="D15" s="10" t="s">
        <v>218</v>
      </c>
      <c r="E15" s="92" t="s">
        <v>219</v>
      </c>
      <c r="F15" s="93"/>
      <c r="G15" s="93"/>
      <c r="H15" s="93"/>
      <c r="I15" s="23" t="s">
        <v>155</v>
      </c>
      <c r="J15" s="24">
        <v>0.25</v>
      </c>
      <c r="K15" s="25"/>
      <c r="L15" s="25"/>
      <c r="M15" s="25">
        <f>L15</f>
        <v>0</v>
      </c>
      <c r="T15" s="29"/>
    </row>
    <row r="16" spans="2:22" s="1" customFormat="1">
      <c r="B16" s="104"/>
      <c r="C16" s="11" t="s">
        <v>111</v>
      </c>
      <c r="D16" s="94" t="s">
        <v>112</v>
      </c>
      <c r="E16" s="95"/>
      <c r="F16" s="95"/>
      <c r="G16" s="95"/>
      <c r="H16" s="95"/>
      <c r="I16" s="95"/>
      <c r="J16" s="95"/>
      <c r="K16" s="95"/>
      <c r="L16" s="95"/>
      <c r="M16" s="95"/>
    </row>
    <row r="17" spans="2:13" ht="119.4" customHeight="1">
      <c r="B17" s="105">
        <v>2</v>
      </c>
      <c r="C17" s="9" t="s">
        <v>107</v>
      </c>
      <c r="D17" s="12" t="s">
        <v>88</v>
      </c>
      <c r="E17" s="96" t="s">
        <v>220</v>
      </c>
      <c r="F17" s="97"/>
      <c r="G17" s="97"/>
      <c r="H17" s="97"/>
      <c r="I17" s="23" t="s">
        <v>155</v>
      </c>
      <c r="J17" s="24">
        <v>0.25</v>
      </c>
      <c r="K17" s="25"/>
      <c r="L17" s="25"/>
      <c r="M17" s="25">
        <f>L17</f>
        <v>0</v>
      </c>
    </row>
    <row r="18" spans="2:13">
      <c r="B18" s="104"/>
      <c r="C18" s="11" t="s">
        <v>111</v>
      </c>
      <c r="D18" s="94" t="s">
        <v>112</v>
      </c>
      <c r="E18" s="95"/>
      <c r="F18" s="95"/>
      <c r="G18" s="95"/>
      <c r="H18" s="95"/>
      <c r="I18" s="95"/>
      <c r="J18" s="95"/>
      <c r="K18" s="95"/>
      <c r="L18" s="95"/>
      <c r="M18" s="95"/>
    </row>
    <row r="19" spans="2:13" ht="64.25" customHeight="1">
      <c r="B19" s="105">
        <v>3</v>
      </c>
      <c r="C19" s="9" t="s">
        <v>107</v>
      </c>
      <c r="D19" s="12" t="s">
        <v>91</v>
      </c>
      <c r="E19" s="96" t="s">
        <v>221</v>
      </c>
      <c r="F19" s="97"/>
      <c r="G19" s="97"/>
      <c r="H19" s="97"/>
      <c r="I19" s="23" t="s">
        <v>155</v>
      </c>
      <c r="J19" s="24">
        <v>0.15</v>
      </c>
      <c r="K19" s="25"/>
      <c r="L19" s="25"/>
      <c r="M19" s="25">
        <f>L19</f>
        <v>0</v>
      </c>
    </row>
    <row r="20" spans="2:13">
      <c r="B20" s="104"/>
      <c r="C20" s="11" t="s">
        <v>111</v>
      </c>
      <c r="D20" s="94" t="s">
        <v>112</v>
      </c>
      <c r="E20" s="95"/>
      <c r="F20" s="95"/>
      <c r="G20" s="95"/>
      <c r="H20" s="95"/>
      <c r="I20" s="95"/>
      <c r="J20" s="95"/>
      <c r="K20" s="95"/>
      <c r="L20" s="95"/>
      <c r="M20" s="95"/>
    </row>
    <row r="21" spans="2:13" ht="96.65" customHeight="1">
      <c r="B21" s="105">
        <v>4</v>
      </c>
      <c r="C21" s="9" t="s">
        <v>107</v>
      </c>
      <c r="D21" s="12" t="s">
        <v>222</v>
      </c>
      <c r="E21" s="92" t="s">
        <v>223</v>
      </c>
      <c r="F21" s="93"/>
      <c r="G21" s="93"/>
      <c r="H21" s="93"/>
      <c r="I21" s="23" t="s">
        <v>155</v>
      </c>
      <c r="J21" s="24">
        <v>0.15</v>
      </c>
      <c r="K21" s="25"/>
      <c r="L21" s="25"/>
      <c r="M21" s="25">
        <f>L21</f>
        <v>0</v>
      </c>
    </row>
    <row r="22" spans="2:13">
      <c r="B22" s="104"/>
      <c r="C22" s="11" t="s">
        <v>111</v>
      </c>
      <c r="D22" s="94" t="s">
        <v>112</v>
      </c>
      <c r="E22" s="95"/>
      <c r="F22" s="95"/>
      <c r="G22" s="95"/>
      <c r="H22" s="95"/>
      <c r="I22" s="95"/>
      <c r="J22" s="95"/>
      <c r="K22" s="95"/>
      <c r="L22" s="95"/>
      <c r="M22" s="95"/>
    </row>
    <row r="23" spans="2:13">
      <c r="B23" s="105">
        <v>5</v>
      </c>
      <c r="C23" s="13" t="s">
        <v>107</v>
      </c>
      <c r="D23" s="10" t="s">
        <v>153</v>
      </c>
      <c r="E23" s="98" t="s">
        <v>170</v>
      </c>
      <c r="F23" s="99"/>
      <c r="G23" s="99"/>
      <c r="H23" s="100"/>
      <c r="I23" s="23" t="s">
        <v>224</v>
      </c>
      <c r="J23" s="26">
        <v>0.2</v>
      </c>
      <c r="K23" s="27"/>
      <c r="L23" s="27"/>
      <c r="M23" s="25">
        <f>L23</f>
        <v>0</v>
      </c>
    </row>
    <row r="24" spans="2:13">
      <c r="B24" s="106"/>
      <c r="C24" s="14" t="s">
        <v>111</v>
      </c>
      <c r="D24" s="101" t="s">
        <v>112</v>
      </c>
      <c r="E24" s="101"/>
      <c r="F24" s="101"/>
      <c r="G24" s="101"/>
      <c r="H24" s="101"/>
      <c r="I24" s="101"/>
      <c r="J24" s="101"/>
      <c r="K24" s="101"/>
      <c r="L24" s="101"/>
      <c r="M24" s="102"/>
    </row>
    <row r="25" spans="2:13">
      <c r="B25" s="78" t="s">
        <v>121</v>
      </c>
      <c r="C25" s="78"/>
      <c r="D25" s="78"/>
      <c r="E25" s="78"/>
      <c r="F25" s="78"/>
      <c r="G25" s="78"/>
      <c r="H25" s="78"/>
      <c r="I25" s="78"/>
      <c r="J25" s="78"/>
      <c r="K25" s="78"/>
      <c r="L25" s="79"/>
      <c r="M25" s="28">
        <f>M15*J15+M17*J17+M19*J19+M23*J23</f>
        <v>0</v>
      </c>
    </row>
  </sheetData>
  <mergeCells count="22">
    <mergeCell ref="B17:B18"/>
    <mergeCell ref="B19:B20"/>
    <mergeCell ref="B21:B22"/>
    <mergeCell ref="B23:B24"/>
    <mergeCell ref="F5:F11"/>
    <mergeCell ref="E21:H21"/>
    <mergeCell ref="D22:M22"/>
    <mergeCell ref="E23:H23"/>
    <mergeCell ref="D24:M24"/>
    <mergeCell ref="B25:L25"/>
    <mergeCell ref="D16:M16"/>
    <mergeCell ref="E17:H17"/>
    <mergeCell ref="D18:M18"/>
    <mergeCell ref="E19:H19"/>
    <mergeCell ref="D20:M20"/>
    <mergeCell ref="F2:K2"/>
    <mergeCell ref="C13:M13"/>
    <mergeCell ref="B14:C14"/>
    <mergeCell ref="E14:H14"/>
    <mergeCell ref="E15:H15"/>
    <mergeCell ref="B15:B16"/>
    <mergeCell ref="G5:K11"/>
  </mergeCells>
  <phoneticPr fontId="20" type="noConversion"/>
  <pageMargins left="0.7" right="0.7" top="0.75" bottom="0.75" header="0.3" footer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3"/>
  <sheetViews>
    <sheetView tabSelected="1" workbookViewId="0">
      <selection activeCell="C4" sqref="C4:L4"/>
    </sheetView>
  </sheetViews>
  <sheetFormatPr defaultColWidth="8.90625" defaultRowHeight="14"/>
  <cols>
    <col min="1" max="1" width="12" customWidth="1"/>
    <col min="2" max="2" width="13.08984375" customWidth="1"/>
    <col min="3" max="3" width="13" customWidth="1"/>
    <col min="7" max="7" width="18.90625" customWidth="1"/>
    <col min="8" max="8" width="70.08984375" customWidth="1"/>
    <col min="9" max="9" width="26.36328125" customWidth="1"/>
    <col min="10" max="10" width="26" customWidth="1"/>
  </cols>
  <sheetData>
    <row r="1" spans="1:13" ht="20">
      <c r="A1" s="7"/>
      <c r="B1" s="68" t="s">
        <v>97</v>
      </c>
      <c r="C1" s="68"/>
      <c r="D1" s="68"/>
      <c r="E1" s="68"/>
      <c r="F1" s="68"/>
      <c r="G1" s="68"/>
      <c r="H1" s="68"/>
      <c r="I1" s="68"/>
      <c r="J1" s="68"/>
      <c r="K1" s="68"/>
      <c r="L1" s="68"/>
      <c r="M1" s="2"/>
    </row>
    <row r="2" spans="1:13" ht="27">
      <c r="A2" s="69" t="s">
        <v>98</v>
      </c>
      <c r="B2" s="70"/>
      <c r="C2" s="41" t="s">
        <v>99</v>
      </c>
      <c r="D2" s="70" t="s">
        <v>100</v>
      </c>
      <c r="E2" s="70"/>
      <c r="F2" s="70"/>
      <c r="G2" s="71"/>
      <c r="H2" s="42" t="s">
        <v>101</v>
      </c>
      <c r="I2" s="48" t="s">
        <v>102</v>
      </c>
      <c r="J2" s="48" t="s">
        <v>103</v>
      </c>
      <c r="K2" s="48" t="s">
        <v>104</v>
      </c>
      <c r="L2" s="48" t="s">
        <v>105</v>
      </c>
      <c r="M2" s="2"/>
    </row>
    <row r="3" spans="1:13" ht="43.5">
      <c r="A3" s="80" t="s">
        <v>106</v>
      </c>
      <c r="B3" s="43" t="s">
        <v>107</v>
      </c>
      <c r="C3" s="44" t="s">
        <v>108</v>
      </c>
      <c r="D3" s="72" t="s">
        <v>109</v>
      </c>
      <c r="E3" s="73"/>
      <c r="F3" s="73"/>
      <c r="G3" s="73"/>
      <c r="H3" s="45" t="s">
        <v>110</v>
      </c>
      <c r="I3" s="24">
        <v>0.3</v>
      </c>
      <c r="J3" s="25"/>
      <c r="K3" s="25"/>
      <c r="L3" s="25">
        <f>K3</f>
        <v>0</v>
      </c>
      <c r="M3" s="2"/>
    </row>
    <row r="4" spans="1:13" ht="167" customHeight="1">
      <c r="A4" s="81"/>
      <c r="B4" s="46" t="s">
        <v>111</v>
      </c>
      <c r="C4" s="135" t="s">
        <v>227</v>
      </c>
      <c r="D4" s="136"/>
      <c r="E4" s="136"/>
      <c r="F4" s="136"/>
      <c r="G4" s="136"/>
      <c r="H4" s="136"/>
      <c r="I4" s="136"/>
      <c r="J4" s="136"/>
      <c r="K4" s="136"/>
      <c r="L4" s="136"/>
      <c r="M4" s="1"/>
    </row>
    <row r="5" spans="1:13" ht="16.5">
      <c r="A5" s="82">
        <v>2</v>
      </c>
      <c r="B5" s="43" t="s">
        <v>107</v>
      </c>
      <c r="C5" s="47" t="s">
        <v>108</v>
      </c>
      <c r="D5" s="76" t="s">
        <v>113</v>
      </c>
      <c r="E5" s="77"/>
      <c r="F5" s="77"/>
      <c r="G5" s="77"/>
      <c r="H5" s="45" t="s">
        <v>114</v>
      </c>
      <c r="I5" s="24">
        <v>0.2</v>
      </c>
      <c r="J5" s="25"/>
      <c r="K5" s="25"/>
      <c r="L5" s="25">
        <f>K5</f>
        <v>0</v>
      </c>
      <c r="M5" s="2"/>
    </row>
    <row r="6" spans="1:13" ht="39" customHeight="1">
      <c r="A6" s="81"/>
      <c r="B6" s="46" t="s">
        <v>111</v>
      </c>
      <c r="C6" s="135" t="s">
        <v>225</v>
      </c>
      <c r="D6" s="137"/>
      <c r="E6" s="137"/>
      <c r="F6" s="137"/>
      <c r="G6" s="137"/>
      <c r="H6" s="137"/>
      <c r="I6" s="137"/>
      <c r="J6" s="137"/>
      <c r="K6" s="137"/>
      <c r="L6" s="137"/>
      <c r="M6" s="2"/>
    </row>
    <row r="7" spans="1:13" ht="16.5">
      <c r="A7" s="82">
        <v>3</v>
      </c>
      <c r="B7" s="43" t="s">
        <v>107</v>
      </c>
      <c r="C7" s="44" t="s">
        <v>115</v>
      </c>
      <c r="D7" s="72" t="s">
        <v>116</v>
      </c>
      <c r="E7" s="73"/>
      <c r="F7" s="73"/>
      <c r="G7" s="73"/>
      <c r="H7" s="45" t="s">
        <v>117</v>
      </c>
      <c r="I7" s="24">
        <v>0.2</v>
      </c>
      <c r="M7" s="2"/>
    </row>
    <row r="8" spans="1:13" ht="16.5">
      <c r="A8" s="81"/>
      <c r="B8" s="46" t="s">
        <v>111</v>
      </c>
      <c r="C8" s="74" t="s">
        <v>112</v>
      </c>
      <c r="D8" s="75"/>
      <c r="E8" s="75"/>
      <c r="F8" s="75"/>
      <c r="G8" s="75"/>
      <c r="H8" s="75"/>
      <c r="I8" s="75"/>
      <c r="J8" s="75"/>
      <c r="K8" s="75"/>
      <c r="L8" s="75"/>
      <c r="M8" s="2"/>
    </row>
    <row r="9" spans="1:13" ht="16.5">
      <c r="A9" s="80" t="s">
        <v>118</v>
      </c>
      <c r="B9" s="43" t="s">
        <v>107</v>
      </c>
      <c r="C9" s="44" t="s">
        <v>115</v>
      </c>
      <c r="D9" s="72" t="s">
        <v>119</v>
      </c>
      <c r="E9" s="73"/>
      <c r="F9" s="73"/>
      <c r="G9" s="73"/>
      <c r="H9" s="45" t="s">
        <v>117</v>
      </c>
      <c r="I9" s="24">
        <v>0.2</v>
      </c>
      <c r="J9" s="25"/>
      <c r="K9" s="25"/>
      <c r="L9" s="25">
        <f>K9</f>
        <v>0</v>
      </c>
      <c r="M9" s="2"/>
    </row>
    <row r="10" spans="1:13" ht="16.5">
      <c r="A10" s="81"/>
      <c r="B10" s="46" t="s">
        <v>111</v>
      </c>
      <c r="C10" s="75" t="s">
        <v>112</v>
      </c>
      <c r="D10" s="75"/>
      <c r="E10" s="75"/>
      <c r="F10" s="75"/>
      <c r="G10" s="75"/>
      <c r="H10" s="75"/>
      <c r="I10" s="75"/>
      <c r="J10" s="75"/>
      <c r="K10" s="75"/>
      <c r="L10" s="75"/>
      <c r="M10" s="1"/>
    </row>
    <row r="11" spans="1:13" ht="16.5">
      <c r="A11" s="82">
        <v>5</v>
      </c>
      <c r="B11" s="43" t="s">
        <v>107</v>
      </c>
      <c r="C11" s="47" t="s">
        <v>115</v>
      </c>
      <c r="D11" s="72" t="s">
        <v>120</v>
      </c>
      <c r="E11" s="73"/>
      <c r="F11" s="73"/>
      <c r="G11" s="73"/>
      <c r="H11" s="45" t="s">
        <v>117</v>
      </c>
      <c r="I11" s="24">
        <v>0.1</v>
      </c>
      <c r="J11" s="25"/>
      <c r="K11" s="25"/>
      <c r="L11" s="25">
        <f>K11</f>
        <v>0</v>
      </c>
      <c r="M11" s="2"/>
    </row>
    <row r="12" spans="1:13" ht="16.5">
      <c r="A12" s="81"/>
      <c r="B12" s="46" t="s">
        <v>111</v>
      </c>
      <c r="C12" s="74" t="s">
        <v>112</v>
      </c>
      <c r="D12" s="75"/>
      <c r="E12" s="75"/>
      <c r="F12" s="75"/>
      <c r="G12" s="75"/>
      <c r="H12" s="75"/>
      <c r="I12" s="75"/>
      <c r="J12" s="75"/>
      <c r="K12" s="75"/>
      <c r="L12" s="75"/>
      <c r="M12" s="2"/>
    </row>
    <row r="13" spans="1:13" ht="16.5">
      <c r="A13" s="78" t="s">
        <v>121</v>
      </c>
      <c r="B13" s="78"/>
      <c r="C13" s="78"/>
      <c r="D13" s="78"/>
      <c r="E13" s="78"/>
      <c r="F13" s="78"/>
      <c r="G13" s="78"/>
      <c r="H13" s="78"/>
      <c r="I13" s="78"/>
      <c r="J13" s="78"/>
      <c r="K13" s="79"/>
      <c r="L13" s="28" t="e">
        <f>L3*I3+#REF!*#REF!+L5*I5+#REF!*#REF!</f>
        <v>#REF!</v>
      </c>
      <c r="M13" s="2"/>
    </row>
  </sheetData>
  <mergeCells count="19">
    <mergeCell ref="C10:L10"/>
    <mergeCell ref="D11:G11"/>
    <mergeCell ref="C12:L12"/>
    <mergeCell ref="A13:K13"/>
    <mergeCell ref="A3:A4"/>
    <mergeCell ref="A5:A6"/>
    <mergeCell ref="A7:A8"/>
    <mergeCell ref="A9:A10"/>
    <mergeCell ref="A11:A12"/>
    <mergeCell ref="D5:G5"/>
    <mergeCell ref="C6:L6"/>
    <mergeCell ref="D7:G7"/>
    <mergeCell ref="C8:L8"/>
    <mergeCell ref="D9:G9"/>
    <mergeCell ref="B1:L1"/>
    <mergeCell ref="A2:B2"/>
    <mergeCell ref="D2:G2"/>
    <mergeCell ref="D3:G3"/>
    <mergeCell ref="C4:L4"/>
  </mergeCells>
  <phoneticPr fontId="20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3"/>
  <sheetViews>
    <sheetView topLeftCell="B4" workbookViewId="0">
      <selection activeCell="A13" sqref="A13:K13"/>
    </sheetView>
  </sheetViews>
  <sheetFormatPr defaultColWidth="8.90625" defaultRowHeight="14"/>
  <cols>
    <col min="1" max="1" width="12" customWidth="1"/>
    <col min="2" max="2" width="13.08984375" customWidth="1"/>
    <col min="3" max="3" width="13" customWidth="1"/>
    <col min="7" max="7" width="18.90625" customWidth="1"/>
    <col min="8" max="8" width="67.81640625" customWidth="1"/>
    <col min="9" max="9" width="26.36328125" customWidth="1"/>
    <col min="10" max="10" width="26" customWidth="1"/>
    <col min="11" max="11" width="16.36328125" customWidth="1"/>
    <col min="12" max="12" width="20.36328125" customWidth="1"/>
  </cols>
  <sheetData>
    <row r="1" spans="1:13" ht="20">
      <c r="A1" s="7"/>
      <c r="B1" s="68" t="s">
        <v>97</v>
      </c>
      <c r="C1" s="68"/>
      <c r="D1" s="68"/>
      <c r="E1" s="68"/>
      <c r="F1" s="68"/>
      <c r="G1" s="68"/>
      <c r="H1" s="68"/>
      <c r="I1" s="68"/>
      <c r="J1" s="68"/>
      <c r="K1" s="68"/>
      <c r="L1" s="68"/>
      <c r="M1" s="2"/>
    </row>
    <row r="2" spans="1:13" ht="27">
      <c r="A2" s="83" t="s">
        <v>98</v>
      </c>
      <c r="B2" s="83"/>
      <c r="C2" s="33" t="s">
        <v>99</v>
      </c>
      <c r="D2" s="83" t="s">
        <v>100</v>
      </c>
      <c r="E2" s="83"/>
      <c r="F2" s="83"/>
      <c r="G2" s="83"/>
      <c r="H2" s="33" t="s">
        <v>101</v>
      </c>
      <c r="I2" s="33" t="s">
        <v>102</v>
      </c>
      <c r="J2" s="33" t="s">
        <v>103</v>
      </c>
      <c r="K2" s="33" t="s">
        <v>104</v>
      </c>
      <c r="L2" s="33" t="s">
        <v>105</v>
      </c>
      <c r="M2" s="2"/>
    </row>
    <row r="3" spans="1:13" ht="92" customHeight="1">
      <c r="A3" s="85" t="s">
        <v>106</v>
      </c>
      <c r="B3" s="34" t="s">
        <v>107</v>
      </c>
      <c r="C3" s="35" t="s">
        <v>108</v>
      </c>
      <c r="D3" s="84" t="s">
        <v>122</v>
      </c>
      <c r="E3" s="84"/>
      <c r="F3" s="84"/>
      <c r="G3" s="84"/>
      <c r="H3" s="140" t="s">
        <v>226</v>
      </c>
      <c r="I3" s="39">
        <v>0.3</v>
      </c>
      <c r="J3" s="40">
        <v>30</v>
      </c>
      <c r="K3" s="40"/>
      <c r="L3" s="40">
        <f t="shared" ref="L3:L7" si="0">K3</f>
        <v>0</v>
      </c>
      <c r="M3" s="2"/>
    </row>
    <row r="4" spans="1:13" ht="141.5" customHeight="1">
      <c r="A4" s="85"/>
      <c r="B4" s="37" t="s">
        <v>111</v>
      </c>
      <c r="C4" s="138" t="s">
        <v>230</v>
      </c>
      <c r="D4" s="139"/>
      <c r="E4" s="139"/>
      <c r="F4" s="139"/>
      <c r="G4" s="139"/>
      <c r="H4" s="139"/>
      <c r="I4" s="139"/>
      <c r="J4" s="139"/>
      <c r="K4" s="139"/>
      <c r="L4" s="139"/>
      <c r="M4" s="1"/>
    </row>
    <row r="5" spans="1:13" ht="55" customHeight="1">
      <c r="A5" s="86">
        <v>2</v>
      </c>
      <c r="B5" s="34" t="s">
        <v>107</v>
      </c>
      <c r="C5" s="38" t="s">
        <v>108</v>
      </c>
      <c r="D5" s="84" t="s">
        <v>123</v>
      </c>
      <c r="E5" s="84"/>
      <c r="F5" s="84"/>
      <c r="G5" s="84"/>
      <c r="H5" s="140" t="s">
        <v>228</v>
      </c>
      <c r="I5" s="39">
        <v>0.3</v>
      </c>
      <c r="J5" s="40">
        <v>30</v>
      </c>
      <c r="K5" s="40"/>
      <c r="L5" s="40">
        <f t="shared" si="0"/>
        <v>0</v>
      </c>
      <c r="M5" s="2"/>
    </row>
    <row r="6" spans="1:13" ht="57.5" customHeight="1">
      <c r="A6" s="85"/>
      <c r="B6" s="37" t="s">
        <v>111</v>
      </c>
      <c r="C6" s="138" t="s">
        <v>229</v>
      </c>
      <c r="D6" s="139"/>
      <c r="E6" s="139"/>
      <c r="F6" s="139"/>
      <c r="G6" s="139"/>
      <c r="H6" s="139"/>
      <c r="I6" s="139"/>
      <c r="J6" s="139"/>
      <c r="K6" s="139"/>
      <c r="L6" s="139"/>
      <c r="M6" s="2"/>
    </row>
    <row r="7" spans="1:13" ht="41" customHeight="1">
      <c r="A7" s="86">
        <v>3</v>
      </c>
      <c r="B7" s="34" t="s">
        <v>107</v>
      </c>
      <c r="C7" s="38" t="s">
        <v>108</v>
      </c>
      <c r="D7" s="84" t="s">
        <v>113</v>
      </c>
      <c r="E7" s="84"/>
      <c r="F7" s="84"/>
      <c r="G7" s="84"/>
      <c r="H7" s="36" t="s">
        <v>124</v>
      </c>
      <c r="I7" s="39">
        <v>0.2</v>
      </c>
      <c r="J7" s="40">
        <v>25</v>
      </c>
      <c r="K7" s="40"/>
      <c r="L7" s="40">
        <f t="shared" si="0"/>
        <v>0</v>
      </c>
      <c r="M7" s="2"/>
    </row>
    <row r="8" spans="1:13" ht="42" customHeight="1">
      <c r="A8" s="85"/>
      <c r="B8" s="37" t="s">
        <v>111</v>
      </c>
      <c r="C8" s="138" t="s">
        <v>232</v>
      </c>
      <c r="D8" s="139"/>
      <c r="E8" s="139"/>
      <c r="F8" s="139"/>
      <c r="G8" s="139"/>
      <c r="H8" s="139"/>
      <c r="I8" s="139"/>
      <c r="J8" s="139"/>
      <c r="K8" s="139"/>
      <c r="L8" s="139"/>
      <c r="M8" s="2"/>
    </row>
    <row r="9" spans="1:13" ht="29">
      <c r="A9" s="85" t="s">
        <v>118</v>
      </c>
      <c r="B9" s="34" t="s">
        <v>107</v>
      </c>
      <c r="C9" s="35" t="s">
        <v>115</v>
      </c>
      <c r="D9" s="84" t="s">
        <v>125</v>
      </c>
      <c r="E9" s="84"/>
      <c r="F9" s="84"/>
      <c r="G9" s="84"/>
      <c r="H9" s="140" t="s">
        <v>231</v>
      </c>
      <c r="I9" s="39">
        <v>0.1</v>
      </c>
      <c r="J9" s="40">
        <v>8</v>
      </c>
      <c r="K9" s="40"/>
      <c r="L9" s="40">
        <f>K9</f>
        <v>0</v>
      </c>
      <c r="M9" s="2"/>
    </row>
    <row r="10" spans="1:13" ht="16.5">
      <c r="A10" s="85"/>
      <c r="B10" s="37" t="s">
        <v>111</v>
      </c>
      <c r="C10" s="138" t="s">
        <v>233</v>
      </c>
      <c r="D10" s="139"/>
      <c r="E10" s="139"/>
      <c r="F10" s="139"/>
      <c r="G10" s="139"/>
      <c r="H10" s="139"/>
      <c r="I10" s="139"/>
      <c r="J10" s="139"/>
      <c r="K10" s="139"/>
      <c r="L10" s="139"/>
      <c r="M10" s="1"/>
    </row>
    <row r="11" spans="1:13" ht="16.5">
      <c r="A11" s="86">
        <v>5</v>
      </c>
      <c r="B11" s="34" t="s">
        <v>107</v>
      </c>
      <c r="C11" s="38" t="s">
        <v>126</v>
      </c>
      <c r="D11" s="84" t="s">
        <v>127</v>
      </c>
      <c r="E11" s="84"/>
      <c r="F11" s="84"/>
      <c r="G11" s="84"/>
      <c r="H11" s="36" t="s">
        <v>128</v>
      </c>
      <c r="I11" s="39">
        <v>0.1</v>
      </c>
      <c r="J11" s="40">
        <v>8</v>
      </c>
      <c r="K11" s="40"/>
      <c r="L11" s="40">
        <f>K11</f>
        <v>0</v>
      </c>
      <c r="M11" s="2"/>
    </row>
    <row r="12" spans="1:13" ht="16.5">
      <c r="A12" s="85"/>
      <c r="B12" s="37" t="s">
        <v>111</v>
      </c>
      <c r="C12" s="141" t="s">
        <v>234</v>
      </c>
      <c r="D12" s="142"/>
      <c r="E12" s="142"/>
      <c r="F12" s="142"/>
      <c r="G12" s="142"/>
      <c r="H12" s="142"/>
      <c r="I12" s="142"/>
      <c r="J12" s="142"/>
      <c r="K12" s="142"/>
      <c r="L12" s="142"/>
      <c r="M12" s="2"/>
    </row>
    <row r="13" spans="1:13" ht="16.5">
      <c r="A13" s="78" t="s">
        <v>121</v>
      </c>
      <c r="B13" s="78"/>
      <c r="C13" s="78"/>
      <c r="D13" s="78"/>
      <c r="E13" s="78"/>
      <c r="F13" s="78"/>
      <c r="G13" s="78"/>
      <c r="H13" s="78"/>
      <c r="I13" s="78"/>
      <c r="J13" s="78"/>
      <c r="K13" s="78"/>
      <c r="L13" s="15" t="e">
        <f>L3*I3+L5*I5+L7*I7+#REF!*#REF!</f>
        <v>#REF!</v>
      </c>
      <c r="M13" s="2"/>
    </row>
  </sheetData>
  <mergeCells count="19">
    <mergeCell ref="C10:L10"/>
    <mergeCell ref="D11:G11"/>
    <mergeCell ref="C12:L12"/>
    <mergeCell ref="A13:K13"/>
    <mergeCell ref="A3:A4"/>
    <mergeCell ref="A5:A6"/>
    <mergeCell ref="A7:A8"/>
    <mergeCell ref="A9:A10"/>
    <mergeCell ref="A11:A12"/>
    <mergeCell ref="D5:G5"/>
    <mergeCell ref="C6:L6"/>
    <mergeCell ref="D7:G7"/>
    <mergeCell ref="C8:L8"/>
    <mergeCell ref="D9:G9"/>
    <mergeCell ref="B1:L1"/>
    <mergeCell ref="A2:B2"/>
    <mergeCell ref="D2:G2"/>
    <mergeCell ref="D3:G3"/>
    <mergeCell ref="C4:L4"/>
  </mergeCells>
  <phoneticPr fontId="20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V31"/>
  <sheetViews>
    <sheetView topLeftCell="A7" zoomScale="90" zoomScaleNormal="90" workbookViewId="0">
      <selection activeCell="E29" sqref="E29:H29"/>
    </sheetView>
  </sheetViews>
  <sheetFormatPr defaultColWidth="9" defaultRowHeight="16.5"/>
  <cols>
    <col min="1" max="1" width="0.1796875" style="2" customWidth="1"/>
    <col min="2" max="2" width="3.453125" style="2" customWidth="1"/>
    <col min="3" max="3" width="8.1796875" style="2" customWidth="1"/>
    <col min="4" max="4" width="18.6328125" style="2" customWidth="1"/>
    <col min="5" max="5" width="6.08984375" style="2" customWidth="1"/>
    <col min="6" max="6" width="10.6328125" style="2" customWidth="1"/>
    <col min="7" max="7" width="16.6328125" style="2" customWidth="1"/>
    <col min="8" max="8" width="26.1796875" style="2" customWidth="1"/>
    <col min="9" max="9" width="34" style="2" customWidth="1"/>
    <col min="10" max="10" width="15.36328125" style="2" customWidth="1"/>
    <col min="11" max="11" width="14.08984375" style="2" customWidth="1"/>
    <col min="12" max="12" width="12.6328125" style="2" customWidth="1"/>
    <col min="13" max="13" width="8.08984375" style="2" customWidth="1"/>
    <col min="14" max="20" width="9" style="2"/>
    <col min="21" max="23" width="9" style="2" customWidth="1"/>
    <col min="24" max="24" width="9" style="2"/>
    <col min="25" max="25" width="9" style="2" customWidth="1"/>
    <col min="26" max="16384" width="9" style="2"/>
  </cols>
  <sheetData>
    <row r="2" spans="2:22" ht="22.5">
      <c r="B2" s="3"/>
      <c r="F2" s="87" t="s">
        <v>129</v>
      </c>
      <c r="G2" s="88"/>
      <c r="H2" s="88"/>
      <c r="I2" s="88"/>
      <c r="J2" s="88"/>
      <c r="K2" s="88"/>
    </row>
    <row r="3" spans="2:22">
      <c r="F3" s="4" t="s">
        <v>130</v>
      </c>
      <c r="G3" s="5" t="s">
        <v>131</v>
      </c>
      <c r="H3" s="4" t="s">
        <v>132</v>
      </c>
      <c r="I3" s="16" t="s">
        <v>133</v>
      </c>
      <c r="J3" s="17" t="s">
        <v>134</v>
      </c>
      <c r="K3" s="18">
        <f>M31</f>
        <v>0</v>
      </c>
    </row>
    <row r="4" spans="2:22">
      <c r="F4" s="4" t="s">
        <v>135</v>
      </c>
      <c r="G4" s="5" t="s">
        <v>136</v>
      </c>
      <c r="H4" s="4" t="s">
        <v>137</v>
      </c>
      <c r="I4" s="19" t="s">
        <v>138</v>
      </c>
      <c r="J4" s="17" t="s">
        <v>139</v>
      </c>
      <c r="K4" s="20"/>
    </row>
    <row r="5" spans="2:22" ht="16.25" customHeight="1">
      <c r="F5" s="107" t="s">
        <v>140</v>
      </c>
      <c r="G5" s="110" t="s">
        <v>141</v>
      </c>
      <c r="H5" s="111"/>
      <c r="I5" s="111"/>
      <c r="J5" s="111"/>
      <c r="K5" s="112"/>
    </row>
    <row r="6" spans="2:22" ht="16.25" customHeight="1">
      <c r="F6" s="108"/>
      <c r="G6" s="113"/>
      <c r="H6" s="114"/>
      <c r="I6" s="114"/>
      <c r="J6" s="114"/>
      <c r="K6" s="115"/>
    </row>
    <row r="7" spans="2:22" ht="16.25" customHeight="1">
      <c r="F7" s="108"/>
      <c r="G7" s="113"/>
      <c r="H7" s="114"/>
      <c r="I7" s="114"/>
      <c r="J7" s="114"/>
      <c r="K7" s="115"/>
    </row>
    <row r="8" spans="2:22" ht="16.25" customHeight="1">
      <c r="F8" s="108"/>
      <c r="G8" s="113"/>
      <c r="H8" s="114"/>
      <c r="I8" s="114"/>
      <c r="J8" s="114"/>
      <c r="K8" s="115"/>
    </row>
    <row r="9" spans="2:22" ht="16.25" customHeight="1">
      <c r="F9" s="108"/>
      <c r="G9" s="113"/>
      <c r="H9" s="114"/>
      <c r="I9" s="114"/>
      <c r="J9" s="114"/>
      <c r="K9" s="115"/>
    </row>
    <row r="10" spans="2:22" ht="16.25" customHeight="1">
      <c r="F10" s="108"/>
      <c r="G10" s="113"/>
      <c r="H10" s="114"/>
      <c r="I10" s="114"/>
      <c r="J10" s="114"/>
      <c r="K10" s="115"/>
    </row>
    <row r="11" spans="2:22" ht="16.25" customHeight="1">
      <c r="F11" s="109"/>
      <c r="G11" s="116"/>
      <c r="H11" s="117"/>
      <c r="I11" s="117"/>
      <c r="J11" s="117"/>
      <c r="K11" s="118"/>
    </row>
    <row r="12" spans="2:22">
      <c r="C12" s="6"/>
      <c r="U12" s="29"/>
      <c r="V12" s="29"/>
    </row>
    <row r="13" spans="2:22" ht="20">
      <c r="B13" s="7"/>
      <c r="C13" s="68" t="s">
        <v>97</v>
      </c>
      <c r="D13" s="68"/>
      <c r="E13" s="68"/>
      <c r="F13" s="68"/>
      <c r="G13" s="68"/>
      <c r="H13" s="68"/>
      <c r="I13" s="68"/>
      <c r="J13" s="68"/>
      <c r="K13" s="68"/>
      <c r="L13" s="68"/>
      <c r="M13" s="68"/>
      <c r="U13" s="29"/>
      <c r="V13" s="29"/>
    </row>
    <row r="14" spans="2:22" ht="27">
      <c r="B14" s="89" t="s">
        <v>98</v>
      </c>
      <c r="C14" s="90"/>
      <c r="D14" s="8" t="s">
        <v>99</v>
      </c>
      <c r="E14" s="90" t="s">
        <v>100</v>
      </c>
      <c r="F14" s="90"/>
      <c r="G14" s="90"/>
      <c r="H14" s="91"/>
      <c r="I14" s="21" t="s">
        <v>101</v>
      </c>
      <c r="J14" s="22" t="s">
        <v>102</v>
      </c>
      <c r="K14" s="22" t="s">
        <v>103</v>
      </c>
      <c r="L14" s="22" t="s">
        <v>104</v>
      </c>
      <c r="M14" s="22" t="s">
        <v>105</v>
      </c>
      <c r="S14" s="29"/>
      <c r="T14" s="29"/>
    </row>
    <row r="15" spans="2:22" ht="30" customHeight="1">
      <c r="B15" s="103" t="s">
        <v>106</v>
      </c>
      <c r="C15" s="9" t="s">
        <v>107</v>
      </c>
      <c r="D15" s="10" t="s">
        <v>142</v>
      </c>
      <c r="E15" s="92" t="s">
        <v>14</v>
      </c>
      <c r="F15" s="93"/>
      <c r="G15" s="93"/>
      <c r="H15" s="93"/>
      <c r="I15" s="23" t="s">
        <v>15</v>
      </c>
      <c r="J15" s="24">
        <v>0.2</v>
      </c>
      <c r="K15" s="25"/>
      <c r="L15" s="25"/>
      <c r="M15" s="25">
        <f>L15</f>
        <v>0</v>
      </c>
      <c r="T15" s="29"/>
    </row>
    <row r="16" spans="2:22" s="1" customFormat="1">
      <c r="B16" s="104"/>
      <c r="C16" s="11" t="s">
        <v>111</v>
      </c>
      <c r="D16" s="94" t="s">
        <v>112</v>
      </c>
      <c r="E16" s="95"/>
      <c r="F16" s="95"/>
      <c r="G16" s="95"/>
      <c r="H16" s="95"/>
      <c r="I16" s="95"/>
      <c r="J16" s="95"/>
      <c r="K16" s="95"/>
      <c r="L16" s="95"/>
      <c r="M16" s="95"/>
    </row>
    <row r="17" spans="2:20" ht="30" customHeight="1">
      <c r="B17" s="105">
        <v>2</v>
      </c>
      <c r="C17" s="9" t="s">
        <v>107</v>
      </c>
      <c r="D17" s="12" t="s">
        <v>24</v>
      </c>
      <c r="E17" s="96" t="s">
        <v>143</v>
      </c>
      <c r="F17" s="97"/>
      <c r="G17" s="97"/>
      <c r="H17" s="97"/>
      <c r="I17" s="23" t="s">
        <v>144</v>
      </c>
      <c r="J17" s="24">
        <v>0.15</v>
      </c>
      <c r="K17" s="25"/>
      <c r="L17" s="25"/>
      <c r="M17" s="25">
        <f>L17</f>
        <v>0</v>
      </c>
    </row>
    <row r="18" spans="2:20">
      <c r="B18" s="104"/>
      <c r="C18" s="11" t="s">
        <v>111</v>
      </c>
      <c r="D18" s="94" t="s">
        <v>112</v>
      </c>
      <c r="E18" s="95"/>
      <c r="F18" s="95"/>
      <c r="G18" s="95"/>
      <c r="H18" s="95"/>
      <c r="I18" s="95"/>
      <c r="J18" s="95"/>
      <c r="K18" s="95"/>
      <c r="L18" s="95"/>
      <c r="M18" s="95"/>
    </row>
    <row r="19" spans="2:20" ht="50" customHeight="1">
      <c r="B19" s="105">
        <v>3</v>
      </c>
      <c r="C19" s="9" t="s">
        <v>107</v>
      </c>
      <c r="D19" s="12" t="s">
        <v>18</v>
      </c>
      <c r="E19" s="96" t="s">
        <v>19</v>
      </c>
      <c r="F19" s="97"/>
      <c r="G19" s="97"/>
      <c r="H19" s="97"/>
      <c r="I19" s="23" t="s">
        <v>20</v>
      </c>
      <c r="J19" s="24">
        <v>0.1</v>
      </c>
      <c r="K19" s="25"/>
      <c r="L19" s="25"/>
      <c r="M19" s="25">
        <f>L19</f>
        <v>0</v>
      </c>
    </row>
    <row r="20" spans="2:20">
      <c r="B20" s="104"/>
      <c r="C20" s="11" t="s">
        <v>111</v>
      </c>
      <c r="D20" s="94" t="s">
        <v>112</v>
      </c>
      <c r="E20" s="95"/>
      <c r="F20" s="95"/>
      <c r="G20" s="95"/>
      <c r="H20" s="95"/>
      <c r="I20" s="95"/>
      <c r="J20" s="95"/>
      <c r="K20" s="95"/>
      <c r="L20" s="95"/>
      <c r="M20" s="95"/>
    </row>
    <row r="21" spans="2:20" ht="50" customHeight="1">
      <c r="B21" s="103" t="s">
        <v>118</v>
      </c>
      <c r="C21" s="9" t="s">
        <v>107</v>
      </c>
      <c r="D21" s="10" t="s">
        <v>145</v>
      </c>
      <c r="E21" s="92" t="s">
        <v>146</v>
      </c>
      <c r="F21" s="93"/>
      <c r="G21" s="93"/>
      <c r="H21" s="93"/>
      <c r="I21" s="23" t="s">
        <v>23</v>
      </c>
      <c r="J21" s="24">
        <v>0.15</v>
      </c>
      <c r="K21" s="25"/>
      <c r="L21" s="25"/>
      <c r="M21" s="25">
        <f>L21</f>
        <v>0</v>
      </c>
      <c r="T21" s="29"/>
    </row>
    <row r="22" spans="2:20" s="1" customFormat="1">
      <c r="B22" s="104"/>
      <c r="C22" s="11" t="s">
        <v>111</v>
      </c>
      <c r="D22" s="95" t="s">
        <v>112</v>
      </c>
      <c r="E22" s="95"/>
      <c r="F22" s="95"/>
      <c r="G22" s="95"/>
      <c r="H22" s="95"/>
      <c r="I22" s="95"/>
      <c r="J22" s="95"/>
      <c r="K22" s="95"/>
      <c r="L22" s="95"/>
      <c r="M22" s="95"/>
    </row>
    <row r="23" spans="2:20" ht="30" customHeight="1">
      <c r="B23" s="105">
        <v>5</v>
      </c>
      <c r="C23" s="9" t="s">
        <v>107</v>
      </c>
      <c r="D23" s="12" t="s">
        <v>145</v>
      </c>
      <c r="E23" s="92" t="s">
        <v>147</v>
      </c>
      <c r="F23" s="93"/>
      <c r="G23" s="93"/>
      <c r="H23" s="93"/>
      <c r="I23" s="23" t="s">
        <v>148</v>
      </c>
      <c r="J23" s="24">
        <v>0.15</v>
      </c>
      <c r="K23" s="25"/>
      <c r="L23" s="25"/>
      <c r="M23" s="25">
        <f>L23</f>
        <v>0</v>
      </c>
    </row>
    <row r="24" spans="2:20">
      <c r="B24" s="104"/>
      <c r="C24" s="11" t="s">
        <v>111</v>
      </c>
      <c r="D24" s="94" t="s">
        <v>112</v>
      </c>
      <c r="E24" s="95"/>
      <c r="F24" s="95"/>
      <c r="G24" s="95"/>
      <c r="H24" s="95"/>
      <c r="I24" s="95"/>
      <c r="J24" s="95"/>
      <c r="K24" s="95"/>
      <c r="L24" s="95"/>
      <c r="M24" s="95"/>
    </row>
    <row r="25" spans="2:20" ht="30" customHeight="1">
      <c r="B25" s="105">
        <v>6</v>
      </c>
      <c r="C25" s="9" t="s">
        <v>107</v>
      </c>
      <c r="D25" s="12" t="s">
        <v>149</v>
      </c>
      <c r="E25" s="92" t="s">
        <v>150</v>
      </c>
      <c r="F25" s="93"/>
      <c r="G25" s="93"/>
      <c r="H25" s="93"/>
      <c r="I25" s="23" t="s">
        <v>148</v>
      </c>
      <c r="J25" s="24">
        <v>0.05</v>
      </c>
      <c r="K25" s="25"/>
      <c r="L25" s="25"/>
      <c r="M25" s="25">
        <f>L25</f>
        <v>0</v>
      </c>
    </row>
    <row r="26" spans="2:20">
      <c r="B26" s="104"/>
      <c r="C26" s="11" t="s">
        <v>111</v>
      </c>
      <c r="D26" s="94" t="s">
        <v>112</v>
      </c>
      <c r="E26" s="95"/>
      <c r="F26" s="95"/>
      <c r="G26" s="95"/>
      <c r="H26" s="95"/>
      <c r="I26" s="95"/>
      <c r="J26" s="95"/>
      <c r="K26" s="95"/>
      <c r="L26" s="95"/>
      <c r="M26" s="95"/>
    </row>
    <row r="27" spans="2:20" ht="30" customHeight="1">
      <c r="B27" s="105">
        <v>7</v>
      </c>
      <c r="C27" s="9" t="s">
        <v>107</v>
      </c>
      <c r="D27" s="12" t="s">
        <v>149</v>
      </c>
      <c r="E27" s="92" t="s">
        <v>151</v>
      </c>
      <c r="F27" s="93"/>
      <c r="G27" s="93"/>
      <c r="H27" s="93"/>
      <c r="I27" s="23" t="s">
        <v>152</v>
      </c>
      <c r="J27" s="24">
        <v>0.1</v>
      </c>
      <c r="K27" s="25"/>
      <c r="L27" s="25"/>
      <c r="M27" s="25">
        <f>L27</f>
        <v>0</v>
      </c>
    </row>
    <row r="28" spans="2:20">
      <c r="B28" s="104"/>
      <c r="C28" s="11" t="s">
        <v>111</v>
      </c>
      <c r="D28" s="94" t="s">
        <v>112</v>
      </c>
      <c r="E28" s="95"/>
      <c r="F28" s="95"/>
      <c r="G28" s="95"/>
      <c r="H28" s="95"/>
      <c r="I28" s="95"/>
      <c r="J28" s="95"/>
      <c r="K28" s="95"/>
      <c r="L28" s="95"/>
      <c r="M28" s="95"/>
    </row>
    <row r="29" spans="2:20" ht="30" customHeight="1">
      <c r="B29" s="105">
        <v>8</v>
      </c>
      <c r="C29" s="13" t="s">
        <v>107</v>
      </c>
      <c r="D29" s="10" t="s">
        <v>153</v>
      </c>
      <c r="E29" s="98" t="s">
        <v>154</v>
      </c>
      <c r="F29" s="99"/>
      <c r="G29" s="99"/>
      <c r="H29" s="100"/>
      <c r="I29" s="23" t="s">
        <v>155</v>
      </c>
      <c r="J29" s="26">
        <v>0.1</v>
      </c>
      <c r="K29" s="27"/>
      <c r="L29" s="27"/>
      <c r="M29" s="25">
        <f>L29</f>
        <v>0</v>
      </c>
    </row>
    <row r="30" spans="2:20">
      <c r="B30" s="106"/>
      <c r="C30" s="14" t="s">
        <v>111</v>
      </c>
      <c r="D30" s="101" t="s">
        <v>112</v>
      </c>
      <c r="E30" s="101"/>
      <c r="F30" s="101"/>
      <c r="G30" s="101"/>
      <c r="H30" s="101"/>
      <c r="I30" s="101"/>
      <c r="J30" s="101"/>
      <c r="K30" s="101"/>
      <c r="L30" s="101"/>
      <c r="M30" s="102"/>
    </row>
    <row r="31" spans="2:20">
      <c r="B31" s="78" t="s">
        <v>121</v>
      </c>
      <c r="C31" s="78"/>
      <c r="D31" s="78"/>
      <c r="E31" s="78"/>
      <c r="F31" s="78"/>
      <c r="G31" s="78"/>
      <c r="H31" s="78"/>
      <c r="I31" s="78"/>
      <c r="J31" s="78"/>
      <c r="K31" s="78"/>
      <c r="L31" s="79"/>
      <c r="M31" s="28">
        <f>M15*J15+M17*J17+M19*J19+M29*J29</f>
        <v>0</v>
      </c>
    </row>
  </sheetData>
  <mergeCells count="31">
    <mergeCell ref="B31:L31"/>
    <mergeCell ref="B15:B16"/>
    <mergeCell ref="B17:B18"/>
    <mergeCell ref="B19:B20"/>
    <mergeCell ref="B21:B22"/>
    <mergeCell ref="B23:B24"/>
    <mergeCell ref="B25:B26"/>
    <mergeCell ref="B27:B28"/>
    <mergeCell ref="B29:B30"/>
    <mergeCell ref="D26:M26"/>
    <mergeCell ref="E27:H27"/>
    <mergeCell ref="D28:M28"/>
    <mergeCell ref="E29:H29"/>
    <mergeCell ref="D30:M30"/>
    <mergeCell ref="E21:H21"/>
    <mergeCell ref="D22:M22"/>
    <mergeCell ref="E23:H23"/>
    <mergeCell ref="D24:M24"/>
    <mergeCell ref="E25:H25"/>
    <mergeCell ref="D16:M16"/>
    <mergeCell ref="E17:H17"/>
    <mergeCell ref="D18:M18"/>
    <mergeCell ref="E19:H19"/>
    <mergeCell ref="D20:M20"/>
    <mergeCell ref="F2:K2"/>
    <mergeCell ref="C13:M13"/>
    <mergeCell ref="B14:C14"/>
    <mergeCell ref="E14:H14"/>
    <mergeCell ref="E15:H15"/>
    <mergeCell ref="F5:F11"/>
    <mergeCell ref="G5:K11"/>
  </mergeCells>
  <phoneticPr fontId="20" type="noConversion"/>
  <pageMargins left="0.7" right="0.7" top="0.75" bottom="0.75" header="0.3" footer="0.3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V29"/>
  <sheetViews>
    <sheetView zoomScale="90" zoomScaleNormal="90" workbookViewId="0">
      <selection activeCell="D22" sqref="D22:M22"/>
    </sheetView>
  </sheetViews>
  <sheetFormatPr defaultColWidth="9" defaultRowHeight="16.5"/>
  <cols>
    <col min="1" max="1" width="0.1796875" style="2" customWidth="1"/>
    <col min="2" max="2" width="3.453125" style="2" customWidth="1"/>
    <col min="3" max="3" width="8.1796875" style="2" customWidth="1"/>
    <col min="4" max="4" width="18.6328125" style="2" customWidth="1"/>
    <col min="5" max="5" width="6.08984375" style="2" customWidth="1"/>
    <col min="6" max="6" width="10.6328125" style="2" customWidth="1"/>
    <col min="7" max="7" width="16.6328125" style="2" customWidth="1"/>
    <col min="8" max="8" width="26.1796875" style="2" customWidth="1"/>
    <col min="9" max="9" width="31.81640625" style="2" customWidth="1"/>
    <col min="10" max="10" width="15.36328125" style="2" customWidth="1"/>
    <col min="11" max="11" width="14.08984375" style="2" customWidth="1"/>
    <col min="12" max="12" width="12.6328125" style="2" customWidth="1"/>
    <col min="13" max="13" width="8.08984375" style="2" customWidth="1"/>
    <col min="14" max="20" width="9" style="2"/>
    <col min="21" max="23" width="9" style="2" customWidth="1"/>
    <col min="24" max="24" width="9" style="2"/>
    <col min="25" max="25" width="9" style="2" customWidth="1"/>
    <col min="26" max="16384" width="9" style="2"/>
  </cols>
  <sheetData>
    <row r="2" spans="2:22" ht="22.5">
      <c r="B2" s="3"/>
      <c r="F2" s="87" t="s">
        <v>129</v>
      </c>
      <c r="G2" s="88"/>
      <c r="H2" s="88"/>
      <c r="I2" s="88"/>
      <c r="J2" s="88"/>
      <c r="K2" s="88"/>
    </row>
    <row r="3" spans="2:22">
      <c r="F3" s="4" t="s">
        <v>130</v>
      </c>
      <c r="G3" s="5" t="s">
        <v>131</v>
      </c>
      <c r="H3" s="4" t="s">
        <v>132</v>
      </c>
      <c r="I3" s="16" t="s">
        <v>156</v>
      </c>
      <c r="J3" s="17" t="s">
        <v>134</v>
      </c>
      <c r="K3" s="18">
        <f>M29</f>
        <v>0</v>
      </c>
    </row>
    <row r="4" spans="2:22">
      <c r="F4" s="4" t="s">
        <v>135</v>
      </c>
      <c r="G4" s="5" t="s">
        <v>157</v>
      </c>
      <c r="H4" s="4" t="s">
        <v>137</v>
      </c>
      <c r="I4" s="19" t="s">
        <v>138</v>
      </c>
      <c r="J4" s="17" t="s">
        <v>139</v>
      </c>
      <c r="K4" s="20"/>
    </row>
    <row r="5" spans="2:22" ht="16.25" customHeight="1">
      <c r="F5" s="107" t="s">
        <v>140</v>
      </c>
      <c r="G5" s="110" t="s">
        <v>158</v>
      </c>
      <c r="H5" s="111"/>
      <c r="I5" s="111"/>
      <c r="J5" s="111"/>
      <c r="K5" s="112"/>
    </row>
    <row r="6" spans="2:22" ht="16.25" customHeight="1">
      <c r="F6" s="108"/>
      <c r="G6" s="113"/>
      <c r="H6" s="114"/>
      <c r="I6" s="114"/>
      <c r="J6" s="114"/>
      <c r="K6" s="115"/>
    </row>
    <row r="7" spans="2:22" ht="16.25" customHeight="1">
      <c r="F7" s="108"/>
      <c r="G7" s="113"/>
      <c r="H7" s="114"/>
      <c r="I7" s="114"/>
      <c r="J7" s="114"/>
      <c r="K7" s="115"/>
    </row>
    <row r="8" spans="2:22" ht="16.25" customHeight="1">
      <c r="F8" s="108"/>
      <c r="G8" s="113"/>
      <c r="H8" s="114"/>
      <c r="I8" s="114"/>
      <c r="J8" s="114"/>
      <c r="K8" s="115"/>
    </row>
    <row r="9" spans="2:22" ht="16.25" customHeight="1">
      <c r="F9" s="108"/>
      <c r="G9" s="113"/>
      <c r="H9" s="114"/>
      <c r="I9" s="114"/>
      <c r="J9" s="114"/>
      <c r="K9" s="115"/>
    </row>
    <row r="10" spans="2:22" ht="16.25" customHeight="1">
      <c r="F10" s="108"/>
      <c r="G10" s="113"/>
      <c r="H10" s="114"/>
      <c r="I10" s="114"/>
      <c r="J10" s="114"/>
      <c r="K10" s="115"/>
    </row>
    <row r="11" spans="2:22" ht="16.25" customHeight="1">
      <c r="F11" s="108"/>
      <c r="G11" s="113"/>
      <c r="H11" s="114"/>
      <c r="I11" s="114"/>
      <c r="J11" s="114"/>
      <c r="K11" s="115"/>
    </row>
    <row r="12" spans="2:22" ht="16.25" customHeight="1">
      <c r="F12" s="109"/>
      <c r="G12" s="116"/>
      <c r="H12" s="117"/>
      <c r="I12" s="117"/>
      <c r="J12" s="117"/>
      <c r="K12" s="118"/>
    </row>
    <row r="13" spans="2:22">
      <c r="C13" s="6"/>
      <c r="U13" s="29"/>
      <c r="V13" s="29"/>
    </row>
    <row r="14" spans="2:22" ht="20">
      <c r="B14" s="7"/>
      <c r="C14" s="68" t="s">
        <v>97</v>
      </c>
      <c r="D14" s="68"/>
      <c r="E14" s="68"/>
      <c r="F14" s="68"/>
      <c r="G14" s="68"/>
      <c r="H14" s="68"/>
      <c r="I14" s="68"/>
      <c r="J14" s="68"/>
      <c r="K14" s="68"/>
      <c r="L14" s="68"/>
      <c r="M14" s="68"/>
      <c r="U14" s="29"/>
      <c r="V14" s="29"/>
    </row>
    <row r="15" spans="2:22" ht="27">
      <c r="B15" s="89" t="s">
        <v>98</v>
      </c>
      <c r="C15" s="90"/>
      <c r="D15" s="8" t="s">
        <v>99</v>
      </c>
      <c r="E15" s="90" t="s">
        <v>100</v>
      </c>
      <c r="F15" s="90"/>
      <c r="G15" s="90"/>
      <c r="H15" s="91"/>
      <c r="I15" s="21" t="s">
        <v>101</v>
      </c>
      <c r="J15" s="22" t="s">
        <v>102</v>
      </c>
      <c r="K15" s="22" t="s">
        <v>103</v>
      </c>
      <c r="L15" s="22" t="s">
        <v>104</v>
      </c>
      <c r="M15" s="22" t="s">
        <v>105</v>
      </c>
      <c r="S15" s="29"/>
      <c r="T15" s="29"/>
    </row>
    <row r="16" spans="2:22" ht="40" customHeight="1">
      <c r="B16" s="103" t="s">
        <v>106</v>
      </c>
      <c r="C16" s="9" t="s">
        <v>107</v>
      </c>
      <c r="D16" s="10" t="s">
        <v>159</v>
      </c>
      <c r="E16" s="92" t="s">
        <v>160</v>
      </c>
      <c r="F16" s="93"/>
      <c r="G16" s="93"/>
      <c r="H16" s="93"/>
      <c r="I16" s="23" t="s">
        <v>23</v>
      </c>
      <c r="J16" s="24">
        <v>0.25</v>
      </c>
      <c r="K16" s="25"/>
      <c r="L16" s="25"/>
      <c r="M16" s="25">
        <f>L16</f>
        <v>0</v>
      </c>
      <c r="T16" s="29"/>
    </row>
    <row r="17" spans="2:20" s="1" customFormat="1">
      <c r="B17" s="104"/>
      <c r="C17" s="11" t="s">
        <v>111</v>
      </c>
      <c r="D17" s="94" t="s">
        <v>112</v>
      </c>
      <c r="E17" s="95"/>
      <c r="F17" s="95"/>
      <c r="G17" s="95"/>
      <c r="H17" s="95"/>
      <c r="I17" s="95"/>
      <c r="J17" s="95"/>
      <c r="K17" s="95"/>
      <c r="L17" s="95"/>
      <c r="M17" s="95"/>
    </row>
    <row r="18" spans="2:20" ht="40" customHeight="1">
      <c r="B18" s="105">
        <v>2</v>
      </c>
      <c r="C18" s="9" t="s">
        <v>107</v>
      </c>
      <c r="D18" s="12" t="s">
        <v>161</v>
      </c>
      <c r="E18" s="96" t="s">
        <v>162</v>
      </c>
      <c r="F18" s="97"/>
      <c r="G18" s="97"/>
      <c r="H18" s="97"/>
      <c r="I18" s="23" t="s">
        <v>23</v>
      </c>
      <c r="J18" s="24">
        <v>0.2</v>
      </c>
      <c r="K18" s="25"/>
      <c r="L18" s="25"/>
      <c r="M18" s="25">
        <f>L18</f>
        <v>0</v>
      </c>
    </row>
    <row r="19" spans="2:20">
      <c r="B19" s="104"/>
      <c r="C19" s="11" t="s">
        <v>111</v>
      </c>
      <c r="D19" s="94" t="s">
        <v>112</v>
      </c>
      <c r="E19" s="95"/>
      <c r="F19" s="95"/>
      <c r="G19" s="95"/>
      <c r="H19" s="95"/>
      <c r="I19" s="95"/>
      <c r="J19" s="95"/>
      <c r="K19" s="95"/>
      <c r="L19" s="95"/>
      <c r="M19" s="95"/>
    </row>
    <row r="20" spans="2:20" ht="30" customHeight="1">
      <c r="B20" s="105">
        <v>3</v>
      </c>
      <c r="C20" s="120" t="s">
        <v>107</v>
      </c>
      <c r="D20" s="122" t="s">
        <v>163</v>
      </c>
      <c r="E20" s="96" t="s">
        <v>164</v>
      </c>
      <c r="F20" s="97"/>
      <c r="G20" s="97"/>
      <c r="H20" s="97"/>
      <c r="I20" s="23" t="s">
        <v>23</v>
      </c>
      <c r="J20" s="124">
        <v>0.15</v>
      </c>
      <c r="K20" s="25"/>
      <c r="L20" s="25"/>
      <c r="M20" s="25">
        <f>L20</f>
        <v>0</v>
      </c>
    </row>
    <row r="21" spans="2:20" ht="30" customHeight="1">
      <c r="B21" s="119"/>
      <c r="C21" s="121"/>
      <c r="D21" s="123"/>
      <c r="E21" s="96" t="s">
        <v>165</v>
      </c>
      <c r="F21" s="97"/>
      <c r="G21" s="97"/>
      <c r="H21" s="97"/>
      <c r="I21" s="32" t="s">
        <v>166</v>
      </c>
      <c r="J21" s="125"/>
      <c r="K21" s="25"/>
      <c r="L21" s="25"/>
      <c r="M21" s="25">
        <f>L21</f>
        <v>0</v>
      </c>
    </row>
    <row r="22" spans="2:20">
      <c r="B22" s="104"/>
      <c r="C22" s="11" t="s">
        <v>111</v>
      </c>
      <c r="D22" s="94" t="s">
        <v>112</v>
      </c>
      <c r="E22" s="95"/>
      <c r="F22" s="95"/>
      <c r="G22" s="95"/>
      <c r="H22" s="95"/>
      <c r="I22" s="95"/>
      <c r="J22" s="95"/>
      <c r="K22" s="95"/>
      <c r="L22" s="95"/>
      <c r="M22" s="95"/>
    </row>
    <row r="23" spans="2:20" ht="40" customHeight="1">
      <c r="B23" s="103" t="s">
        <v>118</v>
      </c>
      <c r="C23" s="9" t="s">
        <v>107</v>
      </c>
      <c r="D23" s="10" t="s">
        <v>167</v>
      </c>
      <c r="E23" s="92" t="s">
        <v>168</v>
      </c>
      <c r="F23" s="93"/>
      <c r="G23" s="93"/>
      <c r="H23" s="93"/>
      <c r="I23" s="23" t="s">
        <v>11</v>
      </c>
      <c r="J23" s="24">
        <v>0.15</v>
      </c>
      <c r="K23" s="25"/>
      <c r="L23" s="25"/>
      <c r="M23" s="25">
        <f>L23</f>
        <v>0</v>
      </c>
      <c r="T23" s="29"/>
    </row>
    <row r="24" spans="2:20" s="1" customFormat="1">
      <c r="B24" s="104"/>
      <c r="C24" s="11" t="s">
        <v>111</v>
      </c>
      <c r="D24" s="95" t="s">
        <v>112</v>
      </c>
      <c r="E24" s="95"/>
      <c r="F24" s="95"/>
      <c r="G24" s="95"/>
      <c r="H24" s="95"/>
      <c r="I24" s="95"/>
      <c r="J24" s="95"/>
      <c r="K24" s="95"/>
      <c r="L24" s="95"/>
      <c r="M24" s="95"/>
    </row>
    <row r="25" spans="2:20" ht="30" customHeight="1">
      <c r="B25" s="105">
        <v>5</v>
      </c>
      <c r="C25" s="9" t="s">
        <v>107</v>
      </c>
      <c r="D25" s="12" t="s">
        <v>35</v>
      </c>
      <c r="E25" s="92" t="s">
        <v>169</v>
      </c>
      <c r="F25" s="93"/>
      <c r="G25" s="93"/>
      <c r="H25" s="93"/>
      <c r="I25" s="23" t="s">
        <v>23</v>
      </c>
      <c r="J25" s="24">
        <v>0.15</v>
      </c>
      <c r="K25" s="25"/>
      <c r="L25" s="25"/>
      <c r="M25" s="25">
        <f>L25</f>
        <v>0</v>
      </c>
    </row>
    <row r="26" spans="2:20">
      <c r="B26" s="104"/>
      <c r="C26" s="11" t="s">
        <v>111</v>
      </c>
      <c r="D26" s="94" t="s">
        <v>112</v>
      </c>
      <c r="E26" s="95"/>
      <c r="F26" s="95"/>
      <c r="G26" s="95"/>
      <c r="H26" s="95"/>
      <c r="I26" s="95"/>
      <c r="J26" s="95"/>
      <c r="K26" s="95"/>
      <c r="L26" s="95"/>
      <c r="M26" s="95"/>
    </row>
    <row r="27" spans="2:20">
      <c r="B27" s="105">
        <v>6</v>
      </c>
      <c r="C27" s="13" t="s">
        <v>107</v>
      </c>
      <c r="D27" s="10" t="s">
        <v>153</v>
      </c>
      <c r="E27" s="98" t="s">
        <v>170</v>
      </c>
      <c r="F27" s="99"/>
      <c r="G27" s="99"/>
      <c r="H27" s="100"/>
      <c r="I27" s="23" t="s">
        <v>155</v>
      </c>
      <c r="J27" s="26">
        <v>0.1</v>
      </c>
      <c r="K27" s="27"/>
      <c r="L27" s="27"/>
      <c r="M27" s="25">
        <f>L27</f>
        <v>0</v>
      </c>
    </row>
    <row r="28" spans="2:20">
      <c r="B28" s="106"/>
      <c r="C28" s="14" t="s">
        <v>111</v>
      </c>
      <c r="D28" s="101" t="s">
        <v>112</v>
      </c>
      <c r="E28" s="101"/>
      <c r="F28" s="101"/>
      <c r="G28" s="101"/>
      <c r="H28" s="101"/>
      <c r="I28" s="101"/>
      <c r="J28" s="101"/>
      <c r="K28" s="101"/>
      <c r="L28" s="101"/>
      <c r="M28" s="102"/>
    </row>
    <row r="29" spans="2:20">
      <c r="B29" s="78" t="s">
        <v>121</v>
      </c>
      <c r="C29" s="78"/>
      <c r="D29" s="78"/>
      <c r="E29" s="78"/>
      <c r="F29" s="78"/>
      <c r="G29" s="78"/>
      <c r="H29" s="78"/>
      <c r="I29" s="78"/>
      <c r="J29" s="78"/>
      <c r="K29" s="78"/>
      <c r="L29" s="79"/>
      <c r="M29" s="28">
        <f>M16*J16+M18*J18+M20*J20+M27*J27</f>
        <v>0</v>
      </c>
    </row>
  </sheetData>
  <mergeCells count="29">
    <mergeCell ref="E27:H27"/>
    <mergeCell ref="D28:M28"/>
    <mergeCell ref="B29:L29"/>
    <mergeCell ref="B16:B17"/>
    <mergeCell ref="B18:B19"/>
    <mergeCell ref="B20:B22"/>
    <mergeCell ref="B23:B24"/>
    <mergeCell ref="B25:B26"/>
    <mergeCell ref="B27:B28"/>
    <mergeCell ref="C20:C21"/>
    <mergeCell ref="D20:D21"/>
    <mergeCell ref="J20:J21"/>
    <mergeCell ref="D22:M22"/>
    <mergeCell ref="E23:H23"/>
    <mergeCell ref="D24:M24"/>
    <mergeCell ref="E25:H25"/>
    <mergeCell ref="D26:M26"/>
    <mergeCell ref="D17:M17"/>
    <mergeCell ref="E18:H18"/>
    <mergeCell ref="D19:M19"/>
    <mergeCell ref="E20:H20"/>
    <mergeCell ref="E21:H21"/>
    <mergeCell ref="F2:K2"/>
    <mergeCell ref="C14:M14"/>
    <mergeCell ref="B15:C15"/>
    <mergeCell ref="E15:H15"/>
    <mergeCell ref="E16:H16"/>
    <mergeCell ref="F5:F12"/>
    <mergeCell ref="G5:K12"/>
  </mergeCells>
  <phoneticPr fontId="20" type="noConversion"/>
  <pageMargins left="0.7" right="0.7" top="0.75" bottom="0.75" header="0.3" footer="0.3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V29"/>
  <sheetViews>
    <sheetView zoomScale="90" zoomScaleNormal="90" workbookViewId="0">
      <selection activeCell="Q23" sqref="Q23"/>
    </sheetView>
  </sheetViews>
  <sheetFormatPr defaultColWidth="9" defaultRowHeight="16.5"/>
  <cols>
    <col min="1" max="1" width="0.1796875" style="2" customWidth="1"/>
    <col min="2" max="2" width="3.453125" style="2" customWidth="1"/>
    <col min="3" max="3" width="8.1796875" style="2" customWidth="1"/>
    <col min="4" max="4" width="18.6328125" style="2" customWidth="1"/>
    <col min="5" max="5" width="6.08984375" style="2" customWidth="1"/>
    <col min="6" max="6" width="10.6328125" style="2" customWidth="1"/>
    <col min="7" max="7" width="16.6328125" style="2" customWidth="1"/>
    <col min="8" max="8" width="26.1796875" style="2" customWidth="1"/>
    <col min="9" max="9" width="31.81640625" style="2" customWidth="1"/>
    <col min="10" max="10" width="15.36328125" style="2" customWidth="1"/>
    <col min="11" max="11" width="14.08984375" style="2" customWidth="1"/>
    <col min="12" max="12" width="12.6328125" style="2" customWidth="1"/>
    <col min="13" max="13" width="8.08984375" style="2" customWidth="1"/>
    <col min="14" max="20" width="9" style="2"/>
    <col min="21" max="23" width="9" style="2" customWidth="1"/>
    <col min="24" max="24" width="9" style="2"/>
    <col min="25" max="25" width="9" style="2" customWidth="1"/>
    <col min="26" max="16384" width="9" style="2"/>
  </cols>
  <sheetData>
    <row r="2" spans="2:22" ht="22.5">
      <c r="B2" s="3"/>
      <c r="F2" s="87" t="s">
        <v>129</v>
      </c>
      <c r="G2" s="88"/>
      <c r="H2" s="88"/>
      <c r="I2" s="88"/>
      <c r="J2" s="88"/>
      <c r="K2" s="88"/>
    </row>
    <row r="3" spans="2:22">
      <c r="F3" s="4" t="s">
        <v>130</v>
      </c>
      <c r="G3" s="5" t="s">
        <v>131</v>
      </c>
      <c r="H3" s="4" t="s">
        <v>132</v>
      </c>
      <c r="I3" s="16" t="s">
        <v>171</v>
      </c>
      <c r="J3" s="17" t="s">
        <v>134</v>
      </c>
      <c r="K3" s="18">
        <f>M29</f>
        <v>0</v>
      </c>
    </row>
    <row r="4" spans="2:22">
      <c r="F4" s="4" t="s">
        <v>135</v>
      </c>
      <c r="G4" s="5" t="s">
        <v>172</v>
      </c>
      <c r="H4" s="4" t="s">
        <v>137</v>
      </c>
      <c r="I4" s="19" t="s">
        <v>138</v>
      </c>
      <c r="J4" s="17" t="s">
        <v>139</v>
      </c>
      <c r="K4" s="20"/>
    </row>
    <row r="5" spans="2:22" ht="16.25" customHeight="1">
      <c r="F5" s="107" t="s">
        <v>140</v>
      </c>
      <c r="G5" s="110" t="s">
        <v>158</v>
      </c>
      <c r="H5" s="111"/>
      <c r="I5" s="111"/>
      <c r="J5" s="111"/>
      <c r="K5" s="112"/>
    </row>
    <row r="6" spans="2:22" ht="16.25" customHeight="1">
      <c r="F6" s="108"/>
      <c r="G6" s="113"/>
      <c r="H6" s="114"/>
      <c r="I6" s="114"/>
      <c r="J6" s="114"/>
      <c r="K6" s="115"/>
    </row>
    <row r="7" spans="2:22" ht="16.25" customHeight="1">
      <c r="F7" s="108"/>
      <c r="G7" s="113"/>
      <c r="H7" s="114"/>
      <c r="I7" s="114"/>
      <c r="J7" s="114"/>
      <c r="K7" s="115"/>
    </row>
    <row r="8" spans="2:22" ht="16.25" customHeight="1">
      <c r="F8" s="108"/>
      <c r="G8" s="113"/>
      <c r="H8" s="114"/>
      <c r="I8" s="114"/>
      <c r="J8" s="114"/>
      <c r="K8" s="115"/>
    </row>
    <row r="9" spans="2:22" ht="16.25" customHeight="1">
      <c r="F9" s="108"/>
      <c r="G9" s="113"/>
      <c r="H9" s="114"/>
      <c r="I9" s="114"/>
      <c r="J9" s="114"/>
      <c r="K9" s="115"/>
    </row>
    <row r="10" spans="2:22" ht="16.25" customHeight="1">
      <c r="F10" s="108"/>
      <c r="G10" s="113"/>
      <c r="H10" s="114"/>
      <c r="I10" s="114"/>
      <c r="J10" s="114"/>
      <c r="K10" s="115"/>
    </row>
    <row r="11" spans="2:22" ht="16.25" customHeight="1">
      <c r="F11" s="108"/>
      <c r="G11" s="113"/>
      <c r="H11" s="114"/>
      <c r="I11" s="114"/>
      <c r="J11" s="114"/>
      <c r="K11" s="115"/>
    </row>
    <row r="12" spans="2:22" ht="16.25" customHeight="1">
      <c r="F12" s="109"/>
      <c r="G12" s="116"/>
      <c r="H12" s="117"/>
      <c r="I12" s="117"/>
      <c r="J12" s="117"/>
      <c r="K12" s="118"/>
    </row>
    <row r="13" spans="2:22">
      <c r="C13" s="6"/>
      <c r="U13" s="29"/>
      <c r="V13" s="29"/>
    </row>
    <row r="14" spans="2:22" ht="20">
      <c r="B14" s="7"/>
      <c r="C14" s="68" t="s">
        <v>97</v>
      </c>
      <c r="D14" s="68"/>
      <c r="E14" s="68"/>
      <c r="F14" s="68"/>
      <c r="G14" s="68"/>
      <c r="H14" s="68"/>
      <c r="I14" s="68"/>
      <c r="J14" s="68"/>
      <c r="K14" s="68"/>
      <c r="L14" s="68"/>
      <c r="M14" s="68"/>
      <c r="U14" s="29"/>
      <c r="V14" s="29"/>
    </row>
    <row r="15" spans="2:22" ht="27">
      <c r="B15" s="89" t="s">
        <v>98</v>
      </c>
      <c r="C15" s="90"/>
      <c r="D15" s="8" t="s">
        <v>99</v>
      </c>
      <c r="E15" s="90" t="s">
        <v>100</v>
      </c>
      <c r="F15" s="90"/>
      <c r="G15" s="90"/>
      <c r="H15" s="91"/>
      <c r="I15" s="21" t="s">
        <v>101</v>
      </c>
      <c r="J15" s="22" t="s">
        <v>102</v>
      </c>
      <c r="K15" s="22" t="s">
        <v>103</v>
      </c>
      <c r="L15" s="22" t="s">
        <v>104</v>
      </c>
      <c r="M15" s="22" t="s">
        <v>105</v>
      </c>
      <c r="S15" s="29"/>
      <c r="T15" s="29"/>
    </row>
    <row r="16" spans="2:22" ht="40" customHeight="1">
      <c r="B16" s="103" t="s">
        <v>106</v>
      </c>
      <c r="C16" s="9" t="s">
        <v>107</v>
      </c>
      <c r="D16" s="10" t="s">
        <v>159</v>
      </c>
      <c r="E16" s="92" t="s">
        <v>160</v>
      </c>
      <c r="F16" s="93"/>
      <c r="G16" s="93"/>
      <c r="H16" s="93"/>
      <c r="I16" s="23" t="s">
        <v>23</v>
      </c>
      <c r="J16" s="24">
        <v>0.25</v>
      </c>
      <c r="K16" s="25"/>
      <c r="L16" s="25"/>
      <c r="M16" s="25">
        <f>L16</f>
        <v>0</v>
      </c>
      <c r="T16" s="29"/>
    </row>
    <row r="17" spans="2:20" s="1" customFormat="1">
      <c r="B17" s="104"/>
      <c r="C17" s="11" t="s">
        <v>111</v>
      </c>
      <c r="D17" s="94" t="s">
        <v>112</v>
      </c>
      <c r="E17" s="95"/>
      <c r="F17" s="95"/>
      <c r="G17" s="95"/>
      <c r="H17" s="95"/>
      <c r="I17" s="95"/>
      <c r="J17" s="95"/>
      <c r="K17" s="95"/>
      <c r="L17" s="95"/>
      <c r="M17" s="95"/>
    </row>
    <row r="18" spans="2:20" ht="40" customHeight="1">
      <c r="B18" s="105">
        <v>2</v>
      </c>
      <c r="C18" s="9" t="s">
        <v>107</v>
      </c>
      <c r="D18" s="12" t="s">
        <v>161</v>
      </c>
      <c r="E18" s="96" t="s">
        <v>162</v>
      </c>
      <c r="F18" s="97"/>
      <c r="G18" s="97"/>
      <c r="H18" s="97"/>
      <c r="I18" s="23" t="s">
        <v>23</v>
      </c>
      <c r="J18" s="24">
        <v>0.2</v>
      </c>
      <c r="K18" s="25"/>
      <c r="L18" s="25"/>
      <c r="M18" s="25">
        <f>L18</f>
        <v>0</v>
      </c>
    </row>
    <row r="19" spans="2:20">
      <c r="B19" s="104"/>
      <c r="C19" s="11" t="s">
        <v>111</v>
      </c>
      <c r="D19" s="94" t="s">
        <v>112</v>
      </c>
      <c r="E19" s="95"/>
      <c r="F19" s="95"/>
      <c r="G19" s="95"/>
      <c r="H19" s="95"/>
      <c r="I19" s="95"/>
      <c r="J19" s="95"/>
      <c r="K19" s="95"/>
      <c r="L19" s="95"/>
      <c r="M19" s="95"/>
    </row>
    <row r="20" spans="2:20" ht="30" customHeight="1">
      <c r="B20" s="105">
        <v>3</v>
      </c>
      <c r="C20" s="120" t="s">
        <v>107</v>
      </c>
      <c r="D20" s="122" t="s">
        <v>163</v>
      </c>
      <c r="E20" s="96" t="s">
        <v>164</v>
      </c>
      <c r="F20" s="97"/>
      <c r="G20" s="97"/>
      <c r="H20" s="97"/>
      <c r="I20" s="23" t="s">
        <v>23</v>
      </c>
      <c r="J20" s="124">
        <v>0.15</v>
      </c>
      <c r="K20" s="25"/>
      <c r="L20" s="25"/>
      <c r="M20" s="25">
        <f>L20</f>
        <v>0</v>
      </c>
    </row>
    <row r="21" spans="2:20" ht="30" customHeight="1">
      <c r="B21" s="119"/>
      <c r="C21" s="121"/>
      <c r="D21" s="123"/>
      <c r="E21" s="96" t="s">
        <v>165</v>
      </c>
      <c r="F21" s="97"/>
      <c r="G21" s="97"/>
      <c r="H21" s="97"/>
      <c r="I21" s="32" t="s">
        <v>166</v>
      </c>
      <c r="J21" s="125"/>
      <c r="K21" s="25"/>
      <c r="L21" s="25"/>
      <c r="M21" s="25">
        <f>L21</f>
        <v>0</v>
      </c>
    </row>
    <row r="22" spans="2:20">
      <c r="B22" s="104"/>
      <c r="C22" s="11" t="s">
        <v>111</v>
      </c>
      <c r="D22" s="94" t="s">
        <v>112</v>
      </c>
      <c r="E22" s="95"/>
      <c r="F22" s="95"/>
      <c r="G22" s="95"/>
      <c r="H22" s="95"/>
      <c r="I22" s="95"/>
      <c r="J22" s="95"/>
      <c r="K22" s="95"/>
      <c r="L22" s="95"/>
      <c r="M22" s="95"/>
    </row>
    <row r="23" spans="2:20" ht="40" customHeight="1">
      <c r="B23" s="103" t="s">
        <v>118</v>
      </c>
      <c r="C23" s="9" t="s">
        <v>107</v>
      </c>
      <c r="D23" s="10" t="s">
        <v>167</v>
      </c>
      <c r="E23" s="92" t="s">
        <v>168</v>
      </c>
      <c r="F23" s="93"/>
      <c r="G23" s="93"/>
      <c r="H23" s="93"/>
      <c r="I23" s="23" t="s">
        <v>11</v>
      </c>
      <c r="J23" s="24">
        <v>0.15</v>
      </c>
      <c r="K23" s="25"/>
      <c r="L23" s="25"/>
      <c r="M23" s="25">
        <f>L23</f>
        <v>0</v>
      </c>
      <c r="T23" s="29"/>
    </row>
    <row r="24" spans="2:20" s="1" customFormat="1">
      <c r="B24" s="104"/>
      <c r="C24" s="11" t="s">
        <v>111</v>
      </c>
      <c r="D24" s="95" t="s">
        <v>112</v>
      </c>
      <c r="E24" s="95"/>
      <c r="F24" s="95"/>
      <c r="G24" s="95"/>
      <c r="H24" s="95"/>
      <c r="I24" s="95"/>
      <c r="J24" s="95"/>
      <c r="K24" s="95"/>
      <c r="L24" s="95"/>
      <c r="M24" s="95"/>
    </row>
    <row r="25" spans="2:20" ht="40" customHeight="1">
      <c r="B25" s="105">
        <v>5</v>
      </c>
      <c r="C25" s="9" t="s">
        <v>107</v>
      </c>
      <c r="D25" s="12" t="s">
        <v>35</v>
      </c>
      <c r="E25" s="92" t="s">
        <v>169</v>
      </c>
      <c r="F25" s="93"/>
      <c r="G25" s="93"/>
      <c r="H25" s="93"/>
      <c r="I25" s="23" t="s">
        <v>23</v>
      </c>
      <c r="J25" s="24">
        <v>0.15</v>
      </c>
      <c r="K25" s="25"/>
      <c r="L25" s="25"/>
      <c r="M25" s="25">
        <f>L25</f>
        <v>0</v>
      </c>
    </row>
    <row r="26" spans="2:20">
      <c r="B26" s="104"/>
      <c r="C26" s="11" t="s">
        <v>111</v>
      </c>
      <c r="D26" s="94" t="s">
        <v>112</v>
      </c>
      <c r="E26" s="95"/>
      <c r="F26" s="95"/>
      <c r="G26" s="95"/>
      <c r="H26" s="95"/>
      <c r="I26" s="95"/>
      <c r="J26" s="95"/>
      <c r="K26" s="95"/>
      <c r="L26" s="95"/>
      <c r="M26" s="95"/>
    </row>
    <row r="27" spans="2:20">
      <c r="B27" s="105">
        <v>6</v>
      </c>
      <c r="C27" s="13" t="s">
        <v>107</v>
      </c>
      <c r="D27" s="10" t="s">
        <v>153</v>
      </c>
      <c r="E27" s="98" t="s">
        <v>170</v>
      </c>
      <c r="F27" s="99"/>
      <c r="G27" s="99"/>
      <c r="H27" s="100"/>
      <c r="I27" s="23" t="s">
        <v>155</v>
      </c>
      <c r="J27" s="26">
        <v>0.1</v>
      </c>
      <c r="K27" s="27"/>
      <c r="L27" s="27"/>
      <c r="M27" s="25">
        <f>L27</f>
        <v>0</v>
      </c>
    </row>
    <row r="28" spans="2:20">
      <c r="B28" s="106"/>
      <c r="C28" s="14" t="s">
        <v>111</v>
      </c>
      <c r="D28" s="101" t="s">
        <v>112</v>
      </c>
      <c r="E28" s="101"/>
      <c r="F28" s="101"/>
      <c r="G28" s="101"/>
      <c r="H28" s="101"/>
      <c r="I28" s="101"/>
      <c r="J28" s="101"/>
      <c r="K28" s="101"/>
      <c r="L28" s="101"/>
      <c r="M28" s="102"/>
    </row>
    <row r="29" spans="2:20">
      <c r="B29" s="78" t="s">
        <v>121</v>
      </c>
      <c r="C29" s="78"/>
      <c r="D29" s="78"/>
      <c r="E29" s="78"/>
      <c r="F29" s="78"/>
      <c r="G29" s="78"/>
      <c r="H29" s="78"/>
      <c r="I29" s="78"/>
      <c r="J29" s="78"/>
      <c r="K29" s="78"/>
      <c r="L29" s="79"/>
      <c r="M29" s="28">
        <f>M16*J16+M18*J18+M20*J20+M27*J27</f>
        <v>0</v>
      </c>
    </row>
  </sheetData>
  <mergeCells count="29">
    <mergeCell ref="E27:H27"/>
    <mergeCell ref="D28:M28"/>
    <mergeCell ref="B29:L29"/>
    <mergeCell ref="B16:B17"/>
    <mergeCell ref="B18:B19"/>
    <mergeCell ref="B20:B22"/>
    <mergeCell ref="B23:B24"/>
    <mergeCell ref="B25:B26"/>
    <mergeCell ref="B27:B28"/>
    <mergeCell ref="C20:C21"/>
    <mergeCell ref="D20:D21"/>
    <mergeCell ref="J20:J21"/>
    <mergeCell ref="D22:M22"/>
    <mergeCell ref="E23:H23"/>
    <mergeCell ref="D24:M24"/>
    <mergeCell ref="E25:H25"/>
    <mergeCell ref="D26:M26"/>
    <mergeCell ref="D17:M17"/>
    <mergeCell ref="E18:H18"/>
    <mergeCell ref="D19:M19"/>
    <mergeCell ref="E20:H20"/>
    <mergeCell ref="E21:H21"/>
    <mergeCell ref="F2:K2"/>
    <mergeCell ref="C14:M14"/>
    <mergeCell ref="B15:C15"/>
    <mergeCell ref="E15:H15"/>
    <mergeCell ref="E16:H16"/>
    <mergeCell ref="F5:F12"/>
    <mergeCell ref="G5:K12"/>
  </mergeCells>
  <phoneticPr fontId="20" type="noConversion"/>
  <pageMargins left="0.7" right="0.7" top="0.75" bottom="0.75" header="0.3" footer="0.3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V29"/>
  <sheetViews>
    <sheetView zoomScale="90" zoomScaleNormal="90" workbookViewId="0">
      <selection activeCell="P23" sqref="P23"/>
    </sheetView>
  </sheetViews>
  <sheetFormatPr defaultColWidth="9" defaultRowHeight="16.5"/>
  <cols>
    <col min="1" max="1" width="0.1796875" style="2" customWidth="1"/>
    <col min="2" max="2" width="3.453125" style="2" customWidth="1"/>
    <col min="3" max="3" width="8.1796875" style="2" customWidth="1"/>
    <col min="4" max="4" width="18.6328125" style="2" customWidth="1"/>
    <col min="5" max="5" width="6.08984375" style="2" customWidth="1"/>
    <col min="6" max="6" width="10.6328125" style="2" customWidth="1"/>
    <col min="7" max="7" width="16.6328125" style="2" customWidth="1"/>
    <col min="8" max="8" width="26.1796875" style="2" customWidth="1"/>
    <col min="9" max="9" width="31.81640625" style="2" customWidth="1"/>
    <col min="10" max="10" width="15.36328125" style="2" customWidth="1"/>
    <col min="11" max="11" width="14.08984375" style="2" customWidth="1"/>
    <col min="12" max="12" width="12.6328125" style="2" customWidth="1"/>
    <col min="13" max="13" width="8.08984375" style="2" customWidth="1"/>
    <col min="14" max="20" width="9" style="2"/>
    <col min="21" max="23" width="9" style="2" customWidth="1"/>
    <col min="24" max="24" width="9" style="2"/>
    <col min="25" max="25" width="9" style="2" customWidth="1"/>
    <col min="26" max="16384" width="9" style="2"/>
  </cols>
  <sheetData>
    <row r="2" spans="2:22" ht="22.5">
      <c r="B2" s="3"/>
      <c r="F2" s="87" t="s">
        <v>129</v>
      </c>
      <c r="G2" s="88"/>
      <c r="H2" s="88"/>
      <c r="I2" s="88"/>
      <c r="J2" s="88"/>
      <c r="K2" s="88"/>
    </row>
    <row r="3" spans="2:22">
      <c r="F3" s="4" t="s">
        <v>130</v>
      </c>
      <c r="G3" s="5" t="s">
        <v>131</v>
      </c>
      <c r="H3" s="4" t="s">
        <v>132</v>
      </c>
      <c r="I3" s="16" t="s">
        <v>173</v>
      </c>
      <c r="J3" s="17" t="s">
        <v>134</v>
      </c>
      <c r="K3" s="18">
        <f>M29</f>
        <v>0</v>
      </c>
    </row>
    <row r="4" spans="2:22">
      <c r="F4" s="4" t="s">
        <v>135</v>
      </c>
      <c r="G4" s="5" t="s">
        <v>174</v>
      </c>
      <c r="H4" s="4" t="s">
        <v>137</v>
      </c>
      <c r="I4" s="19" t="s">
        <v>138</v>
      </c>
      <c r="J4" s="17" t="s">
        <v>139</v>
      </c>
      <c r="K4" s="20"/>
    </row>
    <row r="5" spans="2:22" ht="16.25" customHeight="1">
      <c r="F5" s="107" t="s">
        <v>140</v>
      </c>
      <c r="G5" s="110" t="s">
        <v>158</v>
      </c>
      <c r="H5" s="111"/>
      <c r="I5" s="111"/>
      <c r="J5" s="111"/>
      <c r="K5" s="112"/>
    </row>
    <row r="6" spans="2:22" ht="16.25" customHeight="1">
      <c r="F6" s="108"/>
      <c r="G6" s="113"/>
      <c r="H6" s="114"/>
      <c r="I6" s="114"/>
      <c r="J6" s="114"/>
      <c r="K6" s="115"/>
    </row>
    <row r="7" spans="2:22" ht="16.25" customHeight="1">
      <c r="F7" s="108"/>
      <c r="G7" s="113"/>
      <c r="H7" s="114"/>
      <c r="I7" s="114"/>
      <c r="J7" s="114"/>
      <c r="K7" s="115"/>
    </row>
    <row r="8" spans="2:22" ht="16.25" customHeight="1">
      <c r="F8" s="108"/>
      <c r="G8" s="113"/>
      <c r="H8" s="114"/>
      <c r="I8" s="114"/>
      <c r="J8" s="114"/>
      <c r="K8" s="115"/>
    </row>
    <row r="9" spans="2:22" ht="16.25" customHeight="1">
      <c r="F9" s="108"/>
      <c r="G9" s="113"/>
      <c r="H9" s="114"/>
      <c r="I9" s="114"/>
      <c r="J9" s="114"/>
      <c r="K9" s="115"/>
    </row>
    <row r="10" spans="2:22" ht="16.25" customHeight="1">
      <c r="F10" s="108"/>
      <c r="G10" s="113"/>
      <c r="H10" s="114"/>
      <c r="I10" s="114"/>
      <c r="J10" s="114"/>
      <c r="K10" s="115"/>
    </row>
    <row r="11" spans="2:22" ht="16.25" customHeight="1">
      <c r="F11" s="108"/>
      <c r="G11" s="113"/>
      <c r="H11" s="114"/>
      <c r="I11" s="114"/>
      <c r="J11" s="114"/>
      <c r="K11" s="115"/>
    </row>
    <row r="12" spans="2:22" ht="16.25" customHeight="1">
      <c r="F12" s="109"/>
      <c r="G12" s="116"/>
      <c r="H12" s="117"/>
      <c r="I12" s="117"/>
      <c r="J12" s="117"/>
      <c r="K12" s="118"/>
    </row>
    <row r="13" spans="2:22">
      <c r="C13" s="6"/>
      <c r="U13" s="29"/>
      <c r="V13" s="29"/>
    </row>
    <row r="14" spans="2:22" ht="20">
      <c r="B14" s="7"/>
      <c r="C14" s="68" t="s">
        <v>97</v>
      </c>
      <c r="D14" s="68"/>
      <c r="E14" s="68"/>
      <c r="F14" s="68"/>
      <c r="G14" s="68"/>
      <c r="H14" s="68"/>
      <c r="I14" s="68"/>
      <c r="J14" s="68"/>
      <c r="K14" s="68"/>
      <c r="L14" s="68"/>
      <c r="M14" s="68"/>
      <c r="U14" s="29"/>
      <c r="V14" s="29"/>
    </row>
    <row r="15" spans="2:22" ht="27">
      <c r="B15" s="89" t="s">
        <v>98</v>
      </c>
      <c r="C15" s="90"/>
      <c r="D15" s="8" t="s">
        <v>99</v>
      </c>
      <c r="E15" s="90" t="s">
        <v>100</v>
      </c>
      <c r="F15" s="90"/>
      <c r="G15" s="90"/>
      <c r="H15" s="91"/>
      <c r="I15" s="21" t="s">
        <v>101</v>
      </c>
      <c r="J15" s="22" t="s">
        <v>102</v>
      </c>
      <c r="K15" s="22" t="s">
        <v>103</v>
      </c>
      <c r="L15" s="22" t="s">
        <v>104</v>
      </c>
      <c r="M15" s="22" t="s">
        <v>105</v>
      </c>
      <c r="S15" s="29"/>
      <c r="T15" s="29"/>
    </row>
    <row r="16" spans="2:22" ht="40" customHeight="1">
      <c r="B16" s="103" t="s">
        <v>106</v>
      </c>
      <c r="C16" s="9" t="s">
        <v>107</v>
      </c>
      <c r="D16" s="10" t="s">
        <v>159</v>
      </c>
      <c r="E16" s="92" t="s">
        <v>160</v>
      </c>
      <c r="F16" s="93"/>
      <c r="G16" s="93"/>
      <c r="H16" s="93"/>
      <c r="I16" s="23" t="s">
        <v>23</v>
      </c>
      <c r="J16" s="24">
        <v>0.25</v>
      </c>
      <c r="K16" s="25"/>
      <c r="L16" s="25"/>
      <c r="M16" s="25">
        <f>L16</f>
        <v>0</v>
      </c>
      <c r="T16" s="29"/>
    </row>
    <row r="17" spans="2:20" s="1" customFormat="1">
      <c r="B17" s="104"/>
      <c r="C17" s="11" t="s">
        <v>111</v>
      </c>
      <c r="D17" s="94" t="s">
        <v>112</v>
      </c>
      <c r="E17" s="95"/>
      <c r="F17" s="95"/>
      <c r="G17" s="95"/>
      <c r="H17" s="95"/>
      <c r="I17" s="95"/>
      <c r="J17" s="95"/>
      <c r="K17" s="95"/>
      <c r="L17" s="95"/>
      <c r="M17" s="95"/>
    </row>
    <row r="18" spans="2:20" ht="40" customHeight="1">
      <c r="B18" s="105">
        <v>2</v>
      </c>
      <c r="C18" s="9" t="s">
        <v>107</v>
      </c>
      <c r="D18" s="12" t="s">
        <v>161</v>
      </c>
      <c r="E18" s="96" t="s">
        <v>162</v>
      </c>
      <c r="F18" s="97"/>
      <c r="G18" s="97"/>
      <c r="H18" s="97"/>
      <c r="I18" s="23" t="s">
        <v>23</v>
      </c>
      <c r="J18" s="24">
        <v>0.2</v>
      </c>
      <c r="K18" s="25"/>
      <c r="L18" s="25"/>
      <c r="M18" s="25">
        <f>L18</f>
        <v>0</v>
      </c>
    </row>
    <row r="19" spans="2:20">
      <c r="B19" s="104"/>
      <c r="C19" s="11" t="s">
        <v>111</v>
      </c>
      <c r="D19" s="94" t="s">
        <v>112</v>
      </c>
      <c r="E19" s="95"/>
      <c r="F19" s="95"/>
      <c r="G19" s="95"/>
      <c r="H19" s="95"/>
      <c r="I19" s="95"/>
      <c r="J19" s="95"/>
      <c r="K19" s="95"/>
      <c r="L19" s="95"/>
      <c r="M19" s="95"/>
    </row>
    <row r="20" spans="2:20" ht="30" customHeight="1">
      <c r="B20" s="105">
        <v>3</v>
      </c>
      <c r="C20" s="120" t="s">
        <v>107</v>
      </c>
      <c r="D20" s="122" t="s">
        <v>163</v>
      </c>
      <c r="E20" s="96" t="s">
        <v>164</v>
      </c>
      <c r="F20" s="97"/>
      <c r="G20" s="97"/>
      <c r="H20" s="97"/>
      <c r="I20" s="23" t="s">
        <v>23</v>
      </c>
      <c r="J20" s="124">
        <v>0.15</v>
      </c>
      <c r="K20" s="25"/>
      <c r="L20" s="25"/>
      <c r="M20" s="25">
        <f>L20</f>
        <v>0</v>
      </c>
    </row>
    <row r="21" spans="2:20" ht="30" customHeight="1">
      <c r="B21" s="119"/>
      <c r="C21" s="121"/>
      <c r="D21" s="123"/>
      <c r="E21" s="96" t="s">
        <v>165</v>
      </c>
      <c r="F21" s="97"/>
      <c r="G21" s="97"/>
      <c r="H21" s="97"/>
      <c r="I21" s="32" t="s">
        <v>166</v>
      </c>
      <c r="J21" s="125"/>
      <c r="K21" s="25"/>
      <c r="L21" s="25"/>
      <c r="M21" s="25">
        <f>L21</f>
        <v>0</v>
      </c>
    </row>
    <row r="22" spans="2:20">
      <c r="B22" s="104"/>
      <c r="C22" s="11" t="s">
        <v>111</v>
      </c>
      <c r="D22" s="94" t="s">
        <v>112</v>
      </c>
      <c r="E22" s="95"/>
      <c r="F22" s="95"/>
      <c r="G22" s="95"/>
      <c r="H22" s="95"/>
      <c r="I22" s="95"/>
      <c r="J22" s="95"/>
      <c r="K22" s="95"/>
      <c r="L22" s="95"/>
      <c r="M22" s="95"/>
    </row>
    <row r="23" spans="2:20" ht="40" customHeight="1">
      <c r="B23" s="103" t="s">
        <v>118</v>
      </c>
      <c r="C23" s="9" t="s">
        <v>107</v>
      </c>
      <c r="D23" s="10" t="s">
        <v>167</v>
      </c>
      <c r="E23" s="92" t="s">
        <v>168</v>
      </c>
      <c r="F23" s="93"/>
      <c r="G23" s="93"/>
      <c r="H23" s="93"/>
      <c r="I23" s="23" t="s">
        <v>11</v>
      </c>
      <c r="J23" s="24">
        <v>0.15</v>
      </c>
      <c r="K23" s="25"/>
      <c r="L23" s="25"/>
      <c r="M23" s="25">
        <f>L23</f>
        <v>0</v>
      </c>
      <c r="T23" s="29"/>
    </row>
    <row r="24" spans="2:20" s="1" customFormat="1">
      <c r="B24" s="104"/>
      <c r="C24" s="11" t="s">
        <v>111</v>
      </c>
      <c r="D24" s="95" t="s">
        <v>112</v>
      </c>
      <c r="E24" s="95"/>
      <c r="F24" s="95"/>
      <c r="G24" s="95"/>
      <c r="H24" s="95"/>
      <c r="I24" s="95"/>
      <c r="J24" s="95"/>
      <c r="K24" s="95"/>
      <c r="L24" s="95"/>
      <c r="M24" s="95"/>
    </row>
    <row r="25" spans="2:20" ht="40" customHeight="1">
      <c r="B25" s="105">
        <v>5</v>
      </c>
      <c r="C25" s="9" t="s">
        <v>107</v>
      </c>
      <c r="D25" s="12" t="s">
        <v>35</v>
      </c>
      <c r="E25" s="92" t="s">
        <v>169</v>
      </c>
      <c r="F25" s="93"/>
      <c r="G25" s="93"/>
      <c r="H25" s="93"/>
      <c r="I25" s="23" t="s">
        <v>23</v>
      </c>
      <c r="J25" s="24">
        <v>0.15</v>
      </c>
      <c r="K25" s="25"/>
      <c r="L25" s="25"/>
      <c r="M25" s="25">
        <f>L25</f>
        <v>0</v>
      </c>
    </row>
    <row r="26" spans="2:20">
      <c r="B26" s="104"/>
      <c r="C26" s="11" t="s">
        <v>111</v>
      </c>
      <c r="D26" s="94" t="s">
        <v>112</v>
      </c>
      <c r="E26" s="95"/>
      <c r="F26" s="95"/>
      <c r="G26" s="95"/>
      <c r="H26" s="95"/>
      <c r="I26" s="95"/>
      <c r="J26" s="95"/>
      <c r="K26" s="95"/>
      <c r="L26" s="95"/>
      <c r="M26" s="95"/>
    </row>
    <row r="27" spans="2:20">
      <c r="B27" s="105">
        <v>6</v>
      </c>
      <c r="C27" s="13" t="s">
        <v>107</v>
      </c>
      <c r="D27" s="10" t="s">
        <v>153</v>
      </c>
      <c r="E27" s="98" t="s">
        <v>170</v>
      </c>
      <c r="F27" s="99"/>
      <c r="G27" s="99"/>
      <c r="H27" s="100"/>
      <c r="I27" s="23" t="s">
        <v>155</v>
      </c>
      <c r="J27" s="26">
        <v>0.1</v>
      </c>
      <c r="K27" s="27"/>
      <c r="L27" s="27"/>
      <c r="M27" s="25">
        <f>L27</f>
        <v>0</v>
      </c>
    </row>
    <row r="28" spans="2:20">
      <c r="B28" s="106"/>
      <c r="C28" s="14" t="s">
        <v>111</v>
      </c>
      <c r="D28" s="101" t="s">
        <v>112</v>
      </c>
      <c r="E28" s="101"/>
      <c r="F28" s="101"/>
      <c r="G28" s="101"/>
      <c r="H28" s="101"/>
      <c r="I28" s="101"/>
      <c r="J28" s="101"/>
      <c r="K28" s="101"/>
      <c r="L28" s="101"/>
      <c r="M28" s="102"/>
    </row>
    <row r="29" spans="2:20">
      <c r="B29" s="78" t="s">
        <v>121</v>
      </c>
      <c r="C29" s="78"/>
      <c r="D29" s="78"/>
      <c r="E29" s="78"/>
      <c r="F29" s="78"/>
      <c r="G29" s="78"/>
      <c r="H29" s="78"/>
      <c r="I29" s="78"/>
      <c r="J29" s="78"/>
      <c r="K29" s="78"/>
      <c r="L29" s="79"/>
      <c r="M29" s="28">
        <f>M16*J16+M18*J18+M20*J20+M27*J27</f>
        <v>0</v>
      </c>
    </row>
  </sheetData>
  <mergeCells count="29">
    <mergeCell ref="E27:H27"/>
    <mergeCell ref="D28:M28"/>
    <mergeCell ref="B29:L29"/>
    <mergeCell ref="B16:B17"/>
    <mergeCell ref="B18:B19"/>
    <mergeCell ref="B20:B22"/>
    <mergeCell ref="B23:B24"/>
    <mergeCell ref="B25:B26"/>
    <mergeCell ref="B27:B28"/>
    <mergeCell ref="C20:C21"/>
    <mergeCell ref="D20:D21"/>
    <mergeCell ref="J20:J21"/>
    <mergeCell ref="D22:M22"/>
    <mergeCell ref="E23:H23"/>
    <mergeCell ref="D24:M24"/>
    <mergeCell ref="E25:H25"/>
    <mergeCell ref="D26:M26"/>
    <mergeCell ref="D17:M17"/>
    <mergeCell ref="E18:H18"/>
    <mergeCell ref="D19:M19"/>
    <mergeCell ref="E20:H20"/>
    <mergeCell ref="E21:H21"/>
    <mergeCell ref="F2:K2"/>
    <mergeCell ref="C14:M14"/>
    <mergeCell ref="B15:C15"/>
    <mergeCell ref="E15:H15"/>
    <mergeCell ref="E16:H16"/>
    <mergeCell ref="F5:F12"/>
    <mergeCell ref="G5:K12"/>
  </mergeCells>
  <phoneticPr fontId="20" type="noConversion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V41"/>
  <sheetViews>
    <sheetView topLeftCell="A22" zoomScale="90" zoomScaleNormal="90" workbookViewId="0">
      <selection activeCell="J19" sqref="J19"/>
    </sheetView>
  </sheetViews>
  <sheetFormatPr defaultColWidth="9" defaultRowHeight="16.5"/>
  <cols>
    <col min="1" max="1" width="0.1796875" style="2" customWidth="1"/>
    <col min="2" max="2" width="3.453125" style="2" customWidth="1"/>
    <col min="3" max="3" width="8.1796875" style="2" customWidth="1"/>
    <col min="4" max="4" width="18.6328125" style="2" customWidth="1"/>
    <col min="5" max="5" width="6.08984375" style="2" customWidth="1"/>
    <col min="6" max="6" width="10.6328125" style="2" customWidth="1"/>
    <col min="7" max="7" width="16.6328125" style="2" customWidth="1"/>
    <col min="8" max="8" width="26.1796875" style="2" customWidth="1"/>
    <col min="9" max="9" width="35.81640625" style="2" customWidth="1"/>
    <col min="10" max="10" width="15.36328125" style="2" customWidth="1"/>
    <col min="11" max="11" width="14.08984375" style="2" customWidth="1"/>
    <col min="12" max="12" width="12.6328125" style="2" customWidth="1"/>
    <col min="13" max="13" width="8.08984375" style="2" customWidth="1"/>
    <col min="14" max="20" width="9" style="2"/>
    <col min="21" max="23" width="9" style="2" customWidth="1"/>
    <col min="24" max="24" width="9" style="2"/>
    <col min="25" max="25" width="9" style="2" customWidth="1"/>
    <col min="26" max="16384" width="9" style="2"/>
  </cols>
  <sheetData>
    <row r="2" spans="2:22" ht="22.5">
      <c r="B2" s="3"/>
      <c r="F2" s="87" t="s">
        <v>129</v>
      </c>
      <c r="G2" s="88"/>
      <c r="H2" s="88"/>
      <c r="I2" s="88"/>
      <c r="J2" s="88"/>
      <c r="K2" s="88"/>
    </row>
    <row r="3" spans="2:22">
      <c r="F3" s="4" t="s">
        <v>130</v>
      </c>
      <c r="G3" s="5" t="s">
        <v>131</v>
      </c>
      <c r="H3" s="4" t="s">
        <v>132</v>
      </c>
      <c r="I3" s="16" t="s">
        <v>175</v>
      </c>
      <c r="J3" s="17" t="s">
        <v>134</v>
      </c>
      <c r="K3" s="18">
        <f>M41</f>
        <v>0</v>
      </c>
    </row>
    <row r="4" spans="2:22">
      <c r="F4" s="4" t="s">
        <v>135</v>
      </c>
      <c r="G4" s="5" t="s">
        <v>176</v>
      </c>
      <c r="H4" s="4" t="s">
        <v>137</v>
      </c>
      <c r="I4" s="19" t="s">
        <v>138</v>
      </c>
      <c r="J4" s="17" t="s">
        <v>139</v>
      </c>
      <c r="K4" s="20"/>
    </row>
    <row r="5" spans="2:22" ht="16.25" customHeight="1">
      <c r="F5" s="107" t="s">
        <v>140</v>
      </c>
      <c r="G5" s="110" t="s">
        <v>177</v>
      </c>
      <c r="H5" s="111"/>
      <c r="I5" s="111"/>
      <c r="J5" s="111"/>
      <c r="K5" s="112"/>
    </row>
    <row r="6" spans="2:22" ht="16.25" customHeight="1">
      <c r="F6" s="108"/>
      <c r="G6" s="113"/>
      <c r="H6" s="114"/>
      <c r="I6" s="114"/>
      <c r="J6" s="114"/>
      <c r="K6" s="115"/>
    </row>
    <row r="7" spans="2:22" ht="16.25" customHeight="1">
      <c r="F7" s="108"/>
      <c r="G7" s="113"/>
      <c r="H7" s="114"/>
      <c r="I7" s="114"/>
      <c r="J7" s="114"/>
      <c r="K7" s="115"/>
    </row>
    <row r="8" spans="2:22" ht="16.25" customHeight="1">
      <c r="F8" s="108"/>
      <c r="G8" s="113"/>
      <c r="H8" s="114"/>
      <c r="I8" s="114"/>
      <c r="J8" s="114"/>
      <c r="K8" s="115"/>
    </row>
    <row r="9" spans="2:22" ht="16.25" customHeight="1">
      <c r="F9" s="108"/>
      <c r="G9" s="113"/>
      <c r="H9" s="114"/>
      <c r="I9" s="114"/>
      <c r="J9" s="114"/>
      <c r="K9" s="115"/>
    </row>
    <row r="10" spans="2:22" ht="16.25" customHeight="1">
      <c r="F10" s="108"/>
      <c r="G10" s="113"/>
      <c r="H10" s="114"/>
      <c r="I10" s="114"/>
      <c r="J10" s="114"/>
      <c r="K10" s="115"/>
    </row>
    <row r="11" spans="2:22" ht="16.25" customHeight="1">
      <c r="F11" s="109"/>
      <c r="G11" s="116"/>
      <c r="H11" s="117"/>
      <c r="I11" s="117"/>
      <c r="J11" s="117"/>
      <c r="K11" s="118"/>
    </row>
    <row r="12" spans="2:22">
      <c r="C12" s="6"/>
      <c r="U12" s="29"/>
      <c r="V12" s="29"/>
    </row>
    <row r="13" spans="2:22" ht="20">
      <c r="B13" s="7"/>
      <c r="C13" s="68" t="s">
        <v>97</v>
      </c>
      <c r="D13" s="68"/>
      <c r="E13" s="68"/>
      <c r="F13" s="68"/>
      <c r="G13" s="68"/>
      <c r="H13" s="68"/>
      <c r="I13" s="68"/>
      <c r="J13" s="68"/>
      <c r="K13" s="68"/>
      <c r="L13" s="68"/>
      <c r="M13" s="68"/>
      <c r="U13" s="29"/>
      <c r="V13" s="29"/>
    </row>
    <row r="14" spans="2:22" ht="27">
      <c r="B14" s="89" t="s">
        <v>98</v>
      </c>
      <c r="C14" s="90"/>
      <c r="D14" s="8" t="s">
        <v>99</v>
      </c>
      <c r="E14" s="90" t="s">
        <v>100</v>
      </c>
      <c r="F14" s="90"/>
      <c r="G14" s="90"/>
      <c r="H14" s="91"/>
      <c r="I14" s="21" t="s">
        <v>101</v>
      </c>
      <c r="J14" s="22" t="s">
        <v>102</v>
      </c>
      <c r="K14" s="22" t="s">
        <v>103</v>
      </c>
      <c r="L14" s="22" t="s">
        <v>104</v>
      </c>
      <c r="M14" s="22" t="s">
        <v>105</v>
      </c>
      <c r="S14" s="29"/>
      <c r="T14" s="29"/>
    </row>
    <row r="15" spans="2:22" ht="40" customHeight="1">
      <c r="B15" s="103" t="s">
        <v>106</v>
      </c>
      <c r="C15" s="120" t="s">
        <v>107</v>
      </c>
      <c r="D15" s="128" t="s">
        <v>64</v>
      </c>
      <c r="E15" s="92" t="s">
        <v>178</v>
      </c>
      <c r="F15" s="93"/>
      <c r="G15" s="93"/>
      <c r="H15" s="93"/>
      <c r="I15" s="23" t="s">
        <v>179</v>
      </c>
      <c r="J15" s="24">
        <v>0.05</v>
      </c>
      <c r="K15" s="25"/>
      <c r="L15" s="25"/>
      <c r="M15" s="25">
        <f>L15</f>
        <v>0</v>
      </c>
      <c r="T15" s="29"/>
    </row>
    <row r="16" spans="2:22" ht="30" customHeight="1">
      <c r="B16" s="126"/>
      <c r="C16" s="121"/>
      <c r="D16" s="129"/>
      <c r="E16" s="92" t="s">
        <v>180</v>
      </c>
      <c r="F16" s="93"/>
      <c r="G16" s="93"/>
      <c r="H16" s="93"/>
      <c r="I16" s="23" t="s">
        <v>181</v>
      </c>
      <c r="J16" s="24">
        <v>0.05</v>
      </c>
      <c r="K16" s="25"/>
      <c r="L16" s="25"/>
      <c r="M16" s="25">
        <f>L16</f>
        <v>0</v>
      </c>
      <c r="T16" s="29"/>
    </row>
    <row r="17" spans="2:20" s="1" customFormat="1">
      <c r="B17" s="104"/>
      <c r="C17" s="11" t="s">
        <v>111</v>
      </c>
      <c r="D17" s="94" t="s">
        <v>112</v>
      </c>
      <c r="E17" s="95"/>
      <c r="F17" s="95"/>
      <c r="G17" s="95"/>
      <c r="H17" s="95"/>
      <c r="I17" s="95"/>
      <c r="J17" s="95"/>
      <c r="K17" s="95"/>
      <c r="L17" s="95"/>
      <c r="M17" s="95"/>
    </row>
    <row r="18" spans="2:20" ht="30" customHeight="1">
      <c r="B18" s="105">
        <v>2</v>
      </c>
      <c r="C18" s="120" t="s">
        <v>107</v>
      </c>
      <c r="D18" s="122" t="s">
        <v>49</v>
      </c>
      <c r="E18" s="96" t="s">
        <v>182</v>
      </c>
      <c r="F18" s="97"/>
      <c r="G18" s="97"/>
      <c r="H18" s="97"/>
      <c r="I18" s="23" t="s">
        <v>181</v>
      </c>
      <c r="J18" s="24">
        <v>7.0000000000000007E-2</v>
      </c>
      <c r="K18" s="25"/>
      <c r="L18" s="25"/>
      <c r="M18" s="25">
        <f>L18</f>
        <v>0</v>
      </c>
    </row>
    <row r="19" spans="2:20" ht="30" customHeight="1">
      <c r="B19" s="119"/>
      <c r="C19" s="121"/>
      <c r="D19" s="123"/>
      <c r="E19" s="96" t="s">
        <v>183</v>
      </c>
      <c r="F19" s="97"/>
      <c r="G19" s="97"/>
      <c r="H19" s="97"/>
      <c r="I19" s="23" t="s">
        <v>184</v>
      </c>
      <c r="J19" s="31">
        <v>0.03</v>
      </c>
      <c r="K19" s="25"/>
      <c r="L19" s="25"/>
      <c r="M19" s="25">
        <f>L19</f>
        <v>0</v>
      </c>
    </row>
    <row r="20" spans="2:20">
      <c r="B20" s="104"/>
      <c r="C20" s="11" t="s">
        <v>111</v>
      </c>
      <c r="D20" s="94" t="s">
        <v>112</v>
      </c>
      <c r="E20" s="95"/>
      <c r="F20" s="95"/>
      <c r="G20" s="95"/>
      <c r="H20" s="95"/>
      <c r="I20" s="95"/>
      <c r="J20" s="95"/>
      <c r="K20" s="95"/>
      <c r="L20" s="95"/>
      <c r="M20" s="95"/>
    </row>
    <row r="21" spans="2:20" ht="30" customHeight="1">
      <c r="B21" s="105">
        <v>2</v>
      </c>
      <c r="C21" s="9" t="s">
        <v>107</v>
      </c>
      <c r="D21" s="12" t="s">
        <v>54</v>
      </c>
      <c r="E21" s="96" t="s">
        <v>185</v>
      </c>
      <c r="F21" s="97"/>
      <c r="G21" s="97"/>
      <c r="H21" s="97"/>
      <c r="I21" s="23" t="s">
        <v>181</v>
      </c>
      <c r="J21" s="24">
        <v>0.1</v>
      </c>
      <c r="K21" s="25"/>
      <c r="L21" s="25"/>
      <c r="M21" s="25">
        <f>L21</f>
        <v>0</v>
      </c>
    </row>
    <row r="22" spans="2:20">
      <c r="B22" s="104"/>
      <c r="C22" s="11" t="s">
        <v>111</v>
      </c>
      <c r="D22" s="94" t="s">
        <v>112</v>
      </c>
      <c r="E22" s="95"/>
      <c r="F22" s="95"/>
      <c r="G22" s="95"/>
      <c r="H22" s="95"/>
      <c r="I22" s="95"/>
      <c r="J22" s="95"/>
      <c r="K22" s="95"/>
      <c r="L22" s="95"/>
      <c r="M22" s="95"/>
    </row>
    <row r="23" spans="2:20" ht="30" customHeight="1">
      <c r="B23" s="105">
        <v>3</v>
      </c>
      <c r="C23" s="9" t="s">
        <v>107</v>
      </c>
      <c r="D23" s="12" t="s">
        <v>186</v>
      </c>
      <c r="E23" s="96" t="s">
        <v>187</v>
      </c>
      <c r="F23" s="97"/>
      <c r="G23" s="97"/>
      <c r="H23" s="97"/>
      <c r="I23" s="23" t="s">
        <v>181</v>
      </c>
      <c r="J23" s="24">
        <v>0.05</v>
      </c>
      <c r="K23" s="25"/>
      <c r="L23" s="25"/>
      <c r="M23" s="25">
        <f>L23</f>
        <v>0</v>
      </c>
    </row>
    <row r="24" spans="2:20">
      <c r="B24" s="104"/>
      <c r="C24" s="11" t="s">
        <v>111</v>
      </c>
      <c r="D24" s="94" t="s">
        <v>112</v>
      </c>
      <c r="E24" s="95"/>
      <c r="F24" s="95"/>
      <c r="G24" s="95"/>
      <c r="H24" s="95"/>
      <c r="I24" s="95"/>
      <c r="J24" s="95"/>
      <c r="K24" s="95"/>
      <c r="L24" s="95"/>
      <c r="M24" s="95"/>
    </row>
    <row r="25" spans="2:20" ht="30" customHeight="1">
      <c r="B25" s="105">
        <v>4</v>
      </c>
      <c r="C25" s="120" t="s">
        <v>107</v>
      </c>
      <c r="D25" s="122" t="s">
        <v>188</v>
      </c>
      <c r="E25" s="92" t="s">
        <v>189</v>
      </c>
      <c r="F25" s="93"/>
      <c r="G25" s="93"/>
      <c r="H25" s="93"/>
      <c r="I25" s="23" t="s">
        <v>15</v>
      </c>
      <c r="J25" s="24">
        <v>0.05</v>
      </c>
      <c r="K25" s="25"/>
      <c r="L25" s="25"/>
      <c r="M25" s="25">
        <f>L25</f>
        <v>0</v>
      </c>
    </row>
    <row r="26" spans="2:20" ht="30" customHeight="1">
      <c r="B26" s="119"/>
      <c r="C26" s="127"/>
      <c r="D26" s="123"/>
      <c r="E26" s="92" t="s">
        <v>190</v>
      </c>
      <c r="F26" s="93"/>
      <c r="G26" s="93"/>
      <c r="H26" s="93"/>
      <c r="I26" s="23" t="s">
        <v>191</v>
      </c>
      <c r="J26" s="24">
        <v>0.05</v>
      </c>
      <c r="K26" s="25"/>
      <c r="L26" s="25"/>
      <c r="M26" s="25">
        <f>L26</f>
        <v>0</v>
      </c>
    </row>
    <row r="27" spans="2:20" ht="30" customHeight="1">
      <c r="B27" s="119"/>
      <c r="C27" s="121"/>
      <c r="D27" s="123"/>
      <c r="E27" s="92" t="s">
        <v>192</v>
      </c>
      <c r="F27" s="93"/>
      <c r="G27" s="93"/>
      <c r="H27" s="93"/>
      <c r="I27" s="23" t="s">
        <v>193</v>
      </c>
      <c r="J27" s="24">
        <v>0.05</v>
      </c>
      <c r="K27" s="25"/>
      <c r="L27" s="25"/>
      <c r="M27" s="25">
        <f>L27</f>
        <v>0</v>
      </c>
    </row>
    <row r="28" spans="2:20">
      <c r="B28" s="104"/>
      <c r="C28" s="11" t="s">
        <v>111</v>
      </c>
      <c r="D28" s="94" t="s">
        <v>112</v>
      </c>
      <c r="E28" s="95"/>
      <c r="F28" s="95"/>
      <c r="G28" s="95"/>
      <c r="H28" s="95"/>
      <c r="I28" s="95"/>
      <c r="J28" s="95"/>
      <c r="K28" s="95"/>
      <c r="L28" s="95"/>
      <c r="M28" s="95"/>
    </row>
    <row r="29" spans="2:20" ht="30" customHeight="1">
      <c r="B29" s="103" t="s">
        <v>194</v>
      </c>
      <c r="C29" s="120" t="s">
        <v>107</v>
      </c>
      <c r="D29" s="128" t="s">
        <v>85</v>
      </c>
      <c r="E29" s="92" t="s">
        <v>195</v>
      </c>
      <c r="F29" s="93"/>
      <c r="G29" s="93"/>
      <c r="H29" s="93"/>
      <c r="I29" s="23" t="s">
        <v>181</v>
      </c>
      <c r="J29" s="24">
        <v>0.1</v>
      </c>
      <c r="K29" s="25"/>
      <c r="L29" s="25"/>
      <c r="M29" s="25">
        <f>L29</f>
        <v>0</v>
      </c>
      <c r="T29" s="29"/>
    </row>
    <row r="30" spans="2:20" ht="30" customHeight="1">
      <c r="B30" s="126"/>
      <c r="C30" s="127"/>
      <c r="D30" s="129"/>
      <c r="E30" s="92" t="s">
        <v>196</v>
      </c>
      <c r="F30" s="93"/>
      <c r="G30" s="93"/>
      <c r="H30" s="93"/>
      <c r="I30" s="23" t="s">
        <v>181</v>
      </c>
      <c r="J30" s="24">
        <v>0.05</v>
      </c>
      <c r="K30" s="25"/>
      <c r="L30" s="25"/>
      <c r="M30" s="25">
        <f>L30</f>
        <v>0</v>
      </c>
      <c r="T30" s="29"/>
    </row>
    <row r="31" spans="2:20" ht="30" customHeight="1">
      <c r="B31" s="126"/>
      <c r="C31" s="127"/>
      <c r="D31" s="129"/>
      <c r="E31" s="92" t="s">
        <v>197</v>
      </c>
      <c r="F31" s="93"/>
      <c r="G31" s="93"/>
      <c r="H31" s="93"/>
      <c r="I31" s="23" t="s">
        <v>181</v>
      </c>
      <c r="J31" s="24">
        <v>0.05</v>
      </c>
      <c r="K31" s="25"/>
      <c r="L31" s="25"/>
      <c r="M31" s="25">
        <f t="shared" ref="M31:M32" si="0">L31</f>
        <v>0</v>
      </c>
      <c r="T31" s="29"/>
    </row>
    <row r="32" spans="2:20" ht="30" customHeight="1">
      <c r="B32" s="126"/>
      <c r="C32" s="121"/>
      <c r="D32" s="130"/>
      <c r="E32" s="92" t="s">
        <v>198</v>
      </c>
      <c r="F32" s="93"/>
      <c r="G32" s="93"/>
      <c r="H32" s="93"/>
      <c r="I32" s="23" t="s">
        <v>199</v>
      </c>
      <c r="J32" s="24">
        <v>0.05</v>
      </c>
      <c r="K32" s="25"/>
      <c r="L32" s="25"/>
      <c r="M32" s="25">
        <f t="shared" si="0"/>
        <v>0</v>
      </c>
      <c r="T32" s="29"/>
    </row>
    <row r="33" spans="2:20" s="1" customFormat="1">
      <c r="B33" s="104"/>
      <c r="C33" s="11" t="s">
        <v>111</v>
      </c>
      <c r="D33" s="95" t="s">
        <v>112</v>
      </c>
      <c r="E33" s="95"/>
      <c r="F33" s="95"/>
      <c r="G33" s="95"/>
      <c r="H33" s="95"/>
      <c r="I33" s="95"/>
      <c r="J33" s="95"/>
      <c r="K33" s="95"/>
      <c r="L33" s="95"/>
      <c r="M33" s="95"/>
    </row>
    <row r="34" spans="2:20" ht="30" customHeight="1">
      <c r="B34" s="103" t="s">
        <v>194</v>
      </c>
      <c r="C34" s="9" t="s">
        <v>107</v>
      </c>
      <c r="D34" s="10" t="s">
        <v>200</v>
      </c>
      <c r="E34" s="92" t="s">
        <v>201</v>
      </c>
      <c r="F34" s="93"/>
      <c r="G34" s="93"/>
      <c r="H34" s="93"/>
      <c r="I34" s="23" t="s">
        <v>202</v>
      </c>
      <c r="J34" s="24">
        <v>0.05</v>
      </c>
      <c r="K34" s="25"/>
      <c r="L34" s="25"/>
      <c r="M34" s="25">
        <f>L34</f>
        <v>0</v>
      </c>
      <c r="T34" s="29"/>
    </row>
    <row r="35" spans="2:20" s="1" customFormat="1">
      <c r="B35" s="104"/>
      <c r="C35" s="11" t="s">
        <v>111</v>
      </c>
      <c r="D35" s="95" t="s">
        <v>112</v>
      </c>
      <c r="E35" s="95"/>
      <c r="F35" s="95"/>
      <c r="G35" s="95"/>
      <c r="H35" s="95"/>
      <c r="I35" s="95"/>
      <c r="J35" s="95"/>
      <c r="K35" s="95"/>
      <c r="L35" s="95"/>
      <c r="M35" s="95"/>
    </row>
    <row r="36" spans="2:20" ht="30" customHeight="1">
      <c r="B36" s="105">
        <v>6</v>
      </c>
      <c r="C36" s="120" t="s">
        <v>107</v>
      </c>
      <c r="D36" s="131" t="s">
        <v>203</v>
      </c>
      <c r="E36" s="92" t="s">
        <v>151</v>
      </c>
      <c r="F36" s="93"/>
      <c r="G36" s="93"/>
      <c r="H36" s="93"/>
      <c r="I36" s="23" t="s">
        <v>204</v>
      </c>
      <c r="J36" s="24">
        <v>0.05</v>
      </c>
      <c r="K36" s="25"/>
      <c r="L36" s="25"/>
      <c r="M36" s="25">
        <f>L36</f>
        <v>0</v>
      </c>
    </row>
    <row r="37" spans="2:20" ht="30" customHeight="1">
      <c r="B37" s="119"/>
      <c r="C37" s="121"/>
      <c r="D37" s="132"/>
      <c r="E37" s="92" t="s">
        <v>205</v>
      </c>
      <c r="F37" s="93"/>
      <c r="G37" s="93"/>
      <c r="H37" s="93"/>
      <c r="I37" s="23" t="s">
        <v>204</v>
      </c>
      <c r="J37" s="24">
        <v>0.05</v>
      </c>
      <c r="K37" s="25"/>
      <c r="L37" s="25"/>
      <c r="M37" s="25">
        <f>L37</f>
        <v>0</v>
      </c>
    </row>
    <row r="38" spans="2:20">
      <c r="B38" s="104"/>
      <c r="C38" s="11" t="s">
        <v>111</v>
      </c>
      <c r="D38" s="94" t="s">
        <v>112</v>
      </c>
      <c r="E38" s="95"/>
      <c r="F38" s="95"/>
      <c r="G38" s="95"/>
      <c r="H38" s="95"/>
      <c r="I38" s="95"/>
      <c r="J38" s="95"/>
      <c r="K38" s="95"/>
      <c r="L38" s="95"/>
      <c r="M38" s="95"/>
    </row>
    <row r="39" spans="2:20">
      <c r="B39" s="105">
        <v>7</v>
      </c>
      <c r="C39" s="13" t="s">
        <v>107</v>
      </c>
      <c r="D39" s="10" t="s">
        <v>153</v>
      </c>
      <c r="E39" s="98" t="s">
        <v>154</v>
      </c>
      <c r="F39" s="99"/>
      <c r="G39" s="99"/>
      <c r="H39" s="100"/>
      <c r="I39" s="23" t="s">
        <v>155</v>
      </c>
      <c r="J39" s="26">
        <v>0.1</v>
      </c>
      <c r="K39" s="27"/>
      <c r="L39" s="27"/>
      <c r="M39" s="25">
        <f>L39</f>
        <v>0</v>
      </c>
    </row>
    <row r="40" spans="2:20">
      <c r="B40" s="106"/>
      <c r="C40" s="14" t="s">
        <v>111</v>
      </c>
      <c r="D40" s="101" t="s">
        <v>112</v>
      </c>
      <c r="E40" s="101"/>
      <c r="F40" s="101"/>
      <c r="G40" s="101"/>
      <c r="H40" s="101"/>
      <c r="I40" s="101"/>
      <c r="J40" s="101"/>
      <c r="K40" s="101"/>
      <c r="L40" s="101"/>
      <c r="M40" s="102"/>
    </row>
    <row r="41" spans="2:20">
      <c r="B41" s="78" t="s">
        <v>121</v>
      </c>
      <c r="C41" s="78"/>
      <c r="D41" s="78"/>
      <c r="E41" s="78"/>
      <c r="F41" s="78"/>
      <c r="G41" s="78"/>
      <c r="H41" s="78"/>
      <c r="I41" s="78"/>
      <c r="J41" s="78"/>
      <c r="K41" s="78"/>
      <c r="L41" s="79"/>
      <c r="M41" s="28">
        <f>M15*J15+M18*J18+M23*J23+M25*J25+M39*J39</f>
        <v>0</v>
      </c>
    </row>
  </sheetData>
  <mergeCells count="52">
    <mergeCell ref="B41:L41"/>
    <mergeCell ref="B15:B17"/>
    <mergeCell ref="B18:B20"/>
    <mergeCell ref="B21:B22"/>
    <mergeCell ref="B23:B24"/>
    <mergeCell ref="B25:B28"/>
    <mergeCell ref="B29:B33"/>
    <mergeCell ref="B34:B35"/>
    <mergeCell ref="B36:B38"/>
    <mergeCell ref="B39:B40"/>
    <mergeCell ref="C15:C16"/>
    <mergeCell ref="C18:C19"/>
    <mergeCell ref="C25:C27"/>
    <mergeCell ref="C29:C32"/>
    <mergeCell ref="C36:C37"/>
    <mergeCell ref="D15:D16"/>
    <mergeCell ref="E36:H36"/>
    <mergeCell ref="E37:H37"/>
    <mergeCell ref="D38:M38"/>
    <mergeCell ref="E39:H39"/>
    <mergeCell ref="D40:M40"/>
    <mergeCell ref="D36:D37"/>
    <mergeCell ref="E31:H31"/>
    <mergeCell ref="E32:H32"/>
    <mergeCell ref="D33:M33"/>
    <mergeCell ref="E34:H34"/>
    <mergeCell ref="D35:M35"/>
    <mergeCell ref="D29:D32"/>
    <mergeCell ref="E26:H26"/>
    <mergeCell ref="E27:H27"/>
    <mergeCell ref="D28:M28"/>
    <mergeCell ref="E29:H29"/>
    <mergeCell ref="E30:H30"/>
    <mergeCell ref="D25:D27"/>
    <mergeCell ref="E21:H21"/>
    <mergeCell ref="D22:M22"/>
    <mergeCell ref="E23:H23"/>
    <mergeCell ref="D24:M24"/>
    <mergeCell ref="E25:H25"/>
    <mergeCell ref="E16:H16"/>
    <mergeCell ref="D17:M17"/>
    <mergeCell ref="E18:H18"/>
    <mergeCell ref="E19:H19"/>
    <mergeCell ref="D20:M20"/>
    <mergeCell ref="D18:D19"/>
    <mergeCell ref="F2:K2"/>
    <mergeCell ref="C13:M13"/>
    <mergeCell ref="B14:C14"/>
    <mergeCell ref="E14:H14"/>
    <mergeCell ref="E15:H15"/>
    <mergeCell ref="F5:F11"/>
    <mergeCell ref="G5:K11"/>
  </mergeCells>
  <phoneticPr fontId="20" type="noConversion"/>
  <pageMargins left="0.7" right="0.7" top="0.75" bottom="0.75" header="0.3" footer="0.3"/>
  <pageSetup paperSize="9"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W21"/>
  <sheetViews>
    <sheetView topLeftCell="A7" zoomScale="90" zoomScaleNormal="90" workbookViewId="0">
      <selection activeCell="A5" sqref="A5:XFD11"/>
    </sheetView>
  </sheetViews>
  <sheetFormatPr defaultColWidth="9" defaultRowHeight="16.5"/>
  <cols>
    <col min="1" max="1" width="0.1796875" style="2" customWidth="1"/>
    <col min="2" max="2" width="3.453125" style="2" customWidth="1"/>
    <col min="3" max="3" width="8.1796875" style="2" customWidth="1"/>
    <col min="4" max="4" width="18.6328125" style="2" customWidth="1"/>
    <col min="5" max="5" width="6.08984375" style="2" customWidth="1"/>
    <col min="6" max="6" width="10.6328125" style="2" customWidth="1"/>
    <col min="7" max="7" width="12.08984375" style="2" customWidth="1"/>
    <col min="8" max="8" width="26.1796875" style="2" customWidth="1"/>
    <col min="9" max="9" width="28.36328125" style="2" customWidth="1"/>
    <col min="10" max="10" width="15.36328125" style="2" customWidth="1"/>
    <col min="11" max="12" width="14.08984375" style="2" customWidth="1"/>
    <col min="13" max="13" width="8.08984375" style="2" customWidth="1"/>
    <col min="14" max="14" width="12" style="2" customWidth="1"/>
    <col min="15" max="21" width="9" style="2"/>
    <col min="22" max="24" width="9" style="2" customWidth="1"/>
    <col min="25" max="25" width="9" style="2"/>
    <col min="26" max="26" width="9" style="2" customWidth="1"/>
    <col min="27" max="16384" width="9" style="2"/>
  </cols>
  <sheetData>
    <row r="2" spans="2:23" ht="22.5">
      <c r="B2" s="3"/>
      <c r="F2" s="87" t="s">
        <v>129</v>
      </c>
      <c r="G2" s="88"/>
      <c r="H2" s="88"/>
      <c r="I2" s="88"/>
      <c r="J2" s="88"/>
      <c r="K2" s="88"/>
    </row>
    <row r="3" spans="2:23">
      <c r="F3" s="4" t="s">
        <v>130</v>
      </c>
      <c r="G3" s="5" t="s">
        <v>131</v>
      </c>
      <c r="H3" s="4" t="s">
        <v>132</v>
      </c>
      <c r="I3" s="16" t="s">
        <v>206</v>
      </c>
      <c r="J3" s="17" t="s">
        <v>134</v>
      </c>
      <c r="K3" s="18">
        <f>M21</f>
        <v>0</v>
      </c>
    </row>
    <row r="4" spans="2:23">
      <c r="F4" s="4" t="s">
        <v>135</v>
      </c>
      <c r="G4" s="5" t="s">
        <v>207</v>
      </c>
      <c r="H4" s="4" t="s">
        <v>137</v>
      </c>
      <c r="I4" s="19" t="s">
        <v>138</v>
      </c>
      <c r="J4" s="17" t="s">
        <v>139</v>
      </c>
      <c r="K4" s="20"/>
    </row>
    <row r="5" spans="2:23" ht="16.25" customHeight="1">
      <c r="F5" s="107" t="s">
        <v>140</v>
      </c>
      <c r="G5" s="110" t="s">
        <v>208</v>
      </c>
      <c r="H5" s="111"/>
      <c r="I5" s="111"/>
      <c r="J5" s="111"/>
      <c r="K5" s="112"/>
    </row>
    <row r="6" spans="2:23" ht="16.25" customHeight="1">
      <c r="F6" s="108"/>
      <c r="G6" s="113"/>
      <c r="H6" s="114"/>
      <c r="I6" s="114"/>
      <c r="J6" s="114"/>
      <c r="K6" s="115"/>
    </row>
    <row r="7" spans="2:23" ht="16.25" customHeight="1">
      <c r="F7" s="108"/>
      <c r="G7" s="113"/>
      <c r="H7" s="114"/>
      <c r="I7" s="114"/>
      <c r="J7" s="114"/>
      <c r="K7" s="115"/>
    </row>
    <row r="8" spans="2:23" ht="16.25" customHeight="1">
      <c r="F8" s="108"/>
      <c r="G8" s="113"/>
      <c r="H8" s="114"/>
      <c r="I8" s="114"/>
      <c r="J8" s="114"/>
      <c r="K8" s="115"/>
    </row>
    <row r="9" spans="2:23" ht="16.25" customHeight="1">
      <c r="F9" s="108"/>
      <c r="G9" s="113"/>
      <c r="H9" s="114"/>
      <c r="I9" s="114"/>
      <c r="J9" s="114"/>
      <c r="K9" s="115"/>
    </row>
    <row r="10" spans="2:23" ht="16.25" customHeight="1">
      <c r="F10" s="108"/>
      <c r="G10" s="113"/>
      <c r="H10" s="114"/>
      <c r="I10" s="114"/>
      <c r="J10" s="114"/>
      <c r="K10" s="115"/>
    </row>
    <row r="11" spans="2:23" ht="16.25" customHeight="1">
      <c r="F11" s="109"/>
      <c r="G11" s="116"/>
      <c r="H11" s="117"/>
      <c r="I11" s="117"/>
      <c r="J11" s="117"/>
      <c r="K11" s="118"/>
    </row>
    <row r="12" spans="2:23">
      <c r="C12" s="6"/>
      <c r="V12" s="29"/>
      <c r="W12" s="29"/>
    </row>
    <row r="13" spans="2:23" ht="20">
      <c r="B13" s="7"/>
      <c r="C13" s="68" t="s">
        <v>97</v>
      </c>
      <c r="D13" s="68"/>
      <c r="E13" s="68"/>
      <c r="F13" s="68"/>
      <c r="G13" s="68"/>
      <c r="H13" s="68"/>
      <c r="I13" s="68"/>
      <c r="J13" s="68"/>
      <c r="K13" s="68"/>
      <c r="L13" s="68"/>
      <c r="M13" s="68"/>
      <c r="V13" s="29"/>
      <c r="W13" s="29"/>
    </row>
    <row r="14" spans="2:23" ht="27">
      <c r="B14" s="89" t="s">
        <v>98</v>
      </c>
      <c r="C14" s="90"/>
      <c r="D14" s="8" t="s">
        <v>99</v>
      </c>
      <c r="E14" s="90" t="s">
        <v>100</v>
      </c>
      <c r="F14" s="90"/>
      <c r="G14" s="90"/>
      <c r="H14" s="91"/>
      <c r="I14" s="21" t="s">
        <v>101</v>
      </c>
      <c r="J14" s="22" t="s">
        <v>102</v>
      </c>
      <c r="K14" s="22" t="s">
        <v>209</v>
      </c>
      <c r="L14" s="22" t="s">
        <v>210</v>
      </c>
      <c r="M14" s="22" t="s">
        <v>105</v>
      </c>
      <c r="T14" s="29"/>
      <c r="U14" s="29"/>
    </row>
    <row r="15" spans="2:23" ht="114" customHeight="1">
      <c r="B15" s="103" t="s">
        <v>106</v>
      </c>
      <c r="C15" s="9" t="s">
        <v>107</v>
      </c>
      <c r="D15" s="10" t="s">
        <v>211</v>
      </c>
      <c r="E15" s="92" t="s">
        <v>212</v>
      </c>
      <c r="F15" s="93"/>
      <c r="G15" s="93"/>
      <c r="H15" s="93"/>
      <c r="I15" s="23" t="s">
        <v>155</v>
      </c>
      <c r="J15" s="24">
        <v>0.3</v>
      </c>
      <c r="K15" s="25"/>
      <c r="L15" s="25"/>
      <c r="M15" s="25">
        <f>L15</f>
        <v>0</v>
      </c>
      <c r="U15" s="29"/>
    </row>
    <row r="16" spans="2:23" s="1" customFormat="1">
      <c r="B16" s="104"/>
      <c r="C16" s="11" t="s">
        <v>111</v>
      </c>
      <c r="D16" s="94" t="s">
        <v>112</v>
      </c>
      <c r="E16" s="95"/>
      <c r="F16" s="95"/>
      <c r="G16" s="95"/>
      <c r="H16" s="95"/>
      <c r="I16" s="95"/>
      <c r="J16" s="95"/>
      <c r="K16" s="95"/>
      <c r="L16" s="95"/>
      <c r="M16" s="95"/>
    </row>
    <row r="17" spans="2:14" ht="125.4" customHeight="1">
      <c r="B17" s="133">
        <v>2</v>
      </c>
      <c r="C17" s="9" t="s">
        <v>107</v>
      </c>
      <c r="D17" s="12" t="s">
        <v>211</v>
      </c>
      <c r="E17" s="98" t="s">
        <v>213</v>
      </c>
      <c r="F17" s="99"/>
      <c r="G17" s="99"/>
      <c r="H17" s="100"/>
      <c r="I17" s="23" t="s">
        <v>214</v>
      </c>
      <c r="J17" s="24">
        <v>0.5</v>
      </c>
      <c r="K17" s="25"/>
      <c r="L17" s="25"/>
      <c r="M17" s="25">
        <f>L17</f>
        <v>0</v>
      </c>
    </row>
    <row r="18" spans="2:14">
      <c r="B18" s="134"/>
      <c r="C18" s="11" t="s">
        <v>111</v>
      </c>
      <c r="D18" s="94" t="s">
        <v>112</v>
      </c>
      <c r="E18" s="94"/>
      <c r="F18" s="94"/>
      <c r="G18" s="94"/>
      <c r="H18" s="94"/>
      <c r="I18" s="94"/>
      <c r="J18" s="94"/>
      <c r="K18" s="94"/>
      <c r="L18" s="94"/>
      <c r="M18" s="94"/>
    </row>
    <row r="19" spans="2:14" ht="29">
      <c r="B19" s="105">
        <v>3</v>
      </c>
      <c r="C19" s="13" t="s">
        <v>107</v>
      </c>
      <c r="D19" s="10" t="s">
        <v>153</v>
      </c>
      <c r="E19" s="98" t="s">
        <v>170</v>
      </c>
      <c r="F19" s="99"/>
      <c r="G19" s="99"/>
      <c r="H19" s="100"/>
      <c r="I19" s="23" t="s">
        <v>155</v>
      </c>
      <c r="J19" s="26">
        <v>0.2</v>
      </c>
      <c r="K19" s="27"/>
      <c r="L19" s="27"/>
      <c r="M19" s="27">
        <f>L19</f>
        <v>0</v>
      </c>
    </row>
    <row r="20" spans="2:14">
      <c r="B20" s="106"/>
      <c r="C20" s="14" t="s">
        <v>111</v>
      </c>
      <c r="D20" s="101" t="s">
        <v>112</v>
      </c>
      <c r="E20" s="101"/>
      <c r="F20" s="101"/>
      <c r="G20" s="101"/>
      <c r="H20" s="101"/>
      <c r="I20" s="101"/>
      <c r="J20" s="101"/>
      <c r="K20" s="101"/>
      <c r="L20" s="101"/>
      <c r="M20" s="102"/>
      <c r="N20" s="30"/>
    </row>
    <row r="21" spans="2:14">
      <c r="B21" s="78" t="s">
        <v>121</v>
      </c>
      <c r="C21" s="78"/>
      <c r="D21" s="78"/>
      <c r="E21" s="78"/>
      <c r="F21" s="78"/>
      <c r="G21" s="78"/>
      <c r="H21" s="78"/>
      <c r="I21" s="78"/>
      <c r="J21" s="78"/>
      <c r="K21" s="78"/>
      <c r="L21" s="78"/>
      <c r="M21" s="28">
        <f>M15*J15+M17*J17+M19*J19</f>
        <v>0</v>
      </c>
    </row>
  </sheetData>
  <mergeCells count="16">
    <mergeCell ref="B21:L21"/>
    <mergeCell ref="B15:B16"/>
    <mergeCell ref="B17:B18"/>
    <mergeCell ref="B19:B20"/>
    <mergeCell ref="F5:F11"/>
    <mergeCell ref="G5:K11"/>
    <mergeCell ref="D16:M16"/>
    <mergeCell ref="E17:H17"/>
    <mergeCell ref="D18:M18"/>
    <mergeCell ref="E19:H19"/>
    <mergeCell ref="D20:M20"/>
    <mergeCell ref="F2:K2"/>
    <mergeCell ref="C13:M13"/>
    <mergeCell ref="B14:C14"/>
    <mergeCell ref="E14:H14"/>
    <mergeCell ref="E15:H15"/>
  </mergeCells>
  <phoneticPr fontId="20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部门</vt:lpstr>
      <vt:lpstr>上海分公司</vt:lpstr>
      <vt:lpstr>分公司总经理</vt:lpstr>
      <vt:lpstr>分公司总助&amp;综合管理部总监-王陈娟</vt:lpstr>
      <vt:lpstr>上分会计-吴艳婷</vt:lpstr>
      <vt:lpstr>天彩会计-杨倩</vt:lpstr>
      <vt:lpstr>优保会计-严雯倩</vt:lpstr>
      <vt:lpstr>人事经理-程剑</vt:lpstr>
      <vt:lpstr>人事专员-俞静</vt:lpstr>
      <vt:lpstr>行政前台-李振华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沈莹</dc:creator>
  <cp:lastModifiedBy>James</cp:lastModifiedBy>
  <dcterms:created xsi:type="dcterms:W3CDTF">2019-06-13T14:09:00Z</dcterms:created>
  <dcterms:modified xsi:type="dcterms:W3CDTF">2019-07-17T14:24:41Z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2052-11.1.0.8808</vt:lpwstr>
  </property>
</Properties>
</file>