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Distance Measurements" sheetId="1" r:id="rId1"/>
    <sheet name="DH parameters meaurement" sheetId="2" r:id="rId2"/>
  </sheets>
  <calcPr calcId="144525"/>
</workbook>
</file>

<file path=xl/sharedStrings.xml><?xml version="1.0" encoding="utf-8"?>
<sst xmlns="http://schemas.openxmlformats.org/spreadsheetml/2006/main" count="29" uniqueCount="25">
  <si>
    <t>Joint1</t>
  </si>
  <si>
    <t>Joint2</t>
  </si>
  <si>
    <t>Joint3</t>
  </si>
  <si>
    <t>Measured</t>
  </si>
  <si>
    <t>Before Optimization
Calculated</t>
  </si>
  <si>
    <t>error</t>
  </si>
  <si>
    <t>After Optimization
Calculated</t>
  </si>
  <si>
    <t>Pose1_000</t>
  </si>
  <si>
    <t>Pose2_090</t>
  </si>
  <si>
    <t>Pose3_0-90</t>
  </si>
  <si>
    <t>Pose4_900</t>
  </si>
  <si>
    <t>Pose5_990</t>
  </si>
  <si>
    <t>Pose6_9-90</t>
  </si>
  <si>
    <t>Pose7_-900</t>
  </si>
  <si>
    <t>Pose8_-990</t>
  </si>
  <si>
    <t>Pose9_-9-90</t>
  </si>
  <si>
    <t>Avg error</t>
  </si>
  <si>
    <t>a</t>
  </si>
  <si>
    <t>alpha</t>
  </si>
  <si>
    <t>d</t>
  </si>
  <si>
    <t>offset</t>
  </si>
  <si>
    <t>QlimMin</t>
  </si>
  <si>
    <t>QlimMax</t>
  </si>
  <si>
    <t>sin(offset2)</t>
  </si>
  <si>
    <t>offset3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</si>
</sst>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9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9" borderId="13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0" borderId="11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3" borderId="10" applyNumberFormat="0" applyAlignment="0" applyProtection="0">
      <alignment vertical="center"/>
    </xf>
    <xf numFmtId="0" fontId="16" fillId="3" borderId="12" applyNumberFormat="0" applyAlignment="0" applyProtection="0">
      <alignment vertical="center"/>
    </xf>
    <xf numFmtId="0" fontId="17" fillId="26" borderId="16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8" xfId="0" applyFill="1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31750</xdr:colOff>
      <xdr:row>10</xdr:row>
      <xdr:rowOff>31750</xdr:rowOff>
    </xdr:from>
    <xdr:to>
      <xdr:col>7</xdr:col>
      <xdr:colOff>901700</xdr:colOff>
      <xdr:row>10</xdr:row>
      <xdr:rowOff>165100</xdr:rowOff>
    </xdr:to>
    <xdr:sp>
      <xdr:nvSpPr>
        <xdr:cNvPr id="2" name="右箭头 1"/>
        <xdr:cNvSpPr/>
      </xdr:nvSpPr>
      <xdr:spPr>
        <a:xfrm>
          <a:off x="5048250" y="2174875"/>
          <a:ext cx="869950" cy="133350"/>
        </a:xfrm>
        <a:prstGeom prst="rightArrow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tabSelected="1" workbookViewId="0">
      <selection activeCell="G19" sqref="G19"/>
    </sheetView>
  </sheetViews>
  <sheetFormatPr defaultColWidth="8.72727272727273" defaultRowHeight="14"/>
  <cols>
    <col min="1" max="1" width="12.9090909090909" customWidth="1"/>
    <col min="5" max="5" width="10.6363636363636" customWidth="1"/>
    <col min="6" max="6" width="13.3636363636364" customWidth="1"/>
    <col min="8" max="8" width="13.2727272727273" customWidth="1"/>
    <col min="9" max="9" width="10.6363636363636" style="3" customWidth="1"/>
  </cols>
  <sheetData>
    <row r="1" ht="42" spans="1:9">
      <c r="A1" s="4"/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t="s">
        <v>5</v>
      </c>
      <c r="H1" s="7" t="s">
        <v>6</v>
      </c>
      <c r="I1" s="15" t="s">
        <v>5</v>
      </c>
    </row>
    <row r="2" spans="1:9">
      <c r="A2" s="8" t="s">
        <v>7</v>
      </c>
      <c r="B2" s="1">
        <v>0</v>
      </c>
      <c r="C2" s="1">
        <v>0</v>
      </c>
      <c r="D2" s="1">
        <v>0</v>
      </c>
      <c r="E2" s="2">
        <v>0.212</v>
      </c>
      <c r="F2" s="9">
        <v>0.2047</v>
      </c>
      <c r="G2">
        <f>ABS(E2-F2)</f>
        <v>0.0073</v>
      </c>
      <c r="H2" s="10">
        <v>0.212</v>
      </c>
      <c r="I2" s="16">
        <f>ABS(E2-H2)</f>
        <v>0</v>
      </c>
    </row>
    <row r="3" spans="1:9">
      <c r="A3" s="8" t="s">
        <v>8</v>
      </c>
      <c r="B3" s="1">
        <v>0</v>
      </c>
      <c r="C3" s="1">
        <v>90</v>
      </c>
      <c r="D3" s="1">
        <v>0</v>
      </c>
      <c r="E3" s="2">
        <v>0.115</v>
      </c>
      <c r="F3" s="9">
        <v>0.1095</v>
      </c>
      <c r="G3">
        <f t="shared" ref="G3:G10" si="0">ABS(E3-F3)</f>
        <v>0.0055</v>
      </c>
      <c r="H3" s="10">
        <v>0.115</v>
      </c>
      <c r="I3" s="16">
        <f t="shared" ref="I3:I10" si="1">ABS(E3-H3)</f>
        <v>0</v>
      </c>
    </row>
    <row r="4" spans="1:9">
      <c r="A4" s="8" t="s">
        <v>9</v>
      </c>
      <c r="B4" s="1">
        <v>0</v>
      </c>
      <c r="C4" s="1">
        <v>-90</v>
      </c>
      <c r="D4" s="1">
        <v>0</v>
      </c>
      <c r="E4" s="2">
        <v>0.233</v>
      </c>
      <c r="F4" s="9">
        <v>0.2273</v>
      </c>
      <c r="G4">
        <f t="shared" si="0"/>
        <v>0.00570000000000001</v>
      </c>
      <c r="H4" s="10">
        <v>0.2326</v>
      </c>
      <c r="I4" s="16">
        <f t="shared" si="1"/>
        <v>0.000400000000000011</v>
      </c>
    </row>
    <row r="5" spans="1:9">
      <c r="A5" s="8" t="s">
        <v>10</v>
      </c>
      <c r="B5" s="1">
        <v>90</v>
      </c>
      <c r="C5" s="1">
        <v>0</v>
      </c>
      <c r="D5" s="1">
        <v>0</v>
      </c>
      <c r="E5" s="2">
        <v>0.118</v>
      </c>
      <c r="F5" s="9">
        <v>0.1119</v>
      </c>
      <c r="G5">
        <f t="shared" si="0"/>
        <v>0.00609999999999999</v>
      </c>
      <c r="H5" s="10">
        <v>0.118</v>
      </c>
      <c r="I5" s="16">
        <f t="shared" si="1"/>
        <v>0</v>
      </c>
    </row>
    <row r="6" spans="1:9">
      <c r="A6" s="8" t="s">
        <v>11</v>
      </c>
      <c r="B6" s="1">
        <v>90</v>
      </c>
      <c r="C6" s="1">
        <v>90</v>
      </c>
      <c r="D6" s="1">
        <v>0</v>
      </c>
      <c r="E6" s="2">
        <v>0.087</v>
      </c>
      <c r="F6" s="9">
        <v>0.07868</v>
      </c>
      <c r="G6">
        <f t="shared" si="0"/>
        <v>0.00831999999999999</v>
      </c>
      <c r="H6" s="10">
        <v>0.087</v>
      </c>
      <c r="I6" s="16">
        <f t="shared" si="1"/>
        <v>0</v>
      </c>
    </row>
    <row r="7" spans="1:9">
      <c r="A7" s="8" t="s">
        <v>12</v>
      </c>
      <c r="B7" s="1">
        <v>90</v>
      </c>
      <c r="C7" s="1">
        <v>-90</v>
      </c>
      <c r="D7" s="1">
        <v>0</v>
      </c>
      <c r="E7" s="2">
        <v>0.136</v>
      </c>
      <c r="F7" s="9">
        <v>0.1296</v>
      </c>
      <c r="G7">
        <f t="shared" si="0"/>
        <v>0.00640000000000002</v>
      </c>
      <c r="H7" s="10">
        <v>0.1362</v>
      </c>
      <c r="I7" s="16">
        <f t="shared" si="1"/>
        <v>0.000199999999999978</v>
      </c>
    </row>
    <row r="8" spans="1:9">
      <c r="A8" s="8" t="s">
        <v>13</v>
      </c>
      <c r="B8" s="1">
        <v>-90</v>
      </c>
      <c r="C8" s="1">
        <v>0</v>
      </c>
      <c r="D8" s="1">
        <v>0</v>
      </c>
      <c r="E8" s="2">
        <v>0.264</v>
      </c>
      <c r="F8" s="9">
        <v>0.2576</v>
      </c>
      <c r="G8">
        <f t="shared" si="0"/>
        <v>0.00640000000000002</v>
      </c>
      <c r="H8" s="10">
        <v>0.264</v>
      </c>
      <c r="I8" s="16">
        <f t="shared" si="1"/>
        <v>0</v>
      </c>
    </row>
    <row r="9" spans="1:9">
      <c r="A9" s="8" t="s">
        <v>14</v>
      </c>
      <c r="B9" s="1">
        <v>-90</v>
      </c>
      <c r="C9" s="1">
        <v>90</v>
      </c>
      <c r="D9" s="1">
        <v>0</v>
      </c>
      <c r="E9" s="2">
        <v>0.175</v>
      </c>
      <c r="F9" s="9">
        <v>0.1759</v>
      </c>
      <c r="G9">
        <f t="shared" si="0"/>
        <v>0.000900000000000012</v>
      </c>
      <c r="H9" s="10">
        <v>0.1828</v>
      </c>
      <c r="I9" s="16">
        <f t="shared" si="1"/>
        <v>0.0078</v>
      </c>
    </row>
    <row r="10" ht="14.75" spans="1:9">
      <c r="A10" s="11" t="s">
        <v>15</v>
      </c>
      <c r="B10" s="12">
        <v>-90</v>
      </c>
      <c r="C10" s="12">
        <v>-90</v>
      </c>
      <c r="D10" s="12">
        <v>0</v>
      </c>
      <c r="E10" s="13">
        <v>0.231</v>
      </c>
      <c r="F10" s="14">
        <v>0.2292</v>
      </c>
      <c r="G10">
        <f t="shared" si="0"/>
        <v>0.00180000000000002</v>
      </c>
      <c r="H10" s="10">
        <v>0.2313</v>
      </c>
      <c r="I10" s="16">
        <f t="shared" si="1"/>
        <v>0.000299999999999995</v>
      </c>
    </row>
    <row r="11" spans="6:9">
      <c r="F11" t="s">
        <v>16</v>
      </c>
      <c r="G11">
        <f>AVERAGE(G2:G10)</f>
        <v>0.00538000000000001</v>
      </c>
      <c r="I11">
        <f>AVERAGE(I2:I10)</f>
        <v>0.000966666666666665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A1" sqref="A1:G4"/>
    </sheetView>
  </sheetViews>
  <sheetFormatPr defaultColWidth="8.72727272727273" defaultRowHeight="14" outlineLevelCol="6"/>
  <sheetData>
    <row r="1" spans="1:7">
      <c r="A1" s="1"/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</row>
    <row r="2" spans="1:7">
      <c r="A2" s="1" t="s">
        <v>0</v>
      </c>
      <c r="B2" s="1">
        <v>0.1</v>
      </c>
      <c r="C2" s="1">
        <v>0</v>
      </c>
      <c r="D2" s="2">
        <v>0.047</v>
      </c>
      <c r="E2" s="1">
        <v>-19</v>
      </c>
      <c r="F2" s="1">
        <v>-120</v>
      </c>
      <c r="G2" s="1">
        <v>90</v>
      </c>
    </row>
    <row r="3" spans="1:7">
      <c r="A3" s="1" t="s">
        <v>1</v>
      </c>
      <c r="B3" s="1">
        <v>0.073</v>
      </c>
      <c r="C3" s="1">
        <v>-90</v>
      </c>
      <c r="D3" s="1">
        <v>0.02</v>
      </c>
      <c r="E3" s="1">
        <v>16.8</v>
      </c>
      <c r="F3" s="1">
        <v>-120</v>
      </c>
      <c r="G3" s="1">
        <v>90</v>
      </c>
    </row>
    <row r="4" spans="1:7">
      <c r="A4" s="1" t="s">
        <v>2</v>
      </c>
      <c r="B4" s="1">
        <v>0</v>
      </c>
      <c r="C4" s="1">
        <v>0</v>
      </c>
      <c r="D4" s="1">
        <v>0.02</v>
      </c>
      <c r="E4" s="1">
        <v>0</v>
      </c>
      <c r="F4" s="1">
        <v>0</v>
      </c>
      <c r="G4" s="1">
        <v>135</v>
      </c>
    </row>
    <row r="8" spans="2:4">
      <c r="B8" t="s">
        <v>23</v>
      </c>
      <c r="D8">
        <f>C9/E9</f>
        <v>0.33</v>
      </c>
    </row>
    <row r="9" spans="3:5">
      <c r="C9">
        <v>3.3</v>
      </c>
      <c r="D9">
        <v>9.3</v>
      </c>
      <c r="E9">
        <v>10</v>
      </c>
    </row>
    <row r="10" spans="3:5">
      <c r="C10">
        <f>C9*C9</f>
        <v>10.89</v>
      </c>
      <c r="D10">
        <f>D9*D9</f>
        <v>86.49</v>
      </c>
      <c r="E10">
        <f>C10+D10</f>
        <v>97.38</v>
      </c>
    </row>
    <row r="12" spans="2:6">
      <c r="B12" t="s">
        <v>24</v>
      </c>
      <c r="C12">
        <v>2.2</v>
      </c>
      <c r="D12">
        <v>7.2</v>
      </c>
      <c r="E12">
        <v>7.6</v>
      </c>
      <c r="F12">
        <f>E12*E12</f>
        <v>57.76</v>
      </c>
    </row>
    <row r="13" spans="3:5">
      <c r="C13">
        <f>C12*C12</f>
        <v>4.84</v>
      </c>
      <c r="D13">
        <f>D12*D12</f>
        <v>51.84</v>
      </c>
      <c r="E13">
        <f>C13+D13</f>
        <v>56.68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Distance Measurements</vt:lpstr>
      <vt:lpstr>DH parameters meaurement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linli</dc:creator>
  <cp:lastModifiedBy>Frank Lin</cp:lastModifiedBy>
  <dcterms:created xsi:type="dcterms:W3CDTF">2021-10-06T23:21:00Z</dcterms:created>
  <dcterms:modified xsi:type="dcterms:W3CDTF">2021-10-12T21:10:04Z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CB28F92327494A538D1FE65FAC136635</vt:lpwstr>
  </property>
  <property fmtid="{D5CDD505-2E9C-101B-9397-08002B2CF9AE}" pid="3" name="KSOProductBuildVer">
    <vt:lpwstr>2052-11.1.0.10700</vt:lpwstr>
  </property>
</Properties>
</file>