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activeTab="9"/>
  </bookViews>
  <sheets>
    <sheet name="标准化表格" sheetId="1" r:id="rId1"/>
    <sheet name="熵值表格" sheetId="2" r:id="rId2"/>
    <sheet name="权重表格" sheetId="3" r:id="rId3"/>
    <sheet name="加权矩阵" sheetId="4" r:id="rId4"/>
    <sheet name="正负理想解" sheetId="5" r:id="rId5"/>
    <sheet name="欧氏距离" sheetId="6" r:id="rId6"/>
    <sheet name="正理想关联系数矩阵" sheetId="7" r:id="rId7"/>
    <sheet name="负理想关联系数矩阵" sheetId="8" r:id="rId8"/>
    <sheet name="灰色关联度" sheetId="9" r:id="rId9"/>
    <sheet name="相对接近度排序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<sst xmlns="http://schemas.openxmlformats.org/spreadsheetml/2006/main" count="90" uniqueCount="50">
  <si>
    <t>方案</t>
  </si>
  <si>
    <t>站台拥挤度</t>
  </si>
  <si>
    <t>车厢拥挤度</t>
  </si>
  <si>
    <t>车站走行时间(s)</t>
  </si>
  <si>
    <t>站台等待时间(s)</t>
  </si>
  <si>
    <t>0.9091</t>
  </si>
  <si>
    <t>0.4061</t>
  </si>
  <si>
    <t>1.0000</t>
  </si>
  <si>
    <t>0.5992</t>
  </si>
  <si>
    <t>0.6818</t>
  </si>
  <si>
    <t>0.4554</t>
  </si>
  <si>
    <t>0.4444</t>
  </si>
  <si>
    <t>0.8613</t>
  </si>
  <si>
    <t>0.3182</t>
  </si>
  <si>
    <t>0.0552</t>
  </si>
  <si>
    <t>0.2222</t>
  </si>
  <si>
    <t>0.0000</t>
  </si>
  <si>
    <t>0.0260</t>
  </si>
  <si>
    <t>0.2273</t>
  </si>
  <si>
    <t>0.4435</t>
  </si>
  <si>
    <t>0.6776</t>
  </si>
  <si>
    <t>0.5909</t>
  </si>
  <si>
    <t>0.6517</t>
  </si>
  <si>
    <t>0.9673</t>
  </si>
  <si>
    <t>0.8182</t>
  </si>
  <si>
    <t>0.9244</t>
  </si>
  <si>
    <t>0.0348</t>
  </si>
  <si>
    <t>熵值</t>
  </si>
  <si>
    <t>0.8894</t>
  </si>
  <si>
    <t>0.8540</t>
  </si>
  <si>
    <t>0.8593</t>
  </si>
  <si>
    <t>0.7951</t>
  </si>
  <si>
    <t>权重</t>
  </si>
  <si>
    <t>0.1837</t>
  </si>
  <si>
    <t>0.2425</t>
  </si>
  <si>
    <t>0.2336</t>
  </si>
  <si>
    <t>0.3402</t>
  </si>
  <si>
    <t>正理想解</t>
  </si>
  <si>
    <t>负理想解</t>
  </si>
  <si>
    <t>到正理想解欧氏距离</t>
  </si>
  <si>
    <t>到负理想解欧氏距离</t>
  </si>
  <si>
    <t>正理想灰色关联度</t>
  </si>
  <si>
    <t>负理想灰色关联度</t>
  </si>
  <si>
    <t>D_i^+</t>
  </si>
  <si>
    <t>D_i^-</t>
  </si>
  <si>
    <t>R_i^+</t>
  </si>
  <si>
    <t>R_i^-</t>
  </si>
  <si>
    <t>L_i^*</t>
  </si>
  <si>
    <t>L_i^-</t>
  </si>
  <si>
    <t>RC_i^+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</si>
</sst>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A1" sqref="A1"/>
    </sheetView>
  </sheetViews>
  <sheetFormatPr defaultColWidth="9" defaultRowHeight="13.5" outlineLevelCol="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1</v>
      </c>
      <c r="B2" t="s">
        <v>5</v>
      </c>
      <c r="C2" t="s">
        <v>6</v>
      </c>
      <c r="D2" t="s">
        <v>7</v>
      </c>
      <c r="E2" t="s">
        <v>8</v>
      </c>
    </row>
    <row r="3" spans="1:5">
      <c r="A3">
        <v>2</v>
      </c>
      <c r="B3" t="s">
        <v>9</v>
      </c>
      <c r="C3" t="s">
        <v>10</v>
      </c>
      <c r="D3" t="s">
        <v>11</v>
      </c>
      <c r="E3" t="s">
        <v>12</v>
      </c>
    </row>
    <row r="4" spans="1:5">
      <c r="A4">
        <v>3</v>
      </c>
      <c r="B4" t="s">
        <v>13</v>
      </c>
      <c r="C4" t="s">
        <v>14</v>
      </c>
      <c r="D4" t="s">
        <v>15</v>
      </c>
      <c r="E4" t="s">
        <v>7</v>
      </c>
    </row>
    <row r="5" spans="1:5">
      <c r="A5">
        <v>4</v>
      </c>
      <c r="B5" t="s">
        <v>16</v>
      </c>
      <c r="C5" t="s">
        <v>16</v>
      </c>
      <c r="D5" t="s">
        <v>16</v>
      </c>
      <c r="E5" t="s">
        <v>17</v>
      </c>
    </row>
    <row r="6" spans="1:5">
      <c r="A6">
        <v>5</v>
      </c>
      <c r="B6" t="s">
        <v>18</v>
      </c>
      <c r="C6" t="s">
        <v>19</v>
      </c>
      <c r="D6" t="s">
        <v>15</v>
      </c>
      <c r="E6" t="s">
        <v>20</v>
      </c>
    </row>
    <row r="7" spans="1:5">
      <c r="A7">
        <v>6</v>
      </c>
      <c r="B7" t="s">
        <v>21</v>
      </c>
      <c r="C7" t="s">
        <v>22</v>
      </c>
      <c r="D7" t="s">
        <v>11</v>
      </c>
      <c r="E7" t="s">
        <v>23</v>
      </c>
    </row>
    <row r="8" spans="1:5">
      <c r="A8">
        <v>7</v>
      </c>
      <c r="B8" t="s">
        <v>24</v>
      </c>
      <c r="C8" t="s">
        <v>25</v>
      </c>
      <c r="D8" t="s">
        <v>7</v>
      </c>
      <c r="E8" t="s">
        <v>16</v>
      </c>
    </row>
    <row r="9" spans="1:5">
      <c r="A9">
        <v>8</v>
      </c>
      <c r="B9" t="s">
        <v>7</v>
      </c>
      <c r="C9" t="s">
        <v>7</v>
      </c>
      <c r="D9" t="s">
        <v>7</v>
      </c>
      <c r="E9" t="s">
        <v>26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"/>
  <sheetViews>
    <sheetView tabSelected="1" workbookViewId="0">
      <selection activeCell="L11" sqref="L11:L18"/>
    </sheetView>
  </sheetViews>
  <sheetFormatPr defaultColWidth="9" defaultRowHeight="13.5"/>
  <cols>
    <col min="12" max="12" width="12.625"/>
  </cols>
  <sheetData>
    <row r="1" spans="1:8">
      <c r="A1" s="1" t="s">
        <v>0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</row>
    <row r="2" spans="1:12">
      <c r="A2">
        <v>1</v>
      </c>
      <c r="B2">
        <v>0.3927</v>
      </c>
      <c r="C2">
        <v>0.9263</v>
      </c>
      <c r="D2">
        <v>0.9293</v>
      </c>
      <c r="E2">
        <v>0.508</v>
      </c>
      <c r="F2">
        <v>0.9278</v>
      </c>
      <c r="G2">
        <v>0.45035</v>
      </c>
      <c r="H2">
        <v>0.6732</v>
      </c>
      <c r="J2">
        <f>D2*0.5</f>
        <v>0.46465</v>
      </c>
      <c r="K2">
        <f>E2*0.5</f>
        <v>0.254</v>
      </c>
      <c r="L2" s="2">
        <f>J2/(J2+K2)</f>
        <v>0.646559521324706</v>
      </c>
    </row>
    <row r="3" spans="1:12">
      <c r="A3">
        <v>2</v>
      </c>
      <c r="B3">
        <v>0.3942</v>
      </c>
      <c r="C3">
        <v>0.8939</v>
      </c>
      <c r="D3">
        <v>0.8662</v>
      </c>
      <c r="E3">
        <v>0.5318</v>
      </c>
      <c r="F3">
        <v>0.88005</v>
      </c>
      <c r="G3">
        <v>0.463</v>
      </c>
      <c r="H3">
        <v>0.6553</v>
      </c>
      <c r="J3">
        <f t="shared" ref="J3:J9" si="0">D3*0.5</f>
        <v>0.4331</v>
      </c>
      <c r="K3">
        <f t="shared" ref="K3:K9" si="1">E3*0.5</f>
        <v>0.2659</v>
      </c>
      <c r="L3" s="2">
        <f t="shared" ref="L3:L9" si="2">J3/(J3+K3)</f>
        <v>0.619599427753934</v>
      </c>
    </row>
    <row r="4" spans="1:12">
      <c r="A4">
        <v>3</v>
      </c>
      <c r="B4">
        <v>0.6276</v>
      </c>
      <c r="C4">
        <v>0.8849</v>
      </c>
      <c r="D4">
        <v>0.8536</v>
      </c>
      <c r="E4">
        <v>0.6651</v>
      </c>
      <c r="F4">
        <v>0.86925</v>
      </c>
      <c r="G4">
        <v>0.64635</v>
      </c>
      <c r="H4">
        <v>0.5735</v>
      </c>
      <c r="J4">
        <f t="shared" si="0"/>
        <v>0.4268</v>
      </c>
      <c r="K4">
        <f t="shared" si="1"/>
        <v>0.33255</v>
      </c>
      <c r="L4" s="2">
        <f t="shared" si="2"/>
        <v>0.562059656284981</v>
      </c>
    </row>
    <row r="5" spans="1:12">
      <c r="A5">
        <v>4</v>
      </c>
      <c r="B5">
        <v>1</v>
      </c>
      <c r="C5">
        <v>0.0224</v>
      </c>
      <c r="D5">
        <v>0.5183</v>
      </c>
      <c r="E5">
        <v>1</v>
      </c>
      <c r="F5">
        <v>0.27035</v>
      </c>
      <c r="G5">
        <v>1</v>
      </c>
      <c r="H5">
        <v>0.2128</v>
      </c>
      <c r="J5">
        <f t="shared" si="0"/>
        <v>0.25915</v>
      </c>
      <c r="K5">
        <f t="shared" si="1"/>
        <v>0.5</v>
      </c>
      <c r="L5" s="2">
        <f t="shared" si="2"/>
        <v>0.341368635974445</v>
      </c>
    </row>
    <row r="6" spans="1:12">
      <c r="A6">
        <v>5</v>
      </c>
      <c r="B6">
        <v>0.5698</v>
      </c>
      <c r="C6">
        <v>0.6661</v>
      </c>
      <c r="D6">
        <v>0.7155</v>
      </c>
      <c r="E6">
        <v>0.6301</v>
      </c>
      <c r="F6">
        <v>0.6908</v>
      </c>
      <c r="G6">
        <v>0.59995</v>
      </c>
      <c r="H6">
        <v>0.5352</v>
      </c>
      <c r="J6">
        <f t="shared" si="0"/>
        <v>0.35775</v>
      </c>
      <c r="K6">
        <f t="shared" si="1"/>
        <v>0.31505</v>
      </c>
      <c r="L6" s="2">
        <f t="shared" si="2"/>
        <v>0.53173305588585</v>
      </c>
    </row>
    <row r="7" spans="1:12">
      <c r="A7">
        <v>6</v>
      </c>
      <c r="B7">
        <v>0.3403</v>
      </c>
      <c r="C7">
        <v>1</v>
      </c>
      <c r="D7">
        <v>0.9554</v>
      </c>
      <c r="E7">
        <v>0.5074</v>
      </c>
      <c r="F7">
        <v>0.9777</v>
      </c>
      <c r="G7">
        <v>0.42385</v>
      </c>
      <c r="H7">
        <v>0.6976</v>
      </c>
      <c r="J7">
        <f t="shared" si="0"/>
        <v>0.4777</v>
      </c>
      <c r="K7">
        <f t="shared" si="1"/>
        <v>0.2537</v>
      </c>
      <c r="L7" s="2">
        <f t="shared" si="2"/>
        <v>0.653130981678972</v>
      </c>
    </row>
    <row r="8" spans="1:12">
      <c r="A8">
        <v>7</v>
      </c>
      <c r="B8">
        <v>0.6754</v>
      </c>
      <c r="C8">
        <v>0.9042</v>
      </c>
      <c r="D8">
        <v>0.9273</v>
      </c>
      <c r="E8">
        <v>0.6517</v>
      </c>
      <c r="F8">
        <v>0.91575</v>
      </c>
      <c r="G8">
        <v>0.66355</v>
      </c>
      <c r="H8">
        <v>0.5798</v>
      </c>
      <c r="J8">
        <f t="shared" si="0"/>
        <v>0.46365</v>
      </c>
      <c r="K8">
        <f t="shared" si="1"/>
        <v>0.32585</v>
      </c>
      <c r="L8" s="2">
        <f t="shared" si="2"/>
        <v>0.587270424319189</v>
      </c>
    </row>
    <row r="9" spans="1:12">
      <c r="A9">
        <v>8</v>
      </c>
      <c r="B9">
        <v>0.6478</v>
      </c>
      <c r="C9">
        <v>0.9721</v>
      </c>
      <c r="D9">
        <v>1</v>
      </c>
      <c r="E9">
        <v>0.6151</v>
      </c>
      <c r="F9">
        <v>0.98605</v>
      </c>
      <c r="G9">
        <v>0.63145</v>
      </c>
      <c r="H9">
        <v>0.6096</v>
      </c>
      <c r="J9">
        <f t="shared" si="0"/>
        <v>0.5</v>
      </c>
      <c r="K9">
        <f t="shared" si="1"/>
        <v>0.30755</v>
      </c>
      <c r="L9" s="2">
        <f t="shared" si="2"/>
        <v>0.619156708562937</v>
      </c>
    </row>
    <row r="11" spans="10:12">
      <c r="J11">
        <f>C2*0.5</f>
        <v>0.46315</v>
      </c>
      <c r="K11">
        <f>B2*0.5</f>
        <v>0.19635</v>
      </c>
      <c r="L11" s="2">
        <f>J11/(J11+K11)</f>
        <v>0.702274450341168</v>
      </c>
    </row>
    <row r="12" spans="10:12">
      <c r="J12">
        <f t="shared" ref="J12:J18" si="3">C3*0.5</f>
        <v>0.44695</v>
      </c>
      <c r="K12">
        <f t="shared" ref="K12:K18" si="4">B3*0.5</f>
        <v>0.1971</v>
      </c>
      <c r="L12" s="2">
        <f t="shared" ref="L12:L18" si="5">J12/(J12+K12)</f>
        <v>0.693967859638227</v>
      </c>
    </row>
    <row r="13" spans="10:12">
      <c r="J13">
        <f t="shared" si="3"/>
        <v>0.44245</v>
      </c>
      <c r="K13">
        <f t="shared" si="4"/>
        <v>0.3138</v>
      </c>
      <c r="L13" s="2">
        <f t="shared" si="5"/>
        <v>0.585057851239669</v>
      </c>
    </row>
    <row r="14" spans="10:12">
      <c r="J14">
        <f t="shared" si="3"/>
        <v>0.0112</v>
      </c>
      <c r="K14">
        <f t="shared" si="4"/>
        <v>0.5</v>
      </c>
      <c r="L14" s="2">
        <f t="shared" si="5"/>
        <v>0.0219092331768388</v>
      </c>
    </row>
    <row r="15" spans="10:12">
      <c r="J15">
        <f t="shared" si="3"/>
        <v>0.33305</v>
      </c>
      <c r="K15">
        <f t="shared" si="4"/>
        <v>0.2849</v>
      </c>
      <c r="L15" s="2">
        <f t="shared" si="5"/>
        <v>0.538959462739704</v>
      </c>
    </row>
    <row r="16" spans="10:12">
      <c r="J16">
        <f t="shared" si="3"/>
        <v>0.5</v>
      </c>
      <c r="K16">
        <f t="shared" si="4"/>
        <v>0.17015</v>
      </c>
      <c r="L16" s="2">
        <f t="shared" si="5"/>
        <v>0.746101619040513</v>
      </c>
    </row>
    <row r="17" spans="10:12">
      <c r="J17">
        <f t="shared" si="3"/>
        <v>0.4521</v>
      </c>
      <c r="K17">
        <f t="shared" si="4"/>
        <v>0.3377</v>
      </c>
      <c r="L17" s="2">
        <f t="shared" si="5"/>
        <v>0.572423398328691</v>
      </c>
    </row>
    <row r="18" spans="10:12">
      <c r="J18">
        <f t="shared" si="3"/>
        <v>0.48605</v>
      </c>
      <c r="K18">
        <f t="shared" si="4"/>
        <v>0.3239</v>
      </c>
      <c r="L18" s="2">
        <f t="shared" si="5"/>
        <v>0.600098771529107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A1" sqref="A1"/>
    </sheetView>
  </sheetViews>
  <sheetFormatPr defaultColWidth="9" defaultRowHeight="13.5" outlineLevelRow="4" outlineLevelCol="1"/>
  <sheetData>
    <row r="1" spans="2:2">
      <c r="B1" s="1" t="s">
        <v>27</v>
      </c>
    </row>
    <row r="2" spans="1:2">
      <c r="A2" s="1" t="s">
        <v>1</v>
      </c>
      <c r="B2" t="s">
        <v>28</v>
      </c>
    </row>
    <row r="3" spans="1:2">
      <c r="A3" s="1" t="s">
        <v>2</v>
      </c>
      <c r="B3" t="s">
        <v>29</v>
      </c>
    </row>
    <row r="4" spans="1:2">
      <c r="A4" s="1" t="s">
        <v>3</v>
      </c>
      <c r="B4" t="s">
        <v>30</v>
      </c>
    </row>
    <row r="5" spans="1:2">
      <c r="A5" s="1" t="s">
        <v>4</v>
      </c>
      <c r="B5" t="s">
        <v>31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A1" sqref="A1"/>
    </sheetView>
  </sheetViews>
  <sheetFormatPr defaultColWidth="9" defaultRowHeight="13.5" outlineLevelRow="4" outlineLevelCol="1"/>
  <sheetData>
    <row r="1" spans="2:2">
      <c r="B1" s="1" t="s">
        <v>32</v>
      </c>
    </row>
    <row r="2" spans="1:2">
      <c r="A2" s="1" t="s">
        <v>1</v>
      </c>
      <c r="B2" t="s">
        <v>33</v>
      </c>
    </row>
    <row r="3" spans="1:2">
      <c r="A3" s="1" t="s">
        <v>2</v>
      </c>
      <c r="B3" t="s">
        <v>34</v>
      </c>
    </row>
    <row r="4" spans="1:2">
      <c r="A4" s="1" t="s">
        <v>3</v>
      </c>
      <c r="B4" t="s">
        <v>35</v>
      </c>
    </row>
    <row r="5" spans="1:2">
      <c r="A5" s="1" t="s">
        <v>4</v>
      </c>
      <c r="B5" t="s">
        <v>36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A1" sqref="A1"/>
    </sheetView>
  </sheetViews>
  <sheetFormatPr defaultColWidth="9" defaultRowHeight="13.5" outlineLevelCol="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1</v>
      </c>
      <c r="B2">
        <v>0.16700167</v>
      </c>
      <c r="C2">
        <v>0.09847925</v>
      </c>
      <c r="D2">
        <v>0.2336</v>
      </c>
      <c r="E2">
        <v>0.20384784</v>
      </c>
    </row>
    <row r="3" spans="1:5">
      <c r="A3">
        <v>2</v>
      </c>
      <c r="B3">
        <v>0.12524666</v>
      </c>
      <c r="C3">
        <v>0.1104345</v>
      </c>
      <c r="D3">
        <v>0.10381184</v>
      </c>
      <c r="E3">
        <v>0.29301426</v>
      </c>
    </row>
    <row r="4" spans="1:5">
      <c r="A4">
        <v>3</v>
      </c>
      <c r="B4">
        <v>0.05845334</v>
      </c>
      <c r="C4">
        <v>0.013386</v>
      </c>
      <c r="D4">
        <v>0.05190592</v>
      </c>
      <c r="E4">
        <v>0.3402</v>
      </c>
    </row>
    <row r="5" spans="1:5">
      <c r="A5">
        <v>4</v>
      </c>
      <c r="B5">
        <v>0</v>
      </c>
      <c r="C5">
        <v>0</v>
      </c>
      <c r="D5">
        <v>0</v>
      </c>
      <c r="E5">
        <v>0.0088452</v>
      </c>
    </row>
    <row r="6" spans="1:5">
      <c r="A6">
        <v>5</v>
      </c>
      <c r="B6">
        <v>0.04175501</v>
      </c>
      <c r="C6">
        <v>0.10754875</v>
      </c>
      <c r="D6">
        <v>0.05190592</v>
      </c>
      <c r="E6">
        <v>0.23051952</v>
      </c>
    </row>
    <row r="7" spans="1:5">
      <c r="A7">
        <v>6</v>
      </c>
      <c r="B7">
        <v>0.10854833</v>
      </c>
      <c r="C7">
        <v>0.15803725</v>
      </c>
      <c r="D7">
        <v>0.10381184</v>
      </c>
      <c r="E7">
        <v>0.32907546</v>
      </c>
    </row>
    <row r="8" spans="1:5">
      <c r="A8">
        <v>7</v>
      </c>
      <c r="B8">
        <v>0.15030334</v>
      </c>
      <c r="C8">
        <v>0.224167</v>
      </c>
      <c r="D8">
        <v>0.2336</v>
      </c>
      <c r="E8">
        <v>0</v>
      </c>
    </row>
    <row r="9" spans="1:5">
      <c r="A9">
        <v>8</v>
      </c>
      <c r="B9">
        <v>0.1837</v>
      </c>
      <c r="C9">
        <v>0.2425</v>
      </c>
      <c r="D9">
        <v>0.2336</v>
      </c>
      <c r="E9">
        <v>0.01183896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"/>
    </sheetView>
  </sheetViews>
  <sheetFormatPr defaultColWidth="9" defaultRowHeight="13.5" outlineLevelRow="2" outlineLevelCol="4"/>
  <sheetData>
    <row r="1" spans="2:5"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 t="s">
        <v>37</v>
      </c>
      <c r="B2">
        <v>0.1837</v>
      </c>
      <c r="C2">
        <v>0.2425</v>
      </c>
      <c r="D2">
        <v>0.2336</v>
      </c>
      <c r="E2">
        <v>0.3402</v>
      </c>
    </row>
    <row r="3" spans="1:5">
      <c r="A3" s="1" t="s">
        <v>38</v>
      </c>
      <c r="B3">
        <v>0</v>
      </c>
      <c r="C3">
        <v>0</v>
      </c>
      <c r="D3">
        <v>0</v>
      </c>
      <c r="E3">
        <v>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workbookViewId="0">
      <selection activeCell="A1" sqref="A1"/>
    </sheetView>
  </sheetViews>
  <sheetFormatPr defaultColWidth="9" defaultRowHeight="13.5" outlineLevelCol="2"/>
  <sheetData>
    <row r="1" spans="1:3">
      <c r="A1" s="1" t="s">
        <v>0</v>
      </c>
      <c r="B1" s="1" t="s">
        <v>39</v>
      </c>
      <c r="C1" s="1" t="s">
        <v>40</v>
      </c>
    </row>
    <row r="2" spans="1:3">
      <c r="A2">
        <v>1</v>
      </c>
      <c r="B2">
        <v>0.199029450564526</v>
      </c>
      <c r="C2">
        <v>0.365664630961236</v>
      </c>
    </row>
    <row r="3" spans="1:3">
      <c r="A3">
        <v>2</v>
      </c>
      <c r="B3">
        <v>0.199823796838462</v>
      </c>
      <c r="C3">
        <v>0.352869323289711</v>
      </c>
    </row>
    <row r="4" spans="1:3">
      <c r="A4">
        <v>3</v>
      </c>
      <c r="B4">
        <v>0.31810798409377</v>
      </c>
      <c r="C4">
        <v>0.349322547918399</v>
      </c>
    </row>
    <row r="5" spans="1:3">
      <c r="A5">
        <v>4</v>
      </c>
      <c r="B5">
        <v>0.506869710559864</v>
      </c>
      <c r="C5">
        <v>0.0088452</v>
      </c>
    </row>
    <row r="6" spans="1:3">
      <c r="A6">
        <v>5</v>
      </c>
      <c r="B6">
        <v>0.288795371262663</v>
      </c>
      <c r="C6">
        <v>0.262951874149509</v>
      </c>
    </row>
    <row r="7" spans="1:3">
      <c r="A7">
        <v>6</v>
      </c>
      <c r="B7">
        <v>0.172483191957213</v>
      </c>
      <c r="C7">
        <v>0.394748108078745</v>
      </c>
    </row>
    <row r="8" spans="1:3">
      <c r="A8">
        <v>7</v>
      </c>
      <c r="B8">
        <v>0.342326563077065</v>
      </c>
      <c r="C8">
        <v>0.356946631731069</v>
      </c>
    </row>
    <row r="9" spans="1:3">
      <c r="A9">
        <v>8</v>
      </c>
      <c r="B9">
        <v>0.32836104</v>
      </c>
      <c r="C9">
        <v>0.383746089196856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A1" sqref="A1"/>
    </sheetView>
  </sheetViews>
  <sheetFormatPr defaultColWidth="9" defaultRowHeight="13.5" outlineLevelCol="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>
        <v>1</v>
      </c>
      <c r="B2">
        <v>0.910607712606424</v>
      </c>
      <c r="C2">
        <v>0.541511504731859</v>
      </c>
      <c r="D2">
        <v>1</v>
      </c>
      <c r="E2">
        <v>0.5550621669627</v>
      </c>
    </row>
    <row r="3" spans="1:5">
      <c r="A3" s="1">
        <v>2</v>
      </c>
      <c r="B3">
        <v>0.744246397799306</v>
      </c>
      <c r="C3">
        <v>0.562936536434504</v>
      </c>
      <c r="D3">
        <v>0.567211456430957</v>
      </c>
      <c r="E3">
        <v>0.782840144042586</v>
      </c>
    </row>
    <row r="4" spans="1:5">
      <c r="A4" s="1">
        <v>3</v>
      </c>
      <c r="B4">
        <v>0.575933379439605</v>
      </c>
      <c r="C4">
        <v>0.426087261468786</v>
      </c>
      <c r="D4">
        <v>0.483521496439053</v>
      </c>
      <c r="E4">
        <v>1</v>
      </c>
    </row>
    <row r="5" spans="1:5">
      <c r="A5" s="1">
        <v>4</v>
      </c>
      <c r="B5">
        <v>0.480780101752402</v>
      </c>
      <c r="C5">
        <v>0.412263693650024</v>
      </c>
      <c r="D5">
        <v>0.421352489472381</v>
      </c>
      <c r="E5">
        <v>0.33921302578019</v>
      </c>
    </row>
    <row r="6" spans="1:5">
      <c r="A6" s="1">
        <v>5</v>
      </c>
      <c r="B6">
        <v>0.5451137029952</v>
      </c>
      <c r="C6">
        <v>0.557611221065313</v>
      </c>
      <c r="D6">
        <v>0.483521496439053</v>
      </c>
      <c r="E6">
        <v>0.607976653696498</v>
      </c>
    </row>
    <row r="7" spans="1:5">
      <c r="A7" s="1">
        <v>6</v>
      </c>
      <c r="B7">
        <v>0.693573258848757</v>
      </c>
      <c r="C7">
        <v>0.668204597884019</v>
      </c>
      <c r="D7">
        <v>0.567211456430957</v>
      </c>
      <c r="E7">
        <v>0.938614604843252</v>
      </c>
    </row>
    <row r="8" spans="1:5">
      <c r="A8" s="1">
        <v>7</v>
      </c>
      <c r="B8">
        <v>0.835885955081523</v>
      </c>
      <c r="C8">
        <v>0.902708124373119</v>
      </c>
      <c r="D8">
        <v>1</v>
      </c>
      <c r="E8">
        <v>0.333333333333333</v>
      </c>
    </row>
    <row r="9" spans="1:5">
      <c r="A9" s="1">
        <v>8</v>
      </c>
      <c r="B9">
        <v>1</v>
      </c>
      <c r="C9">
        <v>1</v>
      </c>
      <c r="D9">
        <v>1</v>
      </c>
      <c r="E9">
        <v>0.341250341250341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A1" sqref="A1"/>
    </sheetView>
  </sheetViews>
  <sheetFormatPr defaultColWidth="9" defaultRowHeight="13.5" outlineLevelCol="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>
        <v>1</v>
      </c>
      <c r="B2">
        <v>0.504595542347803</v>
      </c>
      <c r="C2">
        <v>0.633332619701634</v>
      </c>
      <c r="D2">
        <v>0.421352489472381</v>
      </c>
      <c r="E2">
        <v>0.454876273653566</v>
      </c>
    </row>
    <row r="3" spans="1:5">
      <c r="A3" s="1">
        <v>2</v>
      </c>
      <c r="B3">
        <v>0.575933379439605</v>
      </c>
      <c r="C3">
        <v>0.606342535410083</v>
      </c>
      <c r="D3">
        <v>0.621002728469131</v>
      </c>
      <c r="E3">
        <v>0.367295967090281</v>
      </c>
    </row>
    <row r="4" spans="1:5">
      <c r="A4" s="1">
        <v>3</v>
      </c>
      <c r="B4">
        <v>0.744246397799306</v>
      </c>
      <c r="C4">
        <v>0.927046205160067</v>
      </c>
      <c r="D4">
        <v>0.766195784328634</v>
      </c>
      <c r="E4">
        <v>0.333333333333333</v>
      </c>
    </row>
    <row r="5" spans="1:5">
      <c r="A5" s="1">
        <v>4</v>
      </c>
      <c r="B5">
        <v>1</v>
      </c>
      <c r="C5">
        <v>1</v>
      </c>
      <c r="D5">
        <v>1</v>
      </c>
      <c r="E5">
        <v>0.950570342205323</v>
      </c>
    </row>
    <row r="6" spans="1:5">
      <c r="A6" s="1">
        <v>5</v>
      </c>
      <c r="B6">
        <v>0.802907611200698</v>
      </c>
      <c r="C6">
        <v>0.612644573404346</v>
      </c>
      <c r="D6">
        <v>0.766195784328634</v>
      </c>
      <c r="E6">
        <v>0.424592391304348</v>
      </c>
    </row>
    <row r="7" spans="1:5">
      <c r="A7" s="1">
        <v>6</v>
      </c>
      <c r="B7">
        <v>0.610446866844671</v>
      </c>
      <c r="C7">
        <v>0.518380647122507</v>
      </c>
      <c r="D7">
        <v>0.621002728469131</v>
      </c>
      <c r="E7">
        <v>0.340761943706127</v>
      </c>
    </row>
    <row r="8" spans="1:5">
      <c r="A8" s="1">
        <v>7</v>
      </c>
      <c r="B8">
        <v>0.530893342123088</v>
      </c>
      <c r="C8">
        <v>0.431433520938856</v>
      </c>
      <c r="D8">
        <v>0.421352489472381</v>
      </c>
      <c r="E8">
        <v>1</v>
      </c>
    </row>
    <row r="9" spans="1:5">
      <c r="A9" s="1">
        <v>8</v>
      </c>
      <c r="B9">
        <v>0.480780101752402</v>
      </c>
      <c r="C9">
        <v>0.412263693650024</v>
      </c>
      <c r="D9">
        <v>0.421352489472381</v>
      </c>
      <c r="E9">
        <v>0.93492894540015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workbookViewId="0">
      <selection activeCell="A1" sqref="A1"/>
    </sheetView>
  </sheetViews>
  <sheetFormatPr defaultColWidth="9" defaultRowHeight="13.5" outlineLevelCol="2"/>
  <sheetData>
    <row r="1" spans="1:3">
      <c r="A1" s="1" t="s">
        <v>0</v>
      </c>
      <c r="B1" s="1" t="s">
        <v>41</v>
      </c>
      <c r="C1" s="1" t="s">
        <v>42</v>
      </c>
    </row>
    <row r="2" spans="1:3">
      <c r="A2">
        <v>1</v>
      </c>
      <c r="B2">
        <v>0.721027325903986</v>
      </c>
      <c r="C2">
        <v>0.499454211244629</v>
      </c>
    </row>
    <row r="3" spans="1:3">
      <c r="A3">
        <v>2</v>
      </c>
      <c r="B3">
        <v>0.672052986586659</v>
      </c>
      <c r="C3">
        <v>0.522857352014503</v>
      </c>
    </row>
    <row r="4" spans="1:3">
      <c r="A4">
        <v>3</v>
      </c>
      <c r="B4">
        <v>0.662275744277399</v>
      </c>
      <c r="C4">
        <v>0.653910103246218</v>
      </c>
    </row>
    <row r="5" spans="1:3">
      <c r="A5">
        <v>4</v>
      </c>
      <c r="B5">
        <v>0.402121463313216</v>
      </c>
      <c r="C5">
        <v>0.983184030418251</v>
      </c>
    </row>
    <row r="6" spans="1:3">
      <c r="A6">
        <v>5</v>
      </c>
      <c r="B6">
        <v>0.555142387504268</v>
      </c>
      <c r="C6">
        <v>0.61949010396903</v>
      </c>
    </row>
    <row r="7" spans="1:3">
      <c r="A7">
        <v>6</v>
      </c>
      <c r="B7">
        <v>0.741266307427337</v>
      </c>
      <c r="C7">
        <v>0.498839846985787</v>
      </c>
    </row>
    <row r="8" spans="1:3">
      <c r="A8">
        <v>7</v>
      </c>
      <c r="B8">
        <v>0.719458970108957</v>
      </c>
      <c r="C8">
        <v>0.640775677316432</v>
      </c>
    </row>
    <row r="9" spans="1:3">
      <c r="A9">
        <v>8</v>
      </c>
      <c r="B9">
        <v>0.775893366093366</v>
      </c>
      <c r="C9">
        <v>0.604784019167926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标准化表格</vt:lpstr>
      <vt:lpstr>熵值表格</vt:lpstr>
      <vt:lpstr>权重表格</vt:lpstr>
      <vt:lpstr>加权矩阵</vt:lpstr>
      <vt:lpstr>正负理想解</vt:lpstr>
      <vt:lpstr>欧氏距离</vt:lpstr>
      <vt:lpstr>正理想关联系数矩阵</vt:lpstr>
      <vt:lpstr>负理想关联系数矩阵</vt:lpstr>
      <vt:lpstr>灰色关联度</vt:lpstr>
      <vt:lpstr>相对接近度排序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淡淡</cp:lastModifiedBy>
  <dcterms:created xsi:type="dcterms:W3CDTF">2025-05-10T01:56:00Z</dcterms:created>
  <dcterms:modified xsi:type="dcterms:W3CDTF">2025-05-10T02:54:50Z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BA60F1D4C2D44D1FBF2759EDCAD8AC9D_12</vt:lpwstr>
  </property>
  <property fmtid="{D5CDD505-2E9C-101B-9397-08002B2CF9AE}" pid="3" name="KSOProductBuildVer">
    <vt:lpwstr>2052-12.1.0.20784</vt:lpwstr>
  </property>
</Properties>
</file>