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risti Natås\Documents\NMBU\Master\Complete data\Fruit set plot\Fruit_set\"/>
    </mc:Choice>
  </mc:AlternateContent>
  <xr:revisionPtr revIDLastSave="0" documentId="13_ncr:1_{E7208205-9990-43D2-8842-43B8EB3163AC}" xr6:coauthVersionLast="47" xr6:coauthVersionMax="47" xr10:uidLastSave="{00000000-0000-0000-0000-000000000000}"/>
  <bookViews>
    <workbookView xWindow="-110" yWindow="-110" windowWidth="19420" windowHeight="10420" xr2:uid="{96EA15D4-4D74-4987-9744-26A14C9D2A5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H204" i="1"/>
  <c r="H164" i="1"/>
  <c r="H124" i="1"/>
  <c r="H84" i="1"/>
  <c r="H44" i="1"/>
  <c r="H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5" i="1"/>
</calcChain>
</file>

<file path=xl/sharedStrings.xml><?xml version="1.0" encoding="utf-8"?>
<sst xmlns="http://schemas.openxmlformats.org/spreadsheetml/2006/main" count="969" uniqueCount="78">
  <si>
    <t>Berle</t>
  </si>
  <si>
    <t>Treatment</t>
  </si>
  <si>
    <t>S-B-A-1</t>
  </si>
  <si>
    <t>S-B-D-1</t>
  </si>
  <si>
    <t>S-B-A-2</t>
  </si>
  <si>
    <t>S-B-D-2</t>
  </si>
  <si>
    <t>S-B-A-3</t>
  </si>
  <si>
    <t>S-B-D-3</t>
  </si>
  <si>
    <t>S-B-A-4</t>
  </si>
  <si>
    <t>S-B-D-4</t>
  </si>
  <si>
    <t>S-B-A-5</t>
  </si>
  <si>
    <t>S-B-D-5</t>
  </si>
  <si>
    <t>S-B-A-6</t>
  </si>
  <si>
    <t>S-B-D-6</t>
  </si>
  <si>
    <t>S-B-A-7</t>
  </si>
  <si>
    <t>S-B-D-7</t>
  </si>
  <si>
    <t>S-B-A-8</t>
  </si>
  <si>
    <t>S-B-D-8</t>
  </si>
  <si>
    <t>S-B-A-9</t>
  </si>
  <si>
    <t>S-B-D-9</t>
  </si>
  <si>
    <t>S-B-A-10</t>
  </si>
  <si>
    <t>S-B-D-10</t>
  </si>
  <si>
    <t>S-B-SR-1</t>
  </si>
  <si>
    <t>S-B-SR-6</t>
  </si>
  <si>
    <t>S-B-SR-2</t>
  </si>
  <si>
    <t>S-B-SR-7</t>
  </si>
  <si>
    <t>S-B-SR-3</t>
  </si>
  <si>
    <t>S-B-SR-8</t>
  </si>
  <si>
    <t>S-B-SR-4</t>
  </si>
  <si>
    <t>S-B-SR-9</t>
  </si>
  <si>
    <t>S-B-SR-5</t>
  </si>
  <si>
    <t>S-B-SR-10</t>
  </si>
  <si>
    <t>S-H-A-1</t>
  </si>
  <si>
    <t>S-H-D-1</t>
  </si>
  <si>
    <t>S-H-A-2</t>
  </si>
  <si>
    <t>S-H-D-2</t>
  </si>
  <si>
    <t>S-H-A-3</t>
  </si>
  <si>
    <t>S-H-D-3</t>
  </si>
  <si>
    <t>S-H-A-4</t>
  </si>
  <si>
    <t>S-H-D-4</t>
  </si>
  <si>
    <t>S-H-A-5</t>
  </si>
  <si>
    <t>S-H-D-5</t>
  </si>
  <si>
    <t>S-H-A-6</t>
  </si>
  <si>
    <t>S-H-D-6</t>
  </si>
  <si>
    <t>S-H-A-7</t>
  </si>
  <si>
    <t>S-H-D-7</t>
  </si>
  <si>
    <t>S-H-A-8</t>
  </si>
  <si>
    <t>S-H-D-8</t>
  </si>
  <si>
    <t>S-H-A-9</t>
  </si>
  <si>
    <t>S-H-D-9</t>
  </si>
  <si>
    <t>S-H-A-10</t>
  </si>
  <si>
    <t>S-H-D-10</t>
  </si>
  <si>
    <t>S-H-SR-1</t>
  </si>
  <si>
    <t>S-H-SR-6</t>
  </si>
  <si>
    <t>S-H-SR-2</t>
  </si>
  <si>
    <t>S-H-SR-7</t>
  </si>
  <si>
    <t>S-H-SR-3</t>
  </si>
  <si>
    <t>S-H-SR-8</t>
  </si>
  <si>
    <t>S-H-SR-4</t>
  </si>
  <si>
    <t>S-H-SR-9</t>
  </si>
  <si>
    <t>S-H-SR-5</t>
  </si>
  <si>
    <t>S-H-SR-10</t>
  </si>
  <si>
    <t>n_apples</t>
  </si>
  <si>
    <t>n_clusters</t>
  </si>
  <si>
    <t>ID</t>
  </si>
  <si>
    <t>Site</t>
  </si>
  <si>
    <t>Hoyen</t>
  </si>
  <si>
    <t>Fruit_set</t>
  </si>
  <si>
    <t>Cultivar</t>
  </si>
  <si>
    <t>Aroma</t>
  </si>
  <si>
    <t>Discovery</t>
  </si>
  <si>
    <t>Summerred</t>
  </si>
  <si>
    <t>Open</t>
  </si>
  <si>
    <t>Closed</t>
  </si>
  <si>
    <t>Day</t>
  </si>
  <si>
    <t>Night</t>
  </si>
  <si>
    <t>Fruit_set_flowers</t>
  </si>
  <si>
    <t>Fruit_set_flowers_percent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</si>
</sst>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Fiolet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787C-E525-435B-935B-D3AFBB243280}">
  <dimension ref="A1:Q243"/>
  <sheetViews>
    <sheetView tabSelected="1" topLeftCell="A2" zoomScaleNormal="100" workbookViewId="0">
      <selection activeCell="K4" sqref="K4"/>
    </sheetView>
  </sheetViews>
  <sheetFormatPr baseColWidth="10" defaultRowHeight="14.5" x14ac:dyDescent="0.35"/>
  <cols>
    <col min="1" max="1" width="10.90625" customWidth="1"/>
    <col min="8" max="8" width="17.1796875" customWidth="1"/>
    <col min="9" max="9" width="15.7265625" customWidth="1"/>
    <col min="11" max="11" width="14" customWidth="1"/>
    <col min="12" max="12" width="13.36328125" customWidth="1"/>
    <col min="13" max="13" width="13.6328125" customWidth="1"/>
    <col min="14" max="14" width="16.90625" customWidth="1"/>
  </cols>
  <sheetData>
    <row r="1" spans="1:17" ht="21" x14ac:dyDescent="0.35">
      <c r="A1" s="1"/>
    </row>
    <row r="2" spans="1:17" ht="21" x14ac:dyDescent="0.5">
      <c r="A2" s="2"/>
    </row>
    <row r="3" spans="1:17" ht="43.5" x14ac:dyDescent="0.35">
      <c r="A3" s="6" t="s">
        <v>64</v>
      </c>
      <c r="B3" s="6" t="s">
        <v>65</v>
      </c>
      <c r="C3" s="6" t="s">
        <v>68</v>
      </c>
      <c r="D3" s="6" t="s">
        <v>1</v>
      </c>
      <c r="E3" s="6" t="s">
        <v>63</v>
      </c>
      <c r="F3" s="6" t="s">
        <v>62</v>
      </c>
      <c r="G3" s="9" t="s">
        <v>67</v>
      </c>
      <c r="H3" s="9" t="s">
        <v>76</v>
      </c>
      <c r="I3" s="15" t="s">
        <v>77</v>
      </c>
      <c r="N3" s="11"/>
      <c r="O3" s="11"/>
      <c r="P3" s="11"/>
      <c r="Q3" s="11"/>
    </row>
    <row r="4" spans="1:17" x14ac:dyDescent="0.35">
      <c r="A4" s="7" t="s">
        <v>2</v>
      </c>
      <c r="B4" s="10" t="s">
        <v>0</v>
      </c>
      <c r="C4" s="10" t="s">
        <v>69</v>
      </c>
      <c r="D4" s="5" t="s">
        <v>72</v>
      </c>
      <c r="E4" s="5">
        <v>4</v>
      </c>
      <c r="F4" s="5">
        <v>5</v>
      </c>
      <c r="G4" s="5">
        <f>F4/E4</f>
        <v>1.25</v>
      </c>
      <c r="H4" s="5">
        <f>F4/(E4*5.1)</f>
        <v>0.24509803921568629</v>
      </c>
      <c r="I4" s="5">
        <f>H4*100</f>
        <v>24.509803921568629</v>
      </c>
      <c r="J4" s="4"/>
      <c r="K4" s="4"/>
      <c r="L4" s="4"/>
      <c r="M4" s="12"/>
      <c r="N4" s="13"/>
    </row>
    <row r="5" spans="1:17" x14ac:dyDescent="0.35">
      <c r="A5" s="7" t="s">
        <v>2</v>
      </c>
      <c r="B5" s="10" t="s">
        <v>0</v>
      </c>
      <c r="C5" s="10" t="s">
        <v>69</v>
      </c>
      <c r="D5" s="5" t="s">
        <v>73</v>
      </c>
      <c r="E5" s="5">
        <v>5</v>
      </c>
      <c r="F5" s="5">
        <v>0</v>
      </c>
      <c r="G5" s="5">
        <f>F5/E5</f>
        <v>0</v>
      </c>
      <c r="H5" s="5">
        <f t="shared" ref="H5:H43" si="0">F5/(E5*5.1)</f>
        <v>0</v>
      </c>
      <c r="I5" s="5">
        <f t="shared" ref="I5:I68" si="1">H5*100</f>
        <v>0</v>
      </c>
      <c r="J5" s="4"/>
      <c r="K5" s="4"/>
      <c r="L5" s="4"/>
      <c r="M5" s="12"/>
      <c r="N5" s="13"/>
    </row>
    <row r="6" spans="1:17" x14ac:dyDescent="0.35">
      <c r="A6" s="7" t="s">
        <v>2</v>
      </c>
      <c r="B6" s="10" t="s">
        <v>0</v>
      </c>
      <c r="C6" s="10" t="s">
        <v>69</v>
      </c>
      <c r="D6" s="5" t="s">
        <v>74</v>
      </c>
      <c r="E6" s="5">
        <v>1</v>
      </c>
      <c r="F6" s="5">
        <v>0</v>
      </c>
      <c r="G6" s="5">
        <f t="shared" ref="G6:G69" si="2">F6/E6</f>
        <v>0</v>
      </c>
      <c r="H6" s="5">
        <f t="shared" si="0"/>
        <v>0</v>
      </c>
      <c r="I6" s="5">
        <f t="shared" si="1"/>
        <v>0</v>
      </c>
      <c r="J6" s="4"/>
      <c r="K6" s="4"/>
      <c r="L6" s="4"/>
      <c r="M6" s="12"/>
      <c r="N6" s="13"/>
    </row>
    <row r="7" spans="1:17" x14ac:dyDescent="0.35">
      <c r="A7" s="7" t="s">
        <v>2</v>
      </c>
      <c r="B7" s="10" t="s">
        <v>0</v>
      </c>
      <c r="C7" s="10" t="s">
        <v>69</v>
      </c>
      <c r="D7" s="5" t="s">
        <v>75</v>
      </c>
      <c r="E7" s="5">
        <v>1</v>
      </c>
      <c r="F7" s="5">
        <v>0</v>
      </c>
      <c r="G7" s="5">
        <f t="shared" si="2"/>
        <v>0</v>
      </c>
      <c r="H7" s="5">
        <f t="shared" si="0"/>
        <v>0</v>
      </c>
      <c r="I7" s="5">
        <f t="shared" si="1"/>
        <v>0</v>
      </c>
      <c r="J7" s="4"/>
      <c r="K7" s="4"/>
      <c r="L7" s="4"/>
      <c r="M7" s="4"/>
    </row>
    <row r="8" spans="1:17" x14ac:dyDescent="0.35">
      <c r="A8" s="7" t="s">
        <v>4</v>
      </c>
      <c r="B8" s="10" t="s">
        <v>0</v>
      </c>
      <c r="C8" s="10" t="s">
        <v>69</v>
      </c>
      <c r="D8" s="5" t="s">
        <v>72</v>
      </c>
      <c r="E8" s="5">
        <v>16</v>
      </c>
      <c r="F8" s="5">
        <v>10</v>
      </c>
      <c r="G8" s="5">
        <f t="shared" si="2"/>
        <v>0.625</v>
      </c>
      <c r="H8" s="5">
        <f t="shared" si="0"/>
        <v>0.12254901960784315</v>
      </c>
      <c r="I8" s="5">
        <f t="shared" si="1"/>
        <v>12.254901960784315</v>
      </c>
      <c r="J8" s="4"/>
      <c r="K8" s="4"/>
      <c r="L8" s="4"/>
      <c r="M8" s="4"/>
    </row>
    <row r="9" spans="1:17" x14ac:dyDescent="0.35">
      <c r="A9" s="7" t="s">
        <v>4</v>
      </c>
      <c r="B9" s="10" t="s">
        <v>0</v>
      </c>
      <c r="C9" s="10" t="s">
        <v>69</v>
      </c>
      <c r="D9" s="5" t="s">
        <v>73</v>
      </c>
      <c r="E9" s="5">
        <v>3</v>
      </c>
      <c r="F9" s="5">
        <v>0</v>
      </c>
      <c r="G9" s="5">
        <f t="shared" si="2"/>
        <v>0</v>
      </c>
      <c r="H9" s="5">
        <f t="shared" si="0"/>
        <v>0</v>
      </c>
      <c r="I9" s="5">
        <f t="shared" si="1"/>
        <v>0</v>
      </c>
      <c r="J9" s="4"/>
      <c r="K9" s="4"/>
      <c r="L9" s="4"/>
      <c r="M9" s="4"/>
    </row>
    <row r="10" spans="1:17" x14ac:dyDescent="0.35">
      <c r="A10" s="7" t="s">
        <v>4</v>
      </c>
      <c r="B10" s="10" t="s">
        <v>0</v>
      </c>
      <c r="C10" s="10" t="s">
        <v>69</v>
      </c>
      <c r="D10" s="5" t="s">
        <v>74</v>
      </c>
      <c r="E10" s="5">
        <v>6</v>
      </c>
      <c r="F10" s="5">
        <v>3</v>
      </c>
      <c r="G10" s="5">
        <f t="shared" si="2"/>
        <v>0.5</v>
      </c>
      <c r="H10" s="5">
        <f t="shared" si="0"/>
        <v>9.8039215686274522E-2</v>
      </c>
      <c r="I10" s="5">
        <f t="shared" si="1"/>
        <v>9.8039215686274517</v>
      </c>
      <c r="J10" s="4"/>
      <c r="K10" s="4"/>
      <c r="L10" s="4"/>
      <c r="M10" s="4"/>
    </row>
    <row r="11" spans="1:17" x14ac:dyDescent="0.35">
      <c r="A11" s="7" t="s">
        <v>4</v>
      </c>
      <c r="B11" s="10" t="s">
        <v>0</v>
      </c>
      <c r="C11" s="10" t="s">
        <v>69</v>
      </c>
      <c r="D11" s="5" t="s">
        <v>75</v>
      </c>
      <c r="E11" s="5">
        <v>5</v>
      </c>
      <c r="F11" s="5">
        <v>0</v>
      </c>
      <c r="G11" s="5">
        <f t="shared" si="2"/>
        <v>0</v>
      </c>
      <c r="H11" s="5">
        <f t="shared" si="0"/>
        <v>0</v>
      </c>
      <c r="I11" s="5">
        <f t="shared" si="1"/>
        <v>0</v>
      </c>
      <c r="J11" s="4"/>
      <c r="K11" s="4"/>
      <c r="L11" s="4"/>
      <c r="M11" s="4"/>
    </row>
    <row r="12" spans="1:17" x14ac:dyDescent="0.35">
      <c r="A12" s="7" t="s">
        <v>6</v>
      </c>
      <c r="B12" s="10" t="s">
        <v>0</v>
      </c>
      <c r="C12" s="10" t="s">
        <v>69</v>
      </c>
      <c r="D12" s="5" t="s">
        <v>72</v>
      </c>
      <c r="E12" s="5">
        <v>8</v>
      </c>
      <c r="F12" s="5">
        <v>10</v>
      </c>
      <c r="G12" s="5">
        <f t="shared" si="2"/>
        <v>1.25</v>
      </c>
      <c r="H12" s="5">
        <f t="shared" si="0"/>
        <v>0.24509803921568629</v>
      </c>
      <c r="I12" s="5">
        <f t="shared" si="1"/>
        <v>24.509803921568629</v>
      </c>
      <c r="J12" s="4"/>
      <c r="K12" s="4"/>
      <c r="L12" s="4"/>
      <c r="M12" s="4"/>
    </row>
    <row r="13" spans="1:17" x14ac:dyDescent="0.35">
      <c r="A13" s="7" t="s">
        <v>6</v>
      </c>
      <c r="B13" s="10" t="s">
        <v>0</v>
      </c>
      <c r="C13" s="10" t="s">
        <v>69</v>
      </c>
      <c r="D13" s="5" t="s">
        <v>73</v>
      </c>
      <c r="E13" s="5">
        <v>3</v>
      </c>
      <c r="F13" s="5">
        <v>0</v>
      </c>
      <c r="G13" s="5">
        <f t="shared" si="2"/>
        <v>0</v>
      </c>
      <c r="H13" s="5">
        <f t="shared" si="0"/>
        <v>0</v>
      </c>
      <c r="I13" s="5">
        <f t="shared" si="1"/>
        <v>0</v>
      </c>
      <c r="J13" s="4"/>
      <c r="K13" s="4"/>
      <c r="L13" s="4"/>
      <c r="M13" s="4"/>
    </row>
    <row r="14" spans="1:17" x14ac:dyDescent="0.35">
      <c r="A14" s="7" t="s">
        <v>6</v>
      </c>
      <c r="B14" s="10" t="s">
        <v>0</v>
      </c>
      <c r="C14" s="10" t="s">
        <v>69</v>
      </c>
      <c r="D14" s="5" t="s">
        <v>74</v>
      </c>
      <c r="E14" s="5">
        <v>2</v>
      </c>
      <c r="F14" s="5">
        <v>2</v>
      </c>
      <c r="G14" s="5">
        <f t="shared" si="2"/>
        <v>1</v>
      </c>
      <c r="H14" s="5">
        <f t="shared" si="0"/>
        <v>0.19607843137254904</v>
      </c>
      <c r="I14" s="5">
        <f t="shared" si="1"/>
        <v>19.607843137254903</v>
      </c>
      <c r="J14" s="4"/>
      <c r="K14" s="4"/>
      <c r="L14" s="4"/>
      <c r="M14" s="4"/>
    </row>
    <row r="15" spans="1:17" x14ac:dyDescent="0.35">
      <c r="A15" s="7" t="s">
        <v>6</v>
      </c>
      <c r="B15" s="10" t="s">
        <v>0</v>
      </c>
      <c r="C15" s="10" t="s">
        <v>69</v>
      </c>
      <c r="D15" s="5" t="s">
        <v>75</v>
      </c>
      <c r="E15" s="5">
        <v>3</v>
      </c>
      <c r="F15" s="5">
        <v>0</v>
      </c>
      <c r="G15" s="5">
        <f t="shared" si="2"/>
        <v>0</v>
      </c>
      <c r="H15" s="5">
        <f t="shared" si="0"/>
        <v>0</v>
      </c>
      <c r="I15" s="5">
        <f t="shared" si="1"/>
        <v>0</v>
      </c>
      <c r="J15" s="4"/>
      <c r="K15" s="4"/>
      <c r="L15" s="4"/>
      <c r="M15" s="4"/>
    </row>
    <row r="16" spans="1:17" x14ac:dyDescent="0.35">
      <c r="A16" s="7" t="s">
        <v>8</v>
      </c>
      <c r="B16" s="10" t="s">
        <v>0</v>
      </c>
      <c r="C16" s="10" t="s">
        <v>69</v>
      </c>
      <c r="D16" s="5" t="s">
        <v>72</v>
      </c>
      <c r="E16" s="5">
        <v>5</v>
      </c>
      <c r="F16" s="5">
        <v>4</v>
      </c>
      <c r="G16" s="5">
        <f t="shared" si="2"/>
        <v>0.8</v>
      </c>
      <c r="H16" s="5">
        <f t="shared" si="0"/>
        <v>0.15686274509803921</v>
      </c>
      <c r="I16" s="5">
        <f t="shared" si="1"/>
        <v>15.686274509803921</v>
      </c>
      <c r="J16" s="4"/>
      <c r="K16" s="4"/>
      <c r="L16" s="4"/>
      <c r="M16" s="4"/>
    </row>
    <row r="17" spans="1:13" x14ac:dyDescent="0.35">
      <c r="A17" s="7" t="s">
        <v>8</v>
      </c>
      <c r="B17" s="10" t="s">
        <v>0</v>
      </c>
      <c r="C17" s="10" t="s">
        <v>69</v>
      </c>
      <c r="D17" s="5" t="s">
        <v>73</v>
      </c>
      <c r="E17" s="5">
        <v>8</v>
      </c>
      <c r="F17" s="5">
        <v>0</v>
      </c>
      <c r="G17" s="5">
        <f t="shared" si="2"/>
        <v>0</v>
      </c>
      <c r="H17" s="5">
        <f t="shared" si="0"/>
        <v>0</v>
      </c>
      <c r="I17" s="5">
        <f t="shared" si="1"/>
        <v>0</v>
      </c>
      <c r="J17" s="4"/>
      <c r="K17" s="4"/>
      <c r="L17" s="4"/>
      <c r="M17" s="4"/>
    </row>
    <row r="18" spans="1:13" x14ac:dyDescent="0.35">
      <c r="A18" s="7" t="s">
        <v>8</v>
      </c>
      <c r="B18" s="10" t="s">
        <v>0</v>
      </c>
      <c r="C18" s="10" t="s">
        <v>69</v>
      </c>
      <c r="D18" s="5" t="s">
        <v>74</v>
      </c>
      <c r="E18" s="5">
        <v>2</v>
      </c>
      <c r="F18" s="5">
        <v>4</v>
      </c>
      <c r="G18" s="5">
        <f t="shared" si="2"/>
        <v>2</v>
      </c>
      <c r="H18" s="5">
        <f t="shared" si="0"/>
        <v>0.39215686274509809</v>
      </c>
      <c r="I18" s="5">
        <f t="shared" si="1"/>
        <v>39.215686274509807</v>
      </c>
      <c r="J18" s="4"/>
      <c r="K18" s="4"/>
      <c r="L18" s="4"/>
      <c r="M18" s="4"/>
    </row>
    <row r="19" spans="1:13" x14ac:dyDescent="0.35">
      <c r="A19" s="7" t="s">
        <v>8</v>
      </c>
      <c r="B19" s="10" t="s">
        <v>0</v>
      </c>
      <c r="C19" s="10" t="s">
        <v>69</v>
      </c>
      <c r="D19" s="5" t="s">
        <v>75</v>
      </c>
      <c r="E19" s="5">
        <v>5</v>
      </c>
      <c r="F19" s="5">
        <v>0</v>
      </c>
      <c r="G19" s="5">
        <f t="shared" si="2"/>
        <v>0</v>
      </c>
      <c r="H19" s="5">
        <f t="shared" si="0"/>
        <v>0</v>
      </c>
      <c r="I19" s="5">
        <f t="shared" si="1"/>
        <v>0</v>
      </c>
      <c r="J19" s="4"/>
      <c r="K19" s="4"/>
      <c r="L19" s="4"/>
      <c r="M19" s="4"/>
    </row>
    <row r="20" spans="1:13" x14ac:dyDescent="0.35">
      <c r="A20" s="7" t="s">
        <v>10</v>
      </c>
      <c r="B20" s="10" t="s">
        <v>0</v>
      </c>
      <c r="C20" s="10" t="s">
        <v>69</v>
      </c>
      <c r="D20" s="5" t="s">
        <v>72</v>
      </c>
      <c r="E20" s="5">
        <v>2</v>
      </c>
      <c r="F20" s="5">
        <v>2</v>
      </c>
      <c r="G20" s="5">
        <f t="shared" si="2"/>
        <v>1</v>
      </c>
      <c r="H20" s="5">
        <f t="shared" si="0"/>
        <v>0.19607843137254904</v>
      </c>
      <c r="I20" s="5">
        <f t="shared" si="1"/>
        <v>19.607843137254903</v>
      </c>
      <c r="J20" s="4"/>
      <c r="K20" s="4"/>
      <c r="L20" s="4"/>
      <c r="M20" s="4"/>
    </row>
    <row r="21" spans="1:13" x14ac:dyDescent="0.35">
      <c r="A21" s="7" t="s">
        <v>10</v>
      </c>
      <c r="B21" s="10" t="s">
        <v>0</v>
      </c>
      <c r="C21" s="10" t="s">
        <v>69</v>
      </c>
      <c r="D21" s="5" t="s">
        <v>73</v>
      </c>
      <c r="E21" s="5">
        <v>3</v>
      </c>
      <c r="F21" s="5">
        <v>0</v>
      </c>
      <c r="G21" s="5">
        <f t="shared" si="2"/>
        <v>0</v>
      </c>
      <c r="H21" s="5">
        <f t="shared" si="0"/>
        <v>0</v>
      </c>
      <c r="I21" s="5">
        <f t="shared" si="1"/>
        <v>0</v>
      </c>
      <c r="J21" s="4"/>
      <c r="K21" s="4"/>
      <c r="L21" s="4"/>
      <c r="M21" s="4"/>
    </row>
    <row r="22" spans="1:13" x14ac:dyDescent="0.35">
      <c r="A22" s="7" t="s">
        <v>10</v>
      </c>
      <c r="B22" s="10" t="s">
        <v>0</v>
      </c>
      <c r="C22" s="10" t="s">
        <v>69</v>
      </c>
      <c r="D22" s="5" t="s">
        <v>74</v>
      </c>
      <c r="E22" s="5">
        <v>3</v>
      </c>
      <c r="F22" s="5">
        <v>4</v>
      </c>
      <c r="G22" s="5">
        <f t="shared" si="2"/>
        <v>1.3333333333333333</v>
      </c>
      <c r="H22" s="5">
        <f t="shared" si="0"/>
        <v>0.26143790849673204</v>
      </c>
      <c r="I22" s="5">
        <f t="shared" si="1"/>
        <v>26.143790849673206</v>
      </c>
      <c r="J22" s="4"/>
      <c r="K22" s="4"/>
      <c r="L22" s="4"/>
      <c r="M22" s="4"/>
    </row>
    <row r="23" spans="1:13" x14ac:dyDescent="0.35">
      <c r="A23" s="7" t="s">
        <v>10</v>
      </c>
      <c r="B23" s="10" t="s">
        <v>0</v>
      </c>
      <c r="C23" s="10" t="s">
        <v>69</v>
      </c>
      <c r="D23" s="5" t="s">
        <v>75</v>
      </c>
      <c r="E23" s="5">
        <v>4</v>
      </c>
      <c r="F23" s="5">
        <v>0</v>
      </c>
      <c r="G23" s="5">
        <f t="shared" si="2"/>
        <v>0</v>
      </c>
      <c r="H23" s="5">
        <f t="shared" si="0"/>
        <v>0</v>
      </c>
      <c r="I23" s="5">
        <f t="shared" si="1"/>
        <v>0</v>
      </c>
      <c r="J23" s="4"/>
      <c r="K23" s="4"/>
      <c r="L23" s="4"/>
      <c r="M23" s="4"/>
    </row>
    <row r="24" spans="1:13" x14ac:dyDescent="0.35">
      <c r="A24" s="7" t="s">
        <v>12</v>
      </c>
      <c r="B24" s="10" t="s">
        <v>0</v>
      </c>
      <c r="C24" s="10" t="s">
        <v>69</v>
      </c>
      <c r="D24" s="5" t="s">
        <v>72</v>
      </c>
      <c r="E24" s="5">
        <v>3</v>
      </c>
      <c r="F24" s="5">
        <v>3</v>
      </c>
      <c r="G24" s="5">
        <f t="shared" si="2"/>
        <v>1</v>
      </c>
      <c r="H24" s="5">
        <f t="shared" si="0"/>
        <v>0.19607843137254904</v>
      </c>
      <c r="I24" s="5">
        <f t="shared" si="1"/>
        <v>19.607843137254903</v>
      </c>
      <c r="J24" s="4"/>
      <c r="K24" s="4"/>
      <c r="L24" s="4"/>
      <c r="M24" s="4"/>
    </row>
    <row r="25" spans="1:13" x14ac:dyDescent="0.35">
      <c r="A25" s="7" t="s">
        <v>12</v>
      </c>
      <c r="B25" s="10" t="s">
        <v>0</v>
      </c>
      <c r="C25" s="10" t="s">
        <v>69</v>
      </c>
      <c r="D25" s="5" t="s">
        <v>73</v>
      </c>
      <c r="E25" s="5">
        <v>7</v>
      </c>
      <c r="F25" s="5">
        <v>1</v>
      </c>
      <c r="G25" s="5">
        <f t="shared" si="2"/>
        <v>0.14285714285714285</v>
      </c>
      <c r="H25" s="5">
        <f t="shared" si="0"/>
        <v>2.8011204481792722E-2</v>
      </c>
      <c r="I25" s="5">
        <f t="shared" si="1"/>
        <v>2.801120448179272</v>
      </c>
      <c r="J25" s="4"/>
      <c r="K25" s="4"/>
      <c r="L25" s="4"/>
      <c r="M25" s="4"/>
    </row>
    <row r="26" spans="1:13" x14ac:dyDescent="0.35">
      <c r="A26" s="7" t="s">
        <v>12</v>
      </c>
      <c r="B26" s="10" t="s">
        <v>0</v>
      </c>
      <c r="C26" s="10" t="s">
        <v>69</v>
      </c>
      <c r="D26" s="5" t="s">
        <v>74</v>
      </c>
      <c r="E26" s="5">
        <v>3</v>
      </c>
      <c r="F26" s="5">
        <v>4</v>
      </c>
      <c r="G26" s="5">
        <f t="shared" si="2"/>
        <v>1.3333333333333333</v>
      </c>
      <c r="H26" s="5">
        <f t="shared" si="0"/>
        <v>0.26143790849673204</v>
      </c>
      <c r="I26" s="5">
        <f t="shared" si="1"/>
        <v>26.143790849673206</v>
      </c>
      <c r="J26" s="4"/>
      <c r="K26" s="4"/>
      <c r="L26" s="4"/>
      <c r="M26" s="4"/>
    </row>
    <row r="27" spans="1:13" x14ac:dyDescent="0.35">
      <c r="A27" s="7" t="s">
        <v>12</v>
      </c>
      <c r="B27" s="10" t="s">
        <v>0</v>
      </c>
      <c r="C27" s="10" t="s">
        <v>69</v>
      </c>
      <c r="D27" s="5" t="s">
        <v>75</v>
      </c>
      <c r="E27" s="5">
        <v>3</v>
      </c>
      <c r="F27" s="5">
        <v>0</v>
      </c>
      <c r="G27" s="5">
        <f t="shared" si="2"/>
        <v>0</v>
      </c>
      <c r="H27" s="5">
        <f t="shared" si="0"/>
        <v>0</v>
      </c>
      <c r="I27" s="5">
        <f t="shared" si="1"/>
        <v>0</v>
      </c>
      <c r="J27" s="4"/>
      <c r="K27" s="4"/>
      <c r="L27" s="4"/>
      <c r="M27" s="4"/>
    </row>
    <row r="28" spans="1:13" x14ac:dyDescent="0.35">
      <c r="A28" s="7" t="s">
        <v>14</v>
      </c>
      <c r="B28" s="10" t="s">
        <v>0</v>
      </c>
      <c r="C28" s="10" t="s">
        <v>69</v>
      </c>
      <c r="D28" s="5" t="s">
        <v>72</v>
      </c>
      <c r="E28" s="5">
        <v>10</v>
      </c>
      <c r="F28" s="5">
        <v>5</v>
      </c>
      <c r="G28" s="5">
        <f t="shared" si="2"/>
        <v>0.5</v>
      </c>
      <c r="H28" s="5">
        <f t="shared" si="0"/>
        <v>9.8039215686274508E-2</v>
      </c>
      <c r="I28" s="5">
        <f t="shared" si="1"/>
        <v>9.8039215686274517</v>
      </c>
      <c r="J28" s="4"/>
      <c r="K28" s="4"/>
      <c r="L28" s="4"/>
      <c r="M28" s="4"/>
    </row>
    <row r="29" spans="1:13" x14ac:dyDescent="0.35">
      <c r="A29" s="7" t="s">
        <v>14</v>
      </c>
      <c r="B29" s="10" t="s">
        <v>0</v>
      </c>
      <c r="C29" s="10" t="s">
        <v>69</v>
      </c>
      <c r="D29" s="5" t="s">
        <v>73</v>
      </c>
      <c r="E29" s="5">
        <v>5</v>
      </c>
      <c r="F29" s="5">
        <v>0</v>
      </c>
      <c r="G29" s="5">
        <f t="shared" si="2"/>
        <v>0</v>
      </c>
      <c r="H29" s="5">
        <f t="shared" si="0"/>
        <v>0</v>
      </c>
      <c r="I29" s="5">
        <f t="shared" si="1"/>
        <v>0</v>
      </c>
      <c r="J29" s="4"/>
      <c r="K29" s="4"/>
      <c r="L29" s="4"/>
      <c r="M29" s="4"/>
    </row>
    <row r="30" spans="1:13" x14ac:dyDescent="0.35">
      <c r="A30" s="7" t="s">
        <v>14</v>
      </c>
      <c r="B30" s="10" t="s">
        <v>0</v>
      </c>
      <c r="C30" s="10" t="s">
        <v>69</v>
      </c>
      <c r="D30" s="5" t="s">
        <v>74</v>
      </c>
      <c r="E30" s="5">
        <v>4</v>
      </c>
      <c r="F30" s="5">
        <v>4</v>
      </c>
      <c r="G30" s="5">
        <f t="shared" si="2"/>
        <v>1</v>
      </c>
      <c r="H30" s="5">
        <f t="shared" si="0"/>
        <v>0.19607843137254904</v>
      </c>
      <c r="I30" s="5">
        <f t="shared" si="1"/>
        <v>19.607843137254903</v>
      </c>
      <c r="J30" s="4"/>
      <c r="K30" s="4"/>
      <c r="L30" s="4"/>
      <c r="M30" s="4"/>
    </row>
    <row r="31" spans="1:13" x14ac:dyDescent="0.35">
      <c r="A31" s="7" t="s">
        <v>14</v>
      </c>
      <c r="B31" s="10" t="s">
        <v>0</v>
      </c>
      <c r="C31" s="10" t="s">
        <v>69</v>
      </c>
      <c r="D31" s="5" t="s">
        <v>75</v>
      </c>
      <c r="E31" s="5">
        <v>3</v>
      </c>
      <c r="F31" s="5">
        <v>0</v>
      </c>
      <c r="G31" s="5">
        <f t="shared" si="2"/>
        <v>0</v>
      </c>
      <c r="H31" s="5">
        <f t="shared" si="0"/>
        <v>0</v>
      </c>
      <c r="I31" s="5">
        <f t="shared" si="1"/>
        <v>0</v>
      </c>
      <c r="J31" s="4"/>
      <c r="K31" s="4"/>
      <c r="L31" s="4"/>
      <c r="M31" s="4"/>
    </row>
    <row r="32" spans="1:13" x14ac:dyDescent="0.35">
      <c r="A32" s="7" t="s">
        <v>16</v>
      </c>
      <c r="B32" s="10" t="s">
        <v>0</v>
      </c>
      <c r="C32" s="10" t="s">
        <v>69</v>
      </c>
      <c r="D32" s="5" t="s">
        <v>72</v>
      </c>
      <c r="E32" s="5">
        <v>7</v>
      </c>
      <c r="F32" s="5">
        <v>7</v>
      </c>
      <c r="G32" s="5">
        <f t="shared" si="2"/>
        <v>1</v>
      </c>
      <c r="H32" s="5">
        <f t="shared" si="0"/>
        <v>0.19607843137254904</v>
      </c>
      <c r="I32" s="5">
        <f t="shared" si="1"/>
        <v>19.607843137254903</v>
      </c>
      <c r="J32" s="4"/>
      <c r="K32" s="4"/>
      <c r="L32" s="4"/>
      <c r="M32" s="4"/>
    </row>
    <row r="33" spans="1:13" x14ac:dyDescent="0.35">
      <c r="A33" s="7" t="s">
        <v>16</v>
      </c>
      <c r="B33" s="10" t="s">
        <v>0</v>
      </c>
      <c r="C33" s="10" t="s">
        <v>69</v>
      </c>
      <c r="D33" s="5" t="s">
        <v>73</v>
      </c>
      <c r="E33" s="5">
        <v>13</v>
      </c>
      <c r="F33" s="5">
        <v>0</v>
      </c>
      <c r="G33" s="5">
        <f t="shared" si="2"/>
        <v>0</v>
      </c>
      <c r="H33" s="5">
        <f t="shared" si="0"/>
        <v>0</v>
      </c>
      <c r="I33" s="5">
        <f t="shared" si="1"/>
        <v>0</v>
      </c>
      <c r="J33" s="4"/>
      <c r="K33" s="4"/>
      <c r="L33" s="4"/>
      <c r="M33" s="4"/>
    </row>
    <row r="34" spans="1:13" x14ac:dyDescent="0.35">
      <c r="A34" s="7" t="s">
        <v>16</v>
      </c>
      <c r="B34" s="10" t="s">
        <v>0</v>
      </c>
      <c r="C34" s="10" t="s">
        <v>69</v>
      </c>
      <c r="D34" s="5" t="s">
        <v>74</v>
      </c>
      <c r="E34" s="5">
        <v>9</v>
      </c>
      <c r="F34" s="5">
        <v>2</v>
      </c>
      <c r="G34" s="5">
        <f t="shared" si="2"/>
        <v>0.22222222222222221</v>
      </c>
      <c r="H34" s="5">
        <f t="shared" si="0"/>
        <v>4.357298474945534E-2</v>
      </c>
      <c r="I34" s="5">
        <f t="shared" si="1"/>
        <v>4.3572984749455337</v>
      </c>
      <c r="J34" s="4"/>
      <c r="K34" s="4"/>
      <c r="L34" s="4"/>
      <c r="M34" s="4"/>
    </row>
    <row r="35" spans="1:13" x14ac:dyDescent="0.35">
      <c r="A35" s="7" t="s">
        <v>16</v>
      </c>
      <c r="B35" s="10" t="s">
        <v>0</v>
      </c>
      <c r="C35" s="10" t="s">
        <v>69</v>
      </c>
      <c r="D35" s="5" t="s">
        <v>75</v>
      </c>
      <c r="E35" s="5">
        <v>4</v>
      </c>
      <c r="F35" s="5">
        <v>0</v>
      </c>
      <c r="G35" s="5">
        <f t="shared" si="2"/>
        <v>0</v>
      </c>
      <c r="H35" s="5">
        <f t="shared" si="0"/>
        <v>0</v>
      </c>
      <c r="I35" s="5">
        <f t="shared" si="1"/>
        <v>0</v>
      </c>
      <c r="J35" s="4"/>
      <c r="K35" s="4"/>
      <c r="L35" s="4"/>
      <c r="M35" s="4"/>
    </row>
    <row r="36" spans="1:13" x14ac:dyDescent="0.35">
      <c r="A36" s="7" t="s">
        <v>18</v>
      </c>
      <c r="B36" s="10" t="s">
        <v>0</v>
      </c>
      <c r="C36" s="10" t="s">
        <v>69</v>
      </c>
      <c r="D36" s="5" t="s">
        <v>72</v>
      </c>
      <c r="E36" s="5">
        <v>7</v>
      </c>
      <c r="F36" s="5">
        <v>2</v>
      </c>
      <c r="G36" s="5">
        <f t="shared" si="2"/>
        <v>0.2857142857142857</v>
      </c>
      <c r="H36" s="5">
        <f t="shared" si="0"/>
        <v>5.6022408963585443E-2</v>
      </c>
      <c r="I36" s="5">
        <f t="shared" si="1"/>
        <v>5.6022408963585439</v>
      </c>
      <c r="J36" s="4"/>
      <c r="K36" s="4"/>
      <c r="L36" s="4"/>
      <c r="M36" s="4"/>
    </row>
    <row r="37" spans="1:13" x14ac:dyDescent="0.35">
      <c r="A37" s="7" t="s">
        <v>18</v>
      </c>
      <c r="B37" s="10" t="s">
        <v>0</v>
      </c>
      <c r="C37" s="10" t="s">
        <v>69</v>
      </c>
      <c r="D37" s="5" t="s">
        <v>73</v>
      </c>
      <c r="E37" s="5">
        <v>8</v>
      </c>
      <c r="F37" s="5">
        <v>2</v>
      </c>
      <c r="G37" s="5">
        <f t="shared" si="2"/>
        <v>0.25</v>
      </c>
      <c r="H37" s="5">
        <f t="shared" si="0"/>
        <v>4.9019607843137261E-2</v>
      </c>
      <c r="I37" s="5">
        <f t="shared" si="1"/>
        <v>4.9019607843137258</v>
      </c>
      <c r="J37" s="4"/>
      <c r="K37" s="4"/>
      <c r="L37" s="4"/>
      <c r="M37" s="4"/>
    </row>
    <row r="38" spans="1:13" x14ac:dyDescent="0.35">
      <c r="A38" s="7" t="s">
        <v>18</v>
      </c>
      <c r="B38" s="10" t="s">
        <v>0</v>
      </c>
      <c r="C38" s="10" t="s">
        <v>69</v>
      </c>
      <c r="D38" s="5" t="s">
        <v>74</v>
      </c>
      <c r="E38" s="5">
        <v>4</v>
      </c>
      <c r="F38" s="5">
        <v>4</v>
      </c>
      <c r="G38" s="5">
        <f t="shared" si="2"/>
        <v>1</v>
      </c>
      <c r="H38" s="5">
        <f t="shared" si="0"/>
        <v>0.19607843137254904</v>
      </c>
      <c r="I38" s="5">
        <f t="shared" si="1"/>
        <v>19.607843137254903</v>
      </c>
      <c r="J38" s="4"/>
      <c r="K38" s="4"/>
      <c r="L38" s="4"/>
      <c r="M38" s="4"/>
    </row>
    <row r="39" spans="1:13" x14ac:dyDescent="0.35">
      <c r="A39" s="7" t="s">
        <v>18</v>
      </c>
      <c r="B39" s="10" t="s">
        <v>0</v>
      </c>
      <c r="C39" s="10" t="s">
        <v>69</v>
      </c>
      <c r="D39" s="5" t="s">
        <v>75</v>
      </c>
      <c r="E39" s="5">
        <v>2</v>
      </c>
      <c r="F39" s="5">
        <v>0</v>
      </c>
      <c r="G39" s="5">
        <f t="shared" si="2"/>
        <v>0</v>
      </c>
      <c r="H39" s="5">
        <f t="shared" si="0"/>
        <v>0</v>
      </c>
      <c r="I39" s="5">
        <f t="shared" si="1"/>
        <v>0</v>
      </c>
      <c r="J39" s="4"/>
      <c r="K39" s="4"/>
      <c r="L39" s="4"/>
      <c r="M39" s="4"/>
    </row>
    <row r="40" spans="1:13" x14ac:dyDescent="0.35">
      <c r="A40" s="7" t="s">
        <v>20</v>
      </c>
      <c r="B40" s="10" t="s">
        <v>0</v>
      </c>
      <c r="C40" s="10" t="s">
        <v>69</v>
      </c>
      <c r="D40" s="5" t="s">
        <v>72</v>
      </c>
      <c r="E40" s="5">
        <v>13</v>
      </c>
      <c r="F40" s="5">
        <v>8</v>
      </c>
      <c r="G40" s="5">
        <f t="shared" si="2"/>
        <v>0.61538461538461542</v>
      </c>
      <c r="H40" s="5">
        <f t="shared" si="0"/>
        <v>0.12066365007541478</v>
      </c>
      <c r="I40" s="5">
        <f t="shared" si="1"/>
        <v>12.066365007541478</v>
      </c>
      <c r="J40" s="4"/>
      <c r="K40" s="4"/>
      <c r="L40" s="4"/>
      <c r="M40" s="4"/>
    </row>
    <row r="41" spans="1:13" x14ac:dyDescent="0.35">
      <c r="A41" s="7" t="s">
        <v>20</v>
      </c>
      <c r="B41" s="10" t="s">
        <v>0</v>
      </c>
      <c r="C41" s="10" t="s">
        <v>69</v>
      </c>
      <c r="D41" s="5" t="s">
        <v>73</v>
      </c>
      <c r="E41" s="5">
        <v>10</v>
      </c>
      <c r="F41" s="5">
        <v>1</v>
      </c>
      <c r="G41" s="5">
        <f t="shared" si="2"/>
        <v>0.1</v>
      </c>
      <c r="H41" s="5">
        <f t="shared" si="0"/>
        <v>1.9607843137254902E-2</v>
      </c>
      <c r="I41" s="5">
        <f t="shared" si="1"/>
        <v>1.9607843137254901</v>
      </c>
      <c r="J41" s="4"/>
      <c r="K41" s="4"/>
      <c r="L41" s="4"/>
      <c r="M41" s="4"/>
    </row>
    <row r="42" spans="1:13" x14ac:dyDescent="0.35">
      <c r="A42" s="7" t="s">
        <v>20</v>
      </c>
      <c r="B42" s="10" t="s">
        <v>0</v>
      </c>
      <c r="C42" s="10" t="s">
        <v>69</v>
      </c>
      <c r="D42" s="5" t="s">
        <v>74</v>
      </c>
      <c r="E42" s="5">
        <v>3</v>
      </c>
      <c r="F42" s="5">
        <v>1</v>
      </c>
      <c r="G42" s="5">
        <f t="shared" si="2"/>
        <v>0.33333333333333331</v>
      </c>
      <c r="H42" s="5">
        <f t="shared" si="0"/>
        <v>6.535947712418301E-2</v>
      </c>
      <c r="I42" s="5">
        <f t="shared" si="1"/>
        <v>6.5359477124183014</v>
      </c>
      <c r="J42" s="4"/>
      <c r="K42" s="4"/>
      <c r="L42" s="4"/>
      <c r="M42" s="4"/>
    </row>
    <row r="43" spans="1:13" x14ac:dyDescent="0.35">
      <c r="A43" s="7" t="s">
        <v>20</v>
      </c>
      <c r="B43" s="10" t="s">
        <v>0</v>
      </c>
      <c r="C43" s="10" t="s">
        <v>69</v>
      </c>
      <c r="D43" s="5" t="s">
        <v>75</v>
      </c>
      <c r="E43" s="5">
        <v>5</v>
      </c>
      <c r="F43" s="5">
        <v>1</v>
      </c>
      <c r="G43" s="5">
        <f t="shared" si="2"/>
        <v>0.2</v>
      </c>
      <c r="H43" s="5">
        <f t="shared" si="0"/>
        <v>3.9215686274509803E-2</v>
      </c>
      <c r="I43" s="5">
        <f t="shared" si="1"/>
        <v>3.9215686274509802</v>
      </c>
      <c r="J43" s="4"/>
      <c r="K43" s="4"/>
      <c r="L43" s="4"/>
      <c r="M43" s="4"/>
    </row>
    <row r="44" spans="1:13" x14ac:dyDescent="0.35">
      <c r="A44" s="7" t="s">
        <v>3</v>
      </c>
      <c r="B44" s="10" t="s">
        <v>0</v>
      </c>
      <c r="C44" s="10" t="s">
        <v>70</v>
      </c>
      <c r="D44" s="5" t="s">
        <v>72</v>
      </c>
      <c r="E44" s="5">
        <v>7</v>
      </c>
      <c r="F44" s="8">
        <v>6</v>
      </c>
      <c r="G44" s="5">
        <f t="shared" si="2"/>
        <v>0.8571428571428571</v>
      </c>
      <c r="H44" s="5">
        <f>F44/(E44*5.8)</f>
        <v>0.14778325123152708</v>
      </c>
      <c r="I44" s="5">
        <f t="shared" si="1"/>
        <v>14.778325123152708</v>
      </c>
    </row>
    <row r="45" spans="1:13" x14ac:dyDescent="0.35">
      <c r="A45" s="7" t="s">
        <v>3</v>
      </c>
      <c r="B45" s="10" t="s">
        <v>0</v>
      </c>
      <c r="C45" s="10" t="s">
        <v>70</v>
      </c>
      <c r="D45" s="5" t="s">
        <v>73</v>
      </c>
      <c r="E45" s="5">
        <v>11</v>
      </c>
      <c r="F45" s="8">
        <v>0</v>
      </c>
      <c r="G45" s="5">
        <f t="shared" si="2"/>
        <v>0</v>
      </c>
      <c r="H45" s="5">
        <f t="shared" ref="H45:H83" si="3">F45/(E45*5.8)</f>
        <v>0</v>
      </c>
      <c r="I45" s="5">
        <f t="shared" si="1"/>
        <v>0</v>
      </c>
      <c r="J45" s="14"/>
      <c r="K45" s="3"/>
      <c r="L45" s="3"/>
      <c r="M45" s="3"/>
    </row>
    <row r="46" spans="1:13" x14ac:dyDescent="0.35">
      <c r="A46" s="7" t="s">
        <v>3</v>
      </c>
      <c r="B46" s="10" t="s">
        <v>0</v>
      </c>
      <c r="C46" s="10" t="s">
        <v>70</v>
      </c>
      <c r="D46" s="5" t="s">
        <v>74</v>
      </c>
      <c r="E46" s="5">
        <v>6</v>
      </c>
      <c r="F46" s="8">
        <v>5</v>
      </c>
      <c r="G46" s="5">
        <f t="shared" si="2"/>
        <v>0.83333333333333337</v>
      </c>
      <c r="H46" s="5">
        <f t="shared" si="3"/>
        <v>0.14367816091954025</v>
      </c>
      <c r="I46" s="5">
        <f t="shared" si="1"/>
        <v>14.367816091954024</v>
      </c>
      <c r="J46" s="14"/>
      <c r="K46" s="3"/>
      <c r="L46" s="3"/>
      <c r="M46" s="3"/>
    </row>
    <row r="47" spans="1:13" x14ac:dyDescent="0.35">
      <c r="A47" s="7" t="s">
        <v>3</v>
      </c>
      <c r="B47" s="10" t="s">
        <v>0</v>
      </c>
      <c r="C47" s="10" t="s">
        <v>70</v>
      </c>
      <c r="D47" s="5" t="s">
        <v>75</v>
      </c>
      <c r="E47" s="5">
        <v>3</v>
      </c>
      <c r="F47" s="8">
        <v>0</v>
      </c>
      <c r="G47" s="5">
        <f t="shared" si="2"/>
        <v>0</v>
      </c>
      <c r="H47" s="5">
        <f t="shared" si="3"/>
        <v>0</v>
      </c>
      <c r="I47" s="5">
        <f t="shared" si="1"/>
        <v>0</v>
      </c>
      <c r="J47" s="14"/>
      <c r="K47" s="3"/>
      <c r="L47" s="3"/>
      <c r="M47" s="3"/>
    </row>
    <row r="48" spans="1:13" x14ac:dyDescent="0.35">
      <c r="A48" s="7" t="s">
        <v>5</v>
      </c>
      <c r="B48" s="10" t="s">
        <v>0</v>
      </c>
      <c r="C48" s="10" t="s">
        <v>70</v>
      </c>
      <c r="D48" s="5" t="s">
        <v>72</v>
      </c>
      <c r="E48" s="5">
        <v>11</v>
      </c>
      <c r="F48" s="8">
        <v>6</v>
      </c>
      <c r="G48" s="5">
        <f t="shared" si="2"/>
        <v>0.54545454545454541</v>
      </c>
      <c r="H48" s="5">
        <f t="shared" si="3"/>
        <v>9.4043887147335428E-2</v>
      </c>
      <c r="I48" s="5">
        <f t="shared" si="1"/>
        <v>9.4043887147335425</v>
      </c>
      <c r="J48" s="14"/>
      <c r="K48" s="4"/>
      <c r="L48" s="4"/>
      <c r="M48" s="4"/>
    </row>
    <row r="49" spans="1:13" x14ac:dyDescent="0.35">
      <c r="A49" s="7" t="s">
        <v>5</v>
      </c>
      <c r="B49" s="10" t="s">
        <v>0</v>
      </c>
      <c r="C49" s="10" t="s">
        <v>70</v>
      </c>
      <c r="D49" s="5" t="s">
        <v>73</v>
      </c>
      <c r="E49" s="5">
        <v>4</v>
      </c>
      <c r="F49" s="8">
        <v>0</v>
      </c>
      <c r="G49" s="5">
        <f t="shared" si="2"/>
        <v>0</v>
      </c>
      <c r="H49" s="5">
        <f t="shared" si="3"/>
        <v>0</v>
      </c>
      <c r="I49" s="5">
        <f t="shared" si="1"/>
        <v>0</v>
      </c>
      <c r="J49" s="14"/>
      <c r="K49" s="4"/>
      <c r="L49" s="4"/>
      <c r="M49" s="4"/>
    </row>
    <row r="50" spans="1:13" x14ac:dyDescent="0.35">
      <c r="A50" s="7" t="s">
        <v>5</v>
      </c>
      <c r="B50" s="10" t="s">
        <v>0</v>
      </c>
      <c r="C50" s="10" t="s">
        <v>70</v>
      </c>
      <c r="D50" s="5" t="s">
        <v>74</v>
      </c>
      <c r="E50" s="5">
        <v>4</v>
      </c>
      <c r="F50" s="8">
        <v>2</v>
      </c>
      <c r="G50" s="5">
        <f t="shared" si="2"/>
        <v>0.5</v>
      </c>
      <c r="H50" s="5">
        <f t="shared" si="3"/>
        <v>8.6206896551724144E-2</v>
      </c>
      <c r="I50" s="5">
        <f t="shared" si="1"/>
        <v>8.6206896551724146</v>
      </c>
      <c r="J50" s="14"/>
      <c r="K50" s="4"/>
      <c r="L50" s="4"/>
      <c r="M50" s="4"/>
    </row>
    <row r="51" spans="1:13" x14ac:dyDescent="0.35">
      <c r="A51" s="7" t="s">
        <v>5</v>
      </c>
      <c r="B51" s="10" t="s">
        <v>0</v>
      </c>
      <c r="C51" s="10" t="s">
        <v>70</v>
      </c>
      <c r="D51" s="5" t="s">
        <v>75</v>
      </c>
      <c r="E51" s="5">
        <v>5</v>
      </c>
      <c r="F51" s="8">
        <v>0</v>
      </c>
      <c r="G51" s="5">
        <f t="shared" si="2"/>
        <v>0</v>
      </c>
      <c r="H51" s="5">
        <f t="shared" si="3"/>
        <v>0</v>
      </c>
      <c r="I51" s="5">
        <f t="shared" si="1"/>
        <v>0</v>
      </c>
      <c r="J51" s="14"/>
      <c r="K51" s="4"/>
      <c r="L51" s="4"/>
      <c r="M51" s="4"/>
    </row>
    <row r="52" spans="1:13" x14ac:dyDescent="0.35">
      <c r="A52" s="7" t="s">
        <v>7</v>
      </c>
      <c r="B52" s="10" t="s">
        <v>0</v>
      </c>
      <c r="C52" s="10" t="s">
        <v>70</v>
      </c>
      <c r="D52" s="5" t="s">
        <v>72</v>
      </c>
      <c r="E52" s="5">
        <v>9</v>
      </c>
      <c r="F52" s="8">
        <v>5</v>
      </c>
      <c r="G52" s="5">
        <f t="shared" si="2"/>
        <v>0.55555555555555558</v>
      </c>
      <c r="H52" s="5">
        <f t="shared" si="3"/>
        <v>9.5785440613026823E-2</v>
      </c>
      <c r="I52" s="5">
        <f t="shared" si="1"/>
        <v>9.5785440613026829</v>
      </c>
      <c r="J52" s="14"/>
      <c r="K52" s="4"/>
      <c r="L52" s="4"/>
      <c r="M52" s="4"/>
    </row>
    <row r="53" spans="1:13" x14ac:dyDescent="0.35">
      <c r="A53" s="7" t="s">
        <v>7</v>
      </c>
      <c r="B53" s="10" t="s">
        <v>0</v>
      </c>
      <c r="C53" s="10" t="s">
        <v>70</v>
      </c>
      <c r="D53" s="5" t="s">
        <v>73</v>
      </c>
      <c r="E53" s="5">
        <v>5</v>
      </c>
      <c r="F53" s="8">
        <v>0</v>
      </c>
      <c r="G53" s="5">
        <f t="shared" si="2"/>
        <v>0</v>
      </c>
      <c r="H53" s="5">
        <f t="shared" si="3"/>
        <v>0</v>
      </c>
      <c r="I53" s="5">
        <f t="shared" si="1"/>
        <v>0</v>
      </c>
      <c r="J53" s="14"/>
      <c r="K53" s="4"/>
      <c r="L53" s="4"/>
      <c r="M53" s="4"/>
    </row>
    <row r="54" spans="1:13" x14ac:dyDescent="0.35">
      <c r="A54" s="7" t="s">
        <v>7</v>
      </c>
      <c r="B54" s="10" t="s">
        <v>0</v>
      </c>
      <c r="C54" s="10" t="s">
        <v>70</v>
      </c>
      <c r="D54" s="5" t="s">
        <v>74</v>
      </c>
      <c r="E54" s="5">
        <v>3</v>
      </c>
      <c r="F54" s="8">
        <v>1</v>
      </c>
      <c r="G54" s="5">
        <f t="shared" si="2"/>
        <v>0.33333333333333331</v>
      </c>
      <c r="H54" s="5">
        <f t="shared" si="3"/>
        <v>5.7471264367816098E-2</v>
      </c>
      <c r="I54" s="5">
        <f t="shared" si="1"/>
        <v>5.7471264367816097</v>
      </c>
      <c r="J54" s="14"/>
      <c r="K54" s="4"/>
      <c r="L54" s="4"/>
      <c r="M54" s="4"/>
    </row>
    <row r="55" spans="1:13" x14ac:dyDescent="0.35">
      <c r="A55" s="7" t="s">
        <v>7</v>
      </c>
      <c r="B55" s="10" t="s">
        <v>0</v>
      </c>
      <c r="C55" s="10" t="s">
        <v>70</v>
      </c>
      <c r="D55" s="5" t="s">
        <v>75</v>
      </c>
      <c r="E55" s="5">
        <v>5</v>
      </c>
      <c r="F55" s="8">
        <v>0</v>
      </c>
      <c r="G55" s="5">
        <f t="shared" si="2"/>
        <v>0</v>
      </c>
      <c r="H55" s="5">
        <f t="shared" si="3"/>
        <v>0</v>
      </c>
      <c r="I55" s="5">
        <f t="shared" si="1"/>
        <v>0</v>
      </c>
      <c r="J55" s="14"/>
      <c r="K55" s="4"/>
      <c r="L55" s="4"/>
      <c r="M55" s="4"/>
    </row>
    <row r="56" spans="1:13" x14ac:dyDescent="0.35">
      <c r="A56" s="7" t="s">
        <v>9</v>
      </c>
      <c r="B56" s="10" t="s">
        <v>0</v>
      </c>
      <c r="C56" s="10" t="s">
        <v>70</v>
      </c>
      <c r="D56" s="5" t="s">
        <v>72</v>
      </c>
      <c r="E56" s="5">
        <v>9</v>
      </c>
      <c r="F56" s="8">
        <v>10</v>
      </c>
      <c r="G56" s="5">
        <f t="shared" si="2"/>
        <v>1.1111111111111112</v>
      </c>
      <c r="H56" s="5">
        <f t="shared" si="3"/>
        <v>0.19157088122605365</v>
      </c>
      <c r="I56" s="5">
        <f t="shared" si="1"/>
        <v>19.157088122605366</v>
      </c>
      <c r="J56" s="14"/>
      <c r="K56" s="4"/>
      <c r="L56" s="4"/>
      <c r="M56" s="4"/>
    </row>
    <row r="57" spans="1:13" x14ac:dyDescent="0.35">
      <c r="A57" s="7" t="s">
        <v>9</v>
      </c>
      <c r="B57" s="10" t="s">
        <v>0</v>
      </c>
      <c r="C57" s="10" t="s">
        <v>70</v>
      </c>
      <c r="D57" s="5" t="s">
        <v>73</v>
      </c>
      <c r="E57" s="5">
        <v>2</v>
      </c>
      <c r="F57" s="8">
        <v>2</v>
      </c>
      <c r="G57" s="5">
        <f t="shared" si="2"/>
        <v>1</v>
      </c>
      <c r="H57" s="5">
        <f t="shared" si="3"/>
        <v>0.17241379310344829</v>
      </c>
      <c r="I57" s="5">
        <f t="shared" si="1"/>
        <v>17.241379310344829</v>
      </c>
      <c r="J57" s="14"/>
      <c r="K57" s="4"/>
      <c r="L57" s="4"/>
      <c r="M57" s="4"/>
    </row>
    <row r="58" spans="1:13" x14ac:dyDescent="0.35">
      <c r="A58" s="7" t="s">
        <v>9</v>
      </c>
      <c r="B58" s="10" t="s">
        <v>0</v>
      </c>
      <c r="C58" s="10" t="s">
        <v>70</v>
      </c>
      <c r="D58" s="5" t="s">
        <v>74</v>
      </c>
      <c r="E58" s="5">
        <v>4</v>
      </c>
      <c r="F58" s="8">
        <v>3</v>
      </c>
      <c r="G58" s="5">
        <f t="shared" si="2"/>
        <v>0.75</v>
      </c>
      <c r="H58" s="5">
        <f t="shared" si="3"/>
        <v>0.12931034482758622</v>
      </c>
      <c r="I58" s="5">
        <f t="shared" si="1"/>
        <v>12.931034482758621</v>
      </c>
      <c r="J58" s="14"/>
      <c r="K58" s="4"/>
      <c r="L58" s="4"/>
      <c r="M58" s="4"/>
    </row>
    <row r="59" spans="1:13" x14ac:dyDescent="0.35">
      <c r="A59" s="7" t="s">
        <v>9</v>
      </c>
      <c r="B59" s="10" t="s">
        <v>0</v>
      </c>
      <c r="C59" s="10" t="s">
        <v>70</v>
      </c>
      <c r="D59" s="5" t="s">
        <v>75</v>
      </c>
      <c r="E59" s="5">
        <v>3</v>
      </c>
      <c r="F59" s="8">
        <v>0</v>
      </c>
      <c r="G59" s="5">
        <f t="shared" si="2"/>
        <v>0</v>
      </c>
      <c r="H59" s="5">
        <f t="shared" si="3"/>
        <v>0</v>
      </c>
      <c r="I59" s="5">
        <f t="shared" si="1"/>
        <v>0</v>
      </c>
      <c r="J59" s="14"/>
      <c r="K59" s="4"/>
      <c r="L59" s="4"/>
      <c r="M59" s="4"/>
    </row>
    <row r="60" spans="1:13" x14ac:dyDescent="0.35">
      <c r="A60" s="7" t="s">
        <v>11</v>
      </c>
      <c r="B60" s="10" t="s">
        <v>0</v>
      </c>
      <c r="C60" s="10" t="s">
        <v>70</v>
      </c>
      <c r="D60" s="5" t="s">
        <v>72</v>
      </c>
      <c r="E60" s="5">
        <v>6</v>
      </c>
      <c r="F60" s="8">
        <v>6</v>
      </c>
      <c r="G60" s="5">
        <f t="shared" si="2"/>
        <v>1</v>
      </c>
      <c r="H60" s="5">
        <f t="shared" si="3"/>
        <v>0.17241379310344829</v>
      </c>
      <c r="I60" s="5">
        <f t="shared" si="1"/>
        <v>17.241379310344829</v>
      </c>
      <c r="J60" s="14"/>
      <c r="K60" s="4"/>
      <c r="L60" s="4"/>
      <c r="M60" s="4"/>
    </row>
    <row r="61" spans="1:13" x14ac:dyDescent="0.35">
      <c r="A61" s="7" t="s">
        <v>11</v>
      </c>
      <c r="B61" s="10" t="s">
        <v>0</v>
      </c>
      <c r="C61" s="10" t="s">
        <v>70</v>
      </c>
      <c r="D61" s="5" t="s">
        <v>73</v>
      </c>
      <c r="E61" s="5">
        <v>5</v>
      </c>
      <c r="F61" s="8">
        <v>0</v>
      </c>
      <c r="G61" s="5">
        <f t="shared" si="2"/>
        <v>0</v>
      </c>
      <c r="H61" s="5">
        <f t="shared" si="3"/>
        <v>0</v>
      </c>
      <c r="I61" s="5">
        <f t="shared" si="1"/>
        <v>0</v>
      </c>
      <c r="J61" s="14"/>
      <c r="K61" s="4"/>
      <c r="L61" s="4"/>
      <c r="M61" s="4"/>
    </row>
    <row r="62" spans="1:13" x14ac:dyDescent="0.35">
      <c r="A62" s="7" t="s">
        <v>11</v>
      </c>
      <c r="B62" s="10" t="s">
        <v>0</v>
      </c>
      <c r="C62" s="10" t="s">
        <v>70</v>
      </c>
      <c r="D62" s="5" t="s">
        <v>74</v>
      </c>
      <c r="E62" s="5">
        <v>7</v>
      </c>
      <c r="F62" s="8">
        <v>5</v>
      </c>
      <c r="G62" s="5">
        <f t="shared" si="2"/>
        <v>0.7142857142857143</v>
      </c>
      <c r="H62" s="5">
        <f t="shared" si="3"/>
        <v>0.12315270935960591</v>
      </c>
      <c r="I62" s="5">
        <f t="shared" si="1"/>
        <v>12.315270935960591</v>
      </c>
      <c r="J62" s="14"/>
      <c r="K62" s="4"/>
      <c r="L62" s="4"/>
      <c r="M62" s="4"/>
    </row>
    <row r="63" spans="1:13" x14ac:dyDescent="0.35">
      <c r="A63" s="7" t="s">
        <v>11</v>
      </c>
      <c r="B63" s="10" t="s">
        <v>0</v>
      </c>
      <c r="C63" s="10" t="s">
        <v>70</v>
      </c>
      <c r="D63" s="5" t="s">
        <v>75</v>
      </c>
      <c r="E63" s="5">
        <v>3</v>
      </c>
      <c r="F63" s="8">
        <v>0</v>
      </c>
      <c r="G63" s="5">
        <f t="shared" si="2"/>
        <v>0</v>
      </c>
      <c r="H63" s="5">
        <f t="shared" si="3"/>
        <v>0</v>
      </c>
      <c r="I63" s="5">
        <f t="shared" si="1"/>
        <v>0</v>
      </c>
      <c r="J63" s="14"/>
      <c r="K63" s="4"/>
      <c r="L63" s="4"/>
      <c r="M63" s="4"/>
    </row>
    <row r="64" spans="1:13" x14ac:dyDescent="0.35">
      <c r="A64" s="7" t="s">
        <v>13</v>
      </c>
      <c r="B64" s="10" t="s">
        <v>0</v>
      </c>
      <c r="C64" s="10" t="s">
        <v>70</v>
      </c>
      <c r="D64" s="5" t="s">
        <v>72</v>
      </c>
      <c r="E64" s="5">
        <v>5</v>
      </c>
      <c r="F64" s="8">
        <v>3</v>
      </c>
      <c r="G64" s="5">
        <f t="shared" si="2"/>
        <v>0.6</v>
      </c>
      <c r="H64" s="5">
        <f t="shared" si="3"/>
        <v>0.10344827586206896</v>
      </c>
      <c r="I64" s="5">
        <f t="shared" si="1"/>
        <v>10.344827586206897</v>
      </c>
      <c r="J64" s="14"/>
      <c r="K64" s="4"/>
      <c r="L64" s="4"/>
      <c r="M64" s="4"/>
    </row>
    <row r="65" spans="1:13" x14ac:dyDescent="0.35">
      <c r="A65" s="7" t="s">
        <v>13</v>
      </c>
      <c r="B65" s="10" t="s">
        <v>0</v>
      </c>
      <c r="C65" s="10" t="s">
        <v>70</v>
      </c>
      <c r="D65" s="5" t="s">
        <v>73</v>
      </c>
      <c r="E65" s="5">
        <v>3</v>
      </c>
      <c r="F65" s="8">
        <v>0</v>
      </c>
      <c r="G65" s="5">
        <f t="shared" si="2"/>
        <v>0</v>
      </c>
      <c r="H65" s="5">
        <f t="shared" si="3"/>
        <v>0</v>
      </c>
      <c r="I65" s="5">
        <f t="shared" si="1"/>
        <v>0</v>
      </c>
      <c r="J65" s="14"/>
      <c r="K65" s="4"/>
      <c r="L65" s="4"/>
      <c r="M65" s="4"/>
    </row>
    <row r="66" spans="1:13" x14ac:dyDescent="0.35">
      <c r="A66" s="7" t="s">
        <v>13</v>
      </c>
      <c r="B66" s="10" t="s">
        <v>0</v>
      </c>
      <c r="C66" s="10" t="s">
        <v>70</v>
      </c>
      <c r="D66" s="5" t="s">
        <v>74</v>
      </c>
      <c r="E66" s="5">
        <v>1</v>
      </c>
      <c r="F66" s="8">
        <v>0</v>
      </c>
      <c r="G66" s="5">
        <f t="shared" si="2"/>
        <v>0</v>
      </c>
      <c r="H66" s="5">
        <f t="shared" si="3"/>
        <v>0</v>
      </c>
      <c r="I66" s="5">
        <f t="shared" si="1"/>
        <v>0</v>
      </c>
      <c r="J66" s="3"/>
      <c r="K66" s="4"/>
      <c r="L66" s="4"/>
      <c r="M66" s="4"/>
    </row>
    <row r="67" spans="1:13" x14ac:dyDescent="0.35">
      <c r="A67" s="7" t="s">
        <v>13</v>
      </c>
      <c r="B67" s="10" t="s">
        <v>0</v>
      </c>
      <c r="C67" s="10" t="s">
        <v>70</v>
      </c>
      <c r="D67" s="5" t="s">
        <v>75</v>
      </c>
      <c r="E67" s="5">
        <v>3</v>
      </c>
      <c r="F67" s="8">
        <v>0</v>
      </c>
      <c r="G67" s="5">
        <f t="shared" si="2"/>
        <v>0</v>
      </c>
      <c r="H67" s="5">
        <f t="shared" si="3"/>
        <v>0</v>
      </c>
      <c r="I67" s="5">
        <f t="shared" si="1"/>
        <v>0</v>
      </c>
      <c r="J67" s="3"/>
      <c r="K67" s="4"/>
      <c r="L67" s="4"/>
      <c r="M67" s="4"/>
    </row>
    <row r="68" spans="1:13" x14ac:dyDescent="0.35">
      <c r="A68" s="7" t="s">
        <v>15</v>
      </c>
      <c r="B68" s="10" t="s">
        <v>0</v>
      </c>
      <c r="C68" s="10" t="s">
        <v>70</v>
      </c>
      <c r="D68" s="5" t="s">
        <v>72</v>
      </c>
      <c r="E68" s="5">
        <v>2</v>
      </c>
      <c r="F68" s="8">
        <v>5</v>
      </c>
      <c r="G68" s="5">
        <f t="shared" si="2"/>
        <v>2.5</v>
      </c>
      <c r="H68" s="5">
        <f t="shared" si="3"/>
        <v>0.43103448275862072</v>
      </c>
      <c r="I68" s="5">
        <f t="shared" si="1"/>
        <v>43.103448275862071</v>
      </c>
    </row>
    <row r="69" spans="1:13" x14ac:dyDescent="0.35">
      <c r="A69" s="7" t="s">
        <v>15</v>
      </c>
      <c r="B69" s="10" t="s">
        <v>0</v>
      </c>
      <c r="C69" s="10" t="s">
        <v>70</v>
      </c>
      <c r="D69" s="5" t="s">
        <v>73</v>
      </c>
      <c r="E69" s="5">
        <v>0</v>
      </c>
      <c r="F69" s="8">
        <v>0</v>
      </c>
      <c r="G69" s="5">
        <v>0</v>
      </c>
      <c r="H69" s="5">
        <v>0</v>
      </c>
      <c r="I69" s="5">
        <v>0</v>
      </c>
    </row>
    <row r="70" spans="1:13" x14ac:dyDescent="0.35">
      <c r="A70" s="7" t="s">
        <v>15</v>
      </c>
      <c r="B70" s="10" t="s">
        <v>0</v>
      </c>
      <c r="C70" s="10" t="s">
        <v>70</v>
      </c>
      <c r="D70" s="5" t="s">
        <v>74</v>
      </c>
      <c r="E70" s="5">
        <v>2</v>
      </c>
      <c r="F70" s="8">
        <v>1</v>
      </c>
      <c r="G70" s="5">
        <f t="shared" ref="G70:G133" si="4">F70/E70</f>
        <v>0.5</v>
      </c>
      <c r="H70" s="5">
        <f t="shared" si="3"/>
        <v>8.6206896551724144E-2</v>
      </c>
      <c r="I70" s="5">
        <f t="shared" ref="I69:I132" si="5">H70*100</f>
        <v>8.6206896551724146</v>
      </c>
    </row>
    <row r="71" spans="1:13" x14ac:dyDescent="0.35">
      <c r="A71" s="7" t="s">
        <v>15</v>
      </c>
      <c r="B71" s="10" t="s">
        <v>0</v>
      </c>
      <c r="C71" s="10" t="s">
        <v>70</v>
      </c>
      <c r="D71" s="5" t="s">
        <v>75</v>
      </c>
      <c r="E71" s="5">
        <v>4</v>
      </c>
      <c r="F71" s="8">
        <v>0</v>
      </c>
      <c r="G71" s="5">
        <f t="shared" si="4"/>
        <v>0</v>
      </c>
      <c r="H71" s="5">
        <f t="shared" si="3"/>
        <v>0</v>
      </c>
      <c r="I71" s="5">
        <f t="shared" si="5"/>
        <v>0</v>
      </c>
    </row>
    <row r="72" spans="1:13" x14ac:dyDescent="0.35">
      <c r="A72" s="7" t="s">
        <v>17</v>
      </c>
      <c r="B72" s="10" t="s">
        <v>0</v>
      </c>
      <c r="C72" s="10" t="s">
        <v>70</v>
      </c>
      <c r="D72" s="5" t="s">
        <v>72</v>
      </c>
      <c r="E72" s="5">
        <v>6</v>
      </c>
      <c r="F72" s="8">
        <v>8</v>
      </c>
      <c r="G72" s="5">
        <f t="shared" si="4"/>
        <v>1.3333333333333333</v>
      </c>
      <c r="H72" s="5">
        <f t="shared" si="3"/>
        <v>0.22988505747126439</v>
      </c>
      <c r="I72" s="5">
        <f t="shared" si="5"/>
        <v>22.988505747126439</v>
      </c>
    </row>
    <row r="73" spans="1:13" x14ac:dyDescent="0.35">
      <c r="A73" s="7" t="s">
        <v>17</v>
      </c>
      <c r="B73" s="10" t="s">
        <v>0</v>
      </c>
      <c r="C73" s="10" t="s">
        <v>70</v>
      </c>
      <c r="D73" s="5" t="s">
        <v>73</v>
      </c>
      <c r="E73" s="5">
        <v>3</v>
      </c>
      <c r="F73" s="8">
        <v>0</v>
      </c>
      <c r="G73" s="5">
        <f t="shared" si="4"/>
        <v>0</v>
      </c>
      <c r="H73" s="5">
        <f t="shared" si="3"/>
        <v>0</v>
      </c>
      <c r="I73" s="5">
        <f t="shared" si="5"/>
        <v>0</v>
      </c>
    </row>
    <row r="74" spans="1:13" x14ac:dyDescent="0.35">
      <c r="A74" s="7" t="s">
        <v>17</v>
      </c>
      <c r="B74" s="10" t="s">
        <v>0</v>
      </c>
      <c r="C74" s="10" t="s">
        <v>70</v>
      </c>
      <c r="D74" s="5" t="s">
        <v>74</v>
      </c>
      <c r="E74" s="5">
        <v>4</v>
      </c>
      <c r="F74" s="8">
        <v>7</v>
      </c>
      <c r="G74" s="5">
        <f t="shared" si="4"/>
        <v>1.75</v>
      </c>
      <c r="H74" s="5">
        <f t="shared" si="3"/>
        <v>0.30172413793103448</v>
      </c>
      <c r="I74" s="5">
        <f t="shared" si="5"/>
        <v>30.172413793103448</v>
      </c>
    </row>
    <row r="75" spans="1:13" x14ac:dyDescent="0.35">
      <c r="A75" s="7" t="s">
        <v>17</v>
      </c>
      <c r="B75" s="10" t="s">
        <v>0</v>
      </c>
      <c r="C75" s="10" t="s">
        <v>70</v>
      </c>
      <c r="D75" s="5" t="s">
        <v>75</v>
      </c>
      <c r="E75" s="5">
        <v>7</v>
      </c>
      <c r="F75" s="8">
        <v>0</v>
      </c>
      <c r="G75" s="5">
        <f t="shared" si="4"/>
        <v>0</v>
      </c>
      <c r="H75" s="5">
        <f t="shared" si="3"/>
        <v>0</v>
      </c>
      <c r="I75" s="5">
        <f t="shared" si="5"/>
        <v>0</v>
      </c>
    </row>
    <row r="76" spans="1:13" x14ac:dyDescent="0.35">
      <c r="A76" s="7" t="s">
        <v>19</v>
      </c>
      <c r="B76" s="10" t="s">
        <v>0</v>
      </c>
      <c r="C76" s="10" t="s">
        <v>70</v>
      </c>
      <c r="D76" s="5" t="s">
        <v>72</v>
      </c>
      <c r="E76" s="5">
        <v>1</v>
      </c>
      <c r="F76" s="8">
        <v>3</v>
      </c>
      <c r="G76" s="5">
        <f t="shared" si="4"/>
        <v>3</v>
      </c>
      <c r="H76" s="5">
        <f t="shared" si="3"/>
        <v>0.51724137931034486</v>
      </c>
      <c r="I76" s="5">
        <f t="shared" si="5"/>
        <v>51.724137931034484</v>
      </c>
    </row>
    <row r="77" spans="1:13" x14ac:dyDescent="0.35">
      <c r="A77" s="7" t="s">
        <v>19</v>
      </c>
      <c r="B77" s="10" t="s">
        <v>0</v>
      </c>
      <c r="C77" s="10" t="s">
        <v>70</v>
      </c>
      <c r="D77" s="5" t="s">
        <v>73</v>
      </c>
      <c r="E77" s="5">
        <v>2</v>
      </c>
      <c r="F77" s="8">
        <v>1</v>
      </c>
      <c r="G77" s="5">
        <f t="shared" si="4"/>
        <v>0.5</v>
      </c>
      <c r="H77" s="5">
        <f t="shared" si="3"/>
        <v>8.6206896551724144E-2</v>
      </c>
      <c r="I77" s="5">
        <f t="shared" si="5"/>
        <v>8.6206896551724146</v>
      </c>
    </row>
    <row r="78" spans="1:13" x14ac:dyDescent="0.35">
      <c r="A78" s="7" t="s">
        <v>19</v>
      </c>
      <c r="B78" s="10" t="s">
        <v>0</v>
      </c>
      <c r="C78" s="10" t="s">
        <v>70</v>
      </c>
      <c r="D78" s="5" t="s">
        <v>74</v>
      </c>
      <c r="E78" s="5">
        <v>3</v>
      </c>
      <c r="F78" s="8">
        <v>4</v>
      </c>
      <c r="G78" s="5">
        <f t="shared" si="4"/>
        <v>1.3333333333333333</v>
      </c>
      <c r="H78" s="5">
        <f t="shared" si="3"/>
        <v>0.22988505747126439</v>
      </c>
      <c r="I78" s="5">
        <f t="shared" si="5"/>
        <v>22.988505747126439</v>
      </c>
    </row>
    <row r="79" spans="1:13" x14ac:dyDescent="0.35">
      <c r="A79" s="7" t="s">
        <v>19</v>
      </c>
      <c r="B79" s="10" t="s">
        <v>0</v>
      </c>
      <c r="C79" s="10" t="s">
        <v>70</v>
      </c>
      <c r="D79" s="5" t="s">
        <v>75</v>
      </c>
      <c r="E79" s="5">
        <v>5</v>
      </c>
      <c r="F79" s="8">
        <v>6</v>
      </c>
      <c r="G79" s="5">
        <f t="shared" si="4"/>
        <v>1.2</v>
      </c>
      <c r="H79" s="5">
        <f t="shared" si="3"/>
        <v>0.20689655172413793</v>
      </c>
      <c r="I79" s="5">
        <f t="shared" si="5"/>
        <v>20.689655172413794</v>
      </c>
    </row>
    <row r="80" spans="1:13" x14ac:dyDescent="0.35">
      <c r="A80" s="7" t="s">
        <v>21</v>
      </c>
      <c r="B80" s="10" t="s">
        <v>0</v>
      </c>
      <c r="C80" s="10" t="s">
        <v>70</v>
      </c>
      <c r="D80" s="5" t="s">
        <v>72</v>
      </c>
      <c r="E80" s="5">
        <v>6</v>
      </c>
      <c r="F80" s="8">
        <v>8</v>
      </c>
      <c r="G80" s="5">
        <f t="shared" si="4"/>
        <v>1.3333333333333333</v>
      </c>
      <c r="H80" s="5">
        <f t="shared" si="3"/>
        <v>0.22988505747126439</v>
      </c>
      <c r="I80" s="5">
        <f t="shared" si="5"/>
        <v>22.988505747126439</v>
      </c>
    </row>
    <row r="81" spans="1:9" x14ac:dyDescent="0.35">
      <c r="A81" s="7" t="s">
        <v>21</v>
      </c>
      <c r="B81" s="10" t="s">
        <v>0</v>
      </c>
      <c r="C81" s="10" t="s">
        <v>70</v>
      </c>
      <c r="D81" s="5" t="s">
        <v>73</v>
      </c>
      <c r="E81" s="5">
        <v>6</v>
      </c>
      <c r="F81" s="8">
        <v>0</v>
      </c>
      <c r="G81" s="5">
        <f t="shared" si="4"/>
        <v>0</v>
      </c>
      <c r="H81" s="5">
        <f t="shared" si="3"/>
        <v>0</v>
      </c>
      <c r="I81" s="5">
        <f t="shared" si="5"/>
        <v>0</v>
      </c>
    </row>
    <row r="82" spans="1:9" x14ac:dyDescent="0.35">
      <c r="A82" s="7" t="s">
        <v>21</v>
      </c>
      <c r="B82" s="10" t="s">
        <v>0</v>
      </c>
      <c r="C82" s="10" t="s">
        <v>70</v>
      </c>
      <c r="D82" s="5" t="s">
        <v>74</v>
      </c>
      <c r="E82" s="5">
        <v>3</v>
      </c>
      <c r="F82" s="8">
        <v>4</v>
      </c>
      <c r="G82" s="5">
        <f t="shared" si="4"/>
        <v>1.3333333333333333</v>
      </c>
      <c r="H82" s="5">
        <f t="shared" si="3"/>
        <v>0.22988505747126439</v>
      </c>
      <c r="I82" s="5">
        <f t="shared" si="5"/>
        <v>22.988505747126439</v>
      </c>
    </row>
    <row r="83" spans="1:9" x14ac:dyDescent="0.35">
      <c r="A83" s="7" t="s">
        <v>21</v>
      </c>
      <c r="B83" s="10" t="s">
        <v>0</v>
      </c>
      <c r="C83" s="10" t="s">
        <v>70</v>
      </c>
      <c r="D83" s="5" t="s">
        <v>75</v>
      </c>
      <c r="E83" s="5">
        <v>3</v>
      </c>
      <c r="F83" s="8">
        <v>0</v>
      </c>
      <c r="G83" s="5">
        <f t="shared" si="4"/>
        <v>0</v>
      </c>
      <c r="H83" s="5">
        <f t="shared" si="3"/>
        <v>0</v>
      </c>
      <c r="I83" s="5">
        <f t="shared" si="5"/>
        <v>0</v>
      </c>
    </row>
    <row r="84" spans="1:9" x14ac:dyDescent="0.35">
      <c r="A84" s="7" t="s">
        <v>22</v>
      </c>
      <c r="B84" s="10" t="s">
        <v>0</v>
      </c>
      <c r="C84" s="10" t="s">
        <v>71</v>
      </c>
      <c r="D84" s="5" t="s">
        <v>72</v>
      </c>
      <c r="E84" s="5">
        <v>23</v>
      </c>
      <c r="F84" s="8">
        <v>10</v>
      </c>
      <c r="G84" s="5">
        <f t="shared" si="4"/>
        <v>0.43478260869565216</v>
      </c>
      <c r="H84" s="5">
        <f>F84/(E84*5.3)</f>
        <v>8.2034454470877774E-2</v>
      </c>
      <c r="I84" s="5">
        <f t="shared" si="5"/>
        <v>8.2034454470877769</v>
      </c>
    </row>
    <row r="85" spans="1:9" x14ac:dyDescent="0.35">
      <c r="A85" s="7" t="s">
        <v>22</v>
      </c>
      <c r="B85" s="10" t="s">
        <v>0</v>
      </c>
      <c r="C85" s="10" t="s">
        <v>71</v>
      </c>
      <c r="D85" s="5" t="s">
        <v>73</v>
      </c>
      <c r="E85" s="5">
        <v>10</v>
      </c>
      <c r="F85" s="8">
        <v>0</v>
      </c>
      <c r="G85" s="5">
        <f t="shared" si="4"/>
        <v>0</v>
      </c>
      <c r="H85" s="5">
        <f t="shared" ref="H85:H123" si="6">F85/(E85*5.3)</f>
        <v>0</v>
      </c>
      <c r="I85" s="5">
        <f t="shared" si="5"/>
        <v>0</v>
      </c>
    </row>
    <row r="86" spans="1:9" x14ac:dyDescent="0.35">
      <c r="A86" s="7" t="s">
        <v>22</v>
      </c>
      <c r="B86" s="10" t="s">
        <v>0</v>
      </c>
      <c r="C86" s="10" t="s">
        <v>71</v>
      </c>
      <c r="D86" s="5" t="s">
        <v>74</v>
      </c>
      <c r="E86" s="5">
        <v>6</v>
      </c>
      <c r="F86" s="8">
        <v>0</v>
      </c>
      <c r="G86" s="5">
        <f t="shared" si="4"/>
        <v>0</v>
      </c>
      <c r="H86" s="5">
        <f t="shared" si="6"/>
        <v>0</v>
      </c>
      <c r="I86" s="5">
        <f t="shared" si="5"/>
        <v>0</v>
      </c>
    </row>
    <row r="87" spans="1:9" x14ac:dyDescent="0.35">
      <c r="A87" s="7" t="s">
        <v>22</v>
      </c>
      <c r="B87" s="10" t="s">
        <v>0</v>
      </c>
      <c r="C87" s="10" t="s">
        <v>71</v>
      </c>
      <c r="D87" s="5" t="s">
        <v>75</v>
      </c>
      <c r="E87" s="5">
        <v>4</v>
      </c>
      <c r="F87" s="8">
        <v>0</v>
      </c>
      <c r="G87" s="5">
        <f t="shared" si="4"/>
        <v>0</v>
      </c>
      <c r="H87" s="5">
        <f t="shared" si="6"/>
        <v>0</v>
      </c>
      <c r="I87" s="5">
        <f t="shared" si="5"/>
        <v>0</v>
      </c>
    </row>
    <row r="88" spans="1:9" x14ac:dyDescent="0.35">
      <c r="A88" s="7" t="s">
        <v>24</v>
      </c>
      <c r="B88" s="10" t="s">
        <v>0</v>
      </c>
      <c r="C88" s="10" t="s">
        <v>71</v>
      </c>
      <c r="D88" s="5" t="s">
        <v>72</v>
      </c>
      <c r="E88" s="5">
        <v>8</v>
      </c>
      <c r="F88" s="8">
        <v>4</v>
      </c>
      <c r="G88" s="5">
        <f t="shared" si="4"/>
        <v>0.5</v>
      </c>
      <c r="H88" s="5">
        <f t="shared" si="6"/>
        <v>9.4339622641509441E-2</v>
      </c>
      <c r="I88" s="5">
        <f t="shared" si="5"/>
        <v>9.433962264150944</v>
      </c>
    </row>
    <row r="89" spans="1:9" x14ac:dyDescent="0.35">
      <c r="A89" s="7" t="s">
        <v>24</v>
      </c>
      <c r="B89" s="10" t="s">
        <v>0</v>
      </c>
      <c r="C89" s="10" t="s">
        <v>71</v>
      </c>
      <c r="D89" s="5" t="s">
        <v>73</v>
      </c>
      <c r="E89" s="5">
        <v>6</v>
      </c>
      <c r="F89" s="8">
        <v>0</v>
      </c>
      <c r="G89" s="5">
        <f t="shared" si="4"/>
        <v>0</v>
      </c>
      <c r="H89" s="5">
        <f t="shared" si="6"/>
        <v>0</v>
      </c>
      <c r="I89" s="5">
        <f t="shared" si="5"/>
        <v>0</v>
      </c>
    </row>
    <row r="90" spans="1:9" x14ac:dyDescent="0.35">
      <c r="A90" s="7" t="s">
        <v>24</v>
      </c>
      <c r="B90" s="10" t="s">
        <v>0</v>
      </c>
      <c r="C90" s="10" t="s">
        <v>71</v>
      </c>
      <c r="D90" s="5" t="s">
        <v>74</v>
      </c>
      <c r="E90" s="5">
        <v>4</v>
      </c>
      <c r="F90" s="8">
        <v>2</v>
      </c>
      <c r="G90" s="5">
        <f t="shared" si="4"/>
        <v>0.5</v>
      </c>
      <c r="H90" s="5">
        <f t="shared" si="6"/>
        <v>9.4339622641509441E-2</v>
      </c>
      <c r="I90" s="5">
        <f t="shared" si="5"/>
        <v>9.433962264150944</v>
      </c>
    </row>
    <row r="91" spans="1:9" x14ac:dyDescent="0.35">
      <c r="A91" s="7" t="s">
        <v>24</v>
      </c>
      <c r="B91" s="10" t="s">
        <v>0</v>
      </c>
      <c r="C91" s="10" t="s">
        <v>71</v>
      </c>
      <c r="D91" s="5" t="s">
        <v>75</v>
      </c>
      <c r="E91" s="5">
        <v>4</v>
      </c>
      <c r="F91" s="8">
        <v>0</v>
      </c>
      <c r="G91" s="5">
        <f t="shared" si="4"/>
        <v>0</v>
      </c>
      <c r="H91" s="5">
        <f t="shared" si="6"/>
        <v>0</v>
      </c>
      <c r="I91" s="5">
        <f t="shared" si="5"/>
        <v>0</v>
      </c>
    </row>
    <row r="92" spans="1:9" x14ac:dyDescent="0.35">
      <c r="A92" s="7" t="s">
        <v>26</v>
      </c>
      <c r="B92" s="10" t="s">
        <v>0</v>
      </c>
      <c r="C92" s="10" t="s">
        <v>71</v>
      </c>
      <c r="D92" s="5" t="s">
        <v>72</v>
      </c>
      <c r="E92" s="5">
        <v>11</v>
      </c>
      <c r="F92" s="8">
        <v>10</v>
      </c>
      <c r="G92" s="5">
        <f t="shared" si="4"/>
        <v>0.90909090909090906</v>
      </c>
      <c r="H92" s="5">
        <f t="shared" si="6"/>
        <v>0.17152658662092626</v>
      </c>
      <c r="I92" s="5">
        <f t="shared" si="5"/>
        <v>17.152658662092627</v>
      </c>
    </row>
    <row r="93" spans="1:9" x14ac:dyDescent="0.35">
      <c r="A93" s="7" t="s">
        <v>26</v>
      </c>
      <c r="B93" s="10" t="s">
        <v>0</v>
      </c>
      <c r="C93" s="10" t="s">
        <v>71</v>
      </c>
      <c r="D93" s="5" t="s">
        <v>73</v>
      </c>
      <c r="E93" s="5">
        <v>3</v>
      </c>
      <c r="F93" s="8">
        <v>0</v>
      </c>
      <c r="G93" s="5">
        <f t="shared" si="4"/>
        <v>0</v>
      </c>
      <c r="H93" s="5">
        <f t="shared" si="6"/>
        <v>0</v>
      </c>
      <c r="I93" s="5">
        <f t="shared" si="5"/>
        <v>0</v>
      </c>
    </row>
    <row r="94" spans="1:9" x14ac:dyDescent="0.35">
      <c r="A94" s="7" t="s">
        <v>26</v>
      </c>
      <c r="B94" s="10" t="s">
        <v>0</v>
      </c>
      <c r="C94" s="10" t="s">
        <v>71</v>
      </c>
      <c r="D94" s="5" t="s">
        <v>74</v>
      </c>
      <c r="E94" s="5">
        <v>3</v>
      </c>
      <c r="F94" s="8">
        <v>0</v>
      </c>
      <c r="G94" s="5">
        <f t="shared" si="4"/>
        <v>0</v>
      </c>
      <c r="H94" s="5">
        <f t="shared" si="6"/>
        <v>0</v>
      </c>
      <c r="I94" s="5">
        <f t="shared" si="5"/>
        <v>0</v>
      </c>
    </row>
    <row r="95" spans="1:9" x14ac:dyDescent="0.35">
      <c r="A95" s="7" t="s">
        <v>26</v>
      </c>
      <c r="B95" s="10" t="s">
        <v>0</v>
      </c>
      <c r="C95" s="10" t="s">
        <v>71</v>
      </c>
      <c r="D95" s="5" t="s">
        <v>75</v>
      </c>
      <c r="E95" s="5">
        <v>2</v>
      </c>
      <c r="F95" s="8">
        <v>0</v>
      </c>
      <c r="G95" s="5">
        <f t="shared" si="4"/>
        <v>0</v>
      </c>
      <c r="H95" s="5">
        <f t="shared" si="6"/>
        <v>0</v>
      </c>
      <c r="I95" s="5">
        <f t="shared" si="5"/>
        <v>0</v>
      </c>
    </row>
    <row r="96" spans="1:9" x14ac:dyDescent="0.35">
      <c r="A96" s="7" t="s">
        <v>28</v>
      </c>
      <c r="B96" s="10" t="s">
        <v>0</v>
      </c>
      <c r="C96" s="10" t="s">
        <v>71</v>
      </c>
      <c r="D96" s="5" t="s">
        <v>72</v>
      </c>
      <c r="E96" s="5">
        <v>8</v>
      </c>
      <c r="F96" s="8">
        <v>6</v>
      </c>
      <c r="G96" s="5">
        <f t="shared" si="4"/>
        <v>0.75</v>
      </c>
      <c r="H96" s="5">
        <f t="shared" si="6"/>
        <v>0.14150943396226415</v>
      </c>
      <c r="I96" s="5">
        <f t="shared" si="5"/>
        <v>14.150943396226415</v>
      </c>
    </row>
    <row r="97" spans="1:9" x14ac:dyDescent="0.35">
      <c r="A97" s="7" t="s">
        <v>28</v>
      </c>
      <c r="B97" s="10" t="s">
        <v>0</v>
      </c>
      <c r="C97" s="10" t="s">
        <v>71</v>
      </c>
      <c r="D97" s="5" t="s">
        <v>73</v>
      </c>
      <c r="E97" s="5">
        <v>16</v>
      </c>
      <c r="F97" s="8">
        <v>3</v>
      </c>
      <c r="G97" s="5">
        <f t="shared" si="4"/>
        <v>0.1875</v>
      </c>
      <c r="H97" s="5">
        <f t="shared" si="6"/>
        <v>3.5377358490566037E-2</v>
      </c>
      <c r="I97" s="5">
        <f t="shared" si="5"/>
        <v>3.5377358490566038</v>
      </c>
    </row>
    <row r="98" spans="1:9" x14ac:dyDescent="0.35">
      <c r="A98" s="7" t="s">
        <v>28</v>
      </c>
      <c r="B98" s="10" t="s">
        <v>0</v>
      </c>
      <c r="C98" s="10" t="s">
        <v>71</v>
      </c>
      <c r="D98" s="5" t="s">
        <v>74</v>
      </c>
      <c r="E98" s="5">
        <v>6</v>
      </c>
      <c r="F98" s="8">
        <v>3</v>
      </c>
      <c r="G98" s="5">
        <f t="shared" si="4"/>
        <v>0.5</v>
      </c>
      <c r="H98" s="5">
        <f t="shared" si="6"/>
        <v>9.4339622641509441E-2</v>
      </c>
      <c r="I98" s="5">
        <f t="shared" si="5"/>
        <v>9.433962264150944</v>
      </c>
    </row>
    <row r="99" spans="1:9" x14ac:dyDescent="0.35">
      <c r="A99" s="7" t="s">
        <v>28</v>
      </c>
      <c r="B99" s="10" t="s">
        <v>0</v>
      </c>
      <c r="C99" s="10" t="s">
        <v>71</v>
      </c>
      <c r="D99" s="5" t="s">
        <v>75</v>
      </c>
      <c r="E99" s="5">
        <v>5</v>
      </c>
      <c r="F99" s="8">
        <v>1</v>
      </c>
      <c r="G99" s="5">
        <f t="shared" si="4"/>
        <v>0.2</v>
      </c>
      <c r="H99" s="5">
        <f t="shared" si="6"/>
        <v>3.7735849056603772E-2</v>
      </c>
      <c r="I99" s="5">
        <f t="shared" si="5"/>
        <v>3.7735849056603774</v>
      </c>
    </row>
    <row r="100" spans="1:9" x14ac:dyDescent="0.35">
      <c r="A100" s="7" t="s">
        <v>30</v>
      </c>
      <c r="B100" s="10" t="s">
        <v>0</v>
      </c>
      <c r="C100" s="10" t="s">
        <v>71</v>
      </c>
      <c r="D100" s="5" t="s">
        <v>72</v>
      </c>
      <c r="E100" s="5">
        <v>15</v>
      </c>
      <c r="F100" s="8">
        <v>4</v>
      </c>
      <c r="G100" s="5">
        <f t="shared" si="4"/>
        <v>0.26666666666666666</v>
      </c>
      <c r="H100" s="5">
        <f t="shared" si="6"/>
        <v>5.0314465408805034E-2</v>
      </c>
      <c r="I100" s="5">
        <f t="shared" si="5"/>
        <v>5.0314465408805038</v>
      </c>
    </row>
    <row r="101" spans="1:9" x14ac:dyDescent="0.35">
      <c r="A101" s="7" t="s">
        <v>30</v>
      </c>
      <c r="B101" s="10" t="s">
        <v>0</v>
      </c>
      <c r="C101" s="10" t="s">
        <v>71</v>
      </c>
      <c r="D101" s="5" t="s">
        <v>73</v>
      </c>
      <c r="E101" s="5">
        <v>10</v>
      </c>
      <c r="F101" s="8">
        <v>0</v>
      </c>
      <c r="G101" s="5">
        <f t="shared" si="4"/>
        <v>0</v>
      </c>
      <c r="H101" s="5">
        <f t="shared" si="6"/>
        <v>0</v>
      </c>
      <c r="I101" s="5">
        <f t="shared" si="5"/>
        <v>0</v>
      </c>
    </row>
    <row r="102" spans="1:9" x14ac:dyDescent="0.35">
      <c r="A102" s="7" t="s">
        <v>30</v>
      </c>
      <c r="B102" s="10" t="s">
        <v>0</v>
      </c>
      <c r="C102" s="10" t="s">
        <v>71</v>
      </c>
      <c r="D102" s="5" t="s">
        <v>74</v>
      </c>
      <c r="E102" s="5">
        <v>2</v>
      </c>
      <c r="F102" s="8">
        <v>2</v>
      </c>
      <c r="G102" s="5">
        <f t="shared" si="4"/>
        <v>1</v>
      </c>
      <c r="H102" s="5">
        <f t="shared" si="6"/>
        <v>0.18867924528301888</v>
      </c>
      <c r="I102" s="5">
        <f t="shared" si="5"/>
        <v>18.867924528301888</v>
      </c>
    </row>
    <row r="103" spans="1:9" x14ac:dyDescent="0.35">
      <c r="A103" s="7" t="s">
        <v>30</v>
      </c>
      <c r="B103" s="10" t="s">
        <v>0</v>
      </c>
      <c r="C103" s="10" t="s">
        <v>71</v>
      </c>
      <c r="D103" s="5" t="s">
        <v>75</v>
      </c>
      <c r="E103" s="5">
        <v>5</v>
      </c>
      <c r="F103" s="8">
        <v>0</v>
      </c>
      <c r="G103" s="5">
        <f t="shared" si="4"/>
        <v>0</v>
      </c>
      <c r="H103" s="5">
        <f t="shared" si="6"/>
        <v>0</v>
      </c>
      <c r="I103" s="5">
        <f t="shared" si="5"/>
        <v>0</v>
      </c>
    </row>
    <row r="104" spans="1:9" x14ac:dyDescent="0.35">
      <c r="A104" s="7" t="s">
        <v>23</v>
      </c>
      <c r="B104" s="10" t="s">
        <v>0</v>
      </c>
      <c r="C104" s="10" t="s">
        <v>71</v>
      </c>
      <c r="D104" s="5" t="s">
        <v>72</v>
      </c>
      <c r="E104" s="5">
        <v>11</v>
      </c>
      <c r="F104" s="8">
        <v>3</v>
      </c>
      <c r="G104" s="5">
        <f t="shared" si="4"/>
        <v>0.27272727272727271</v>
      </c>
      <c r="H104" s="5">
        <f t="shared" si="6"/>
        <v>5.1457975986277875E-2</v>
      </c>
      <c r="I104" s="5">
        <f t="shared" si="5"/>
        <v>5.1457975986277873</v>
      </c>
    </row>
    <row r="105" spans="1:9" x14ac:dyDescent="0.35">
      <c r="A105" s="7" t="s">
        <v>23</v>
      </c>
      <c r="B105" s="10" t="s">
        <v>0</v>
      </c>
      <c r="C105" s="10" t="s">
        <v>71</v>
      </c>
      <c r="D105" s="5" t="s">
        <v>73</v>
      </c>
      <c r="E105" s="5">
        <v>3</v>
      </c>
      <c r="F105" s="8">
        <v>0</v>
      </c>
      <c r="G105" s="5">
        <f t="shared" si="4"/>
        <v>0</v>
      </c>
      <c r="H105" s="5">
        <f t="shared" si="6"/>
        <v>0</v>
      </c>
      <c r="I105" s="5">
        <f t="shared" si="5"/>
        <v>0</v>
      </c>
    </row>
    <row r="106" spans="1:9" x14ac:dyDescent="0.35">
      <c r="A106" s="7" t="s">
        <v>23</v>
      </c>
      <c r="B106" s="10" t="s">
        <v>0</v>
      </c>
      <c r="C106" s="10" t="s">
        <v>71</v>
      </c>
      <c r="D106" s="5" t="s">
        <v>74</v>
      </c>
      <c r="E106" s="5">
        <v>2</v>
      </c>
      <c r="F106" s="8">
        <v>0</v>
      </c>
      <c r="G106" s="5">
        <f t="shared" si="4"/>
        <v>0</v>
      </c>
      <c r="H106" s="5">
        <f t="shared" si="6"/>
        <v>0</v>
      </c>
      <c r="I106" s="5">
        <f t="shared" si="5"/>
        <v>0</v>
      </c>
    </row>
    <row r="107" spans="1:9" x14ac:dyDescent="0.35">
      <c r="A107" s="7" t="s">
        <v>23</v>
      </c>
      <c r="B107" s="10" t="s">
        <v>0</v>
      </c>
      <c r="C107" s="10" t="s">
        <v>71</v>
      </c>
      <c r="D107" s="5" t="s">
        <v>75</v>
      </c>
      <c r="E107" s="5">
        <v>7</v>
      </c>
      <c r="F107" s="8">
        <v>1</v>
      </c>
      <c r="G107" s="5">
        <f t="shared" si="4"/>
        <v>0.14285714285714285</v>
      </c>
      <c r="H107" s="5">
        <f t="shared" si="6"/>
        <v>2.6954177897574122E-2</v>
      </c>
      <c r="I107" s="5">
        <f t="shared" si="5"/>
        <v>2.6954177897574123</v>
      </c>
    </row>
    <row r="108" spans="1:9" x14ac:dyDescent="0.35">
      <c r="A108" s="7" t="s">
        <v>25</v>
      </c>
      <c r="B108" s="10" t="s">
        <v>0</v>
      </c>
      <c r="C108" s="10" t="s">
        <v>71</v>
      </c>
      <c r="D108" s="5" t="s">
        <v>72</v>
      </c>
      <c r="E108" s="5">
        <v>3</v>
      </c>
      <c r="F108" s="8">
        <v>3</v>
      </c>
      <c r="G108" s="5">
        <f t="shared" si="4"/>
        <v>1</v>
      </c>
      <c r="H108" s="5">
        <f t="shared" si="6"/>
        <v>0.18867924528301888</v>
      </c>
      <c r="I108" s="5">
        <f t="shared" si="5"/>
        <v>18.867924528301888</v>
      </c>
    </row>
    <row r="109" spans="1:9" x14ac:dyDescent="0.35">
      <c r="A109" s="7" t="s">
        <v>25</v>
      </c>
      <c r="B109" s="10" t="s">
        <v>0</v>
      </c>
      <c r="C109" s="10" t="s">
        <v>71</v>
      </c>
      <c r="D109" s="5" t="s">
        <v>73</v>
      </c>
      <c r="E109" s="5">
        <v>9</v>
      </c>
      <c r="F109" s="8">
        <v>0</v>
      </c>
      <c r="G109" s="5">
        <f t="shared" si="4"/>
        <v>0</v>
      </c>
      <c r="H109" s="5">
        <f t="shared" si="6"/>
        <v>0</v>
      </c>
      <c r="I109" s="5">
        <f t="shared" si="5"/>
        <v>0</v>
      </c>
    </row>
    <row r="110" spans="1:9" x14ac:dyDescent="0.35">
      <c r="A110" s="7" t="s">
        <v>25</v>
      </c>
      <c r="B110" s="10" t="s">
        <v>0</v>
      </c>
      <c r="C110" s="10" t="s">
        <v>71</v>
      </c>
      <c r="D110" s="5" t="s">
        <v>74</v>
      </c>
      <c r="E110" s="5">
        <v>6</v>
      </c>
      <c r="F110" s="8">
        <v>4</v>
      </c>
      <c r="G110" s="5">
        <f t="shared" si="4"/>
        <v>0.66666666666666663</v>
      </c>
      <c r="H110" s="5">
        <f t="shared" si="6"/>
        <v>0.12578616352201258</v>
      </c>
      <c r="I110" s="5">
        <f t="shared" si="5"/>
        <v>12.578616352201259</v>
      </c>
    </row>
    <row r="111" spans="1:9" x14ac:dyDescent="0.35">
      <c r="A111" s="7" t="s">
        <v>25</v>
      </c>
      <c r="B111" s="10" t="s">
        <v>0</v>
      </c>
      <c r="C111" s="10" t="s">
        <v>71</v>
      </c>
      <c r="D111" s="5" t="s">
        <v>75</v>
      </c>
      <c r="E111" s="5">
        <v>5</v>
      </c>
      <c r="F111" s="8">
        <v>0</v>
      </c>
      <c r="G111" s="5">
        <f t="shared" si="4"/>
        <v>0</v>
      </c>
      <c r="H111" s="5">
        <f t="shared" si="6"/>
        <v>0</v>
      </c>
      <c r="I111" s="5">
        <f t="shared" si="5"/>
        <v>0</v>
      </c>
    </row>
    <row r="112" spans="1:9" x14ac:dyDescent="0.35">
      <c r="A112" s="7" t="s">
        <v>27</v>
      </c>
      <c r="B112" s="10" t="s">
        <v>0</v>
      </c>
      <c r="C112" s="10" t="s">
        <v>71</v>
      </c>
      <c r="D112" s="5" t="s">
        <v>72</v>
      </c>
      <c r="E112" s="5">
        <v>16</v>
      </c>
      <c r="F112" s="8">
        <v>8</v>
      </c>
      <c r="G112" s="5">
        <f t="shared" si="4"/>
        <v>0.5</v>
      </c>
      <c r="H112" s="5">
        <f t="shared" si="6"/>
        <v>9.4339622641509441E-2</v>
      </c>
      <c r="I112" s="5">
        <f t="shared" si="5"/>
        <v>9.433962264150944</v>
      </c>
    </row>
    <row r="113" spans="1:9" x14ac:dyDescent="0.35">
      <c r="A113" s="7" t="s">
        <v>27</v>
      </c>
      <c r="B113" s="10" t="s">
        <v>0</v>
      </c>
      <c r="C113" s="10" t="s">
        <v>71</v>
      </c>
      <c r="D113" s="5" t="s">
        <v>73</v>
      </c>
      <c r="E113" s="5">
        <v>10</v>
      </c>
      <c r="F113" s="8">
        <v>0</v>
      </c>
      <c r="G113" s="5">
        <f t="shared" si="4"/>
        <v>0</v>
      </c>
      <c r="H113" s="5">
        <f t="shared" si="6"/>
        <v>0</v>
      </c>
      <c r="I113" s="5">
        <f t="shared" si="5"/>
        <v>0</v>
      </c>
    </row>
    <row r="114" spans="1:9" x14ac:dyDescent="0.35">
      <c r="A114" s="7" t="s">
        <v>27</v>
      </c>
      <c r="B114" s="10" t="s">
        <v>0</v>
      </c>
      <c r="C114" s="10" t="s">
        <v>71</v>
      </c>
      <c r="D114" s="5" t="s">
        <v>74</v>
      </c>
      <c r="E114" s="5">
        <v>2</v>
      </c>
      <c r="F114" s="8">
        <v>2</v>
      </c>
      <c r="G114" s="5">
        <f t="shared" si="4"/>
        <v>1</v>
      </c>
      <c r="H114" s="5">
        <f t="shared" si="6"/>
        <v>0.18867924528301888</v>
      </c>
      <c r="I114" s="5">
        <f t="shared" si="5"/>
        <v>18.867924528301888</v>
      </c>
    </row>
    <row r="115" spans="1:9" x14ac:dyDescent="0.35">
      <c r="A115" s="7" t="s">
        <v>27</v>
      </c>
      <c r="B115" s="10" t="s">
        <v>0</v>
      </c>
      <c r="C115" s="10" t="s">
        <v>71</v>
      </c>
      <c r="D115" s="5" t="s">
        <v>75</v>
      </c>
      <c r="E115" s="5">
        <v>3</v>
      </c>
      <c r="F115" s="8">
        <v>0</v>
      </c>
      <c r="G115" s="5">
        <f t="shared" si="4"/>
        <v>0</v>
      </c>
      <c r="H115" s="5">
        <f t="shared" si="6"/>
        <v>0</v>
      </c>
      <c r="I115" s="5">
        <f t="shared" si="5"/>
        <v>0</v>
      </c>
    </row>
    <row r="116" spans="1:9" x14ac:dyDescent="0.35">
      <c r="A116" s="7" t="s">
        <v>29</v>
      </c>
      <c r="B116" s="10" t="s">
        <v>0</v>
      </c>
      <c r="C116" s="10" t="s">
        <v>71</v>
      </c>
      <c r="D116" s="5" t="s">
        <v>72</v>
      </c>
      <c r="E116" s="5">
        <v>3</v>
      </c>
      <c r="F116" s="8">
        <v>3</v>
      </c>
      <c r="G116" s="5">
        <f t="shared" si="4"/>
        <v>1</v>
      </c>
      <c r="H116" s="5">
        <f t="shared" si="6"/>
        <v>0.18867924528301888</v>
      </c>
      <c r="I116" s="5">
        <f t="shared" si="5"/>
        <v>18.867924528301888</v>
      </c>
    </row>
    <row r="117" spans="1:9" x14ac:dyDescent="0.35">
      <c r="A117" s="7" t="s">
        <v>29</v>
      </c>
      <c r="B117" s="10" t="s">
        <v>0</v>
      </c>
      <c r="C117" s="10" t="s">
        <v>71</v>
      </c>
      <c r="D117" s="5" t="s">
        <v>73</v>
      </c>
      <c r="E117" s="5">
        <v>3</v>
      </c>
      <c r="F117" s="8">
        <v>0</v>
      </c>
      <c r="G117" s="5">
        <f t="shared" si="4"/>
        <v>0</v>
      </c>
      <c r="H117" s="5">
        <f t="shared" si="6"/>
        <v>0</v>
      </c>
      <c r="I117" s="5">
        <f t="shared" si="5"/>
        <v>0</v>
      </c>
    </row>
    <row r="118" spans="1:9" x14ac:dyDescent="0.35">
      <c r="A118" s="7" t="s">
        <v>29</v>
      </c>
      <c r="B118" s="10" t="s">
        <v>0</v>
      </c>
      <c r="C118" s="10" t="s">
        <v>71</v>
      </c>
      <c r="D118" s="5" t="s">
        <v>74</v>
      </c>
      <c r="E118" s="5">
        <v>11</v>
      </c>
      <c r="F118" s="8">
        <v>5</v>
      </c>
      <c r="G118" s="5">
        <f t="shared" si="4"/>
        <v>0.45454545454545453</v>
      </c>
      <c r="H118" s="5">
        <f t="shared" si="6"/>
        <v>8.5763293310463132E-2</v>
      </c>
      <c r="I118" s="5">
        <f t="shared" si="5"/>
        <v>8.5763293310463133</v>
      </c>
    </row>
    <row r="119" spans="1:9" x14ac:dyDescent="0.35">
      <c r="A119" s="7" t="s">
        <v>29</v>
      </c>
      <c r="B119" s="10" t="s">
        <v>0</v>
      </c>
      <c r="C119" s="10" t="s">
        <v>71</v>
      </c>
      <c r="D119" s="5" t="s">
        <v>75</v>
      </c>
      <c r="E119" s="5">
        <v>4</v>
      </c>
      <c r="F119" s="8">
        <v>0</v>
      </c>
      <c r="G119" s="5">
        <f t="shared" si="4"/>
        <v>0</v>
      </c>
      <c r="H119" s="5">
        <f t="shared" si="6"/>
        <v>0</v>
      </c>
      <c r="I119" s="5">
        <f t="shared" si="5"/>
        <v>0</v>
      </c>
    </row>
    <row r="120" spans="1:9" x14ac:dyDescent="0.35">
      <c r="A120" s="7" t="s">
        <v>31</v>
      </c>
      <c r="B120" s="10" t="s">
        <v>0</v>
      </c>
      <c r="C120" s="10" t="s">
        <v>71</v>
      </c>
      <c r="D120" s="5" t="s">
        <v>72</v>
      </c>
      <c r="E120" s="5">
        <v>9</v>
      </c>
      <c r="F120" s="8">
        <v>10</v>
      </c>
      <c r="G120" s="5">
        <f t="shared" si="4"/>
        <v>1.1111111111111112</v>
      </c>
      <c r="H120" s="5">
        <f t="shared" si="6"/>
        <v>0.20964360587002098</v>
      </c>
      <c r="I120" s="5">
        <f t="shared" si="5"/>
        <v>20.964360587002098</v>
      </c>
    </row>
    <row r="121" spans="1:9" x14ac:dyDescent="0.35">
      <c r="A121" s="7" t="s">
        <v>31</v>
      </c>
      <c r="B121" s="10" t="s">
        <v>0</v>
      </c>
      <c r="C121" s="10" t="s">
        <v>71</v>
      </c>
      <c r="D121" s="5" t="s">
        <v>73</v>
      </c>
      <c r="E121" s="5">
        <v>5</v>
      </c>
      <c r="F121" s="8">
        <v>0</v>
      </c>
      <c r="G121" s="5">
        <f t="shared" si="4"/>
        <v>0</v>
      </c>
      <c r="H121" s="5">
        <f t="shared" si="6"/>
        <v>0</v>
      </c>
      <c r="I121" s="5">
        <f t="shared" si="5"/>
        <v>0</v>
      </c>
    </row>
    <row r="122" spans="1:9" x14ac:dyDescent="0.35">
      <c r="A122" s="7" t="s">
        <v>31</v>
      </c>
      <c r="B122" s="10" t="s">
        <v>0</v>
      </c>
      <c r="C122" s="10" t="s">
        <v>71</v>
      </c>
      <c r="D122" s="5" t="s">
        <v>74</v>
      </c>
      <c r="E122" s="5">
        <v>3</v>
      </c>
      <c r="F122" s="8">
        <v>2</v>
      </c>
      <c r="G122" s="5">
        <f t="shared" si="4"/>
        <v>0.66666666666666663</v>
      </c>
      <c r="H122" s="5">
        <f t="shared" si="6"/>
        <v>0.12578616352201258</v>
      </c>
      <c r="I122" s="5">
        <f t="shared" si="5"/>
        <v>12.578616352201259</v>
      </c>
    </row>
    <row r="123" spans="1:9" x14ac:dyDescent="0.35">
      <c r="A123" s="7" t="s">
        <v>31</v>
      </c>
      <c r="B123" s="10" t="s">
        <v>0</v>
      </c>
      <c r="C123" s="10" t="s">
        <v>71</v>
      </c>
      <c r="D123" s="5" t="s">
        <v>75</v>
      </c>
      <c r="E123" s="5">
        <v>4</v>
      </c>
      <c r="F123" s="8">
        <v>0</v>
      </c>
      <c r="G123" s="5">
        <f t="shared" si="4"/>
        <v>0</v>
      </c>
      <c r="H123" s="5">
        <f t="shared" si="6"/>
        <v>0</v>
      </c>
      <c r="I123" s="5">
        <f t="shared" si="5"/>
        <v>0</v>
      </c>
    </row>
    <row r="124" spans="1:9" x14ac:dyDescent="0.35">
      <c r="A124" s="7" t="s">
        <v>32</v>
      </c>
      <c r="B124" s="10" t="s">
        <v>66</v>
      </c>
      <c r="C124" s="10" t="s">
        <v>69</v>
      </c>
      <c r="D124" s="5" t="s">
        <v>72</v>
      </c>
      <c r="E124" s="5">
        <v>37</v>
      </c>
      <c r="F124" s="8">
        <v>10</v>
      </c>
      <c r="G124" s="5">
        <f t="shared" si="4"/>
        <v>0.27027027027027029</v>
      </c>
      <c r="H124" s="5">
        <f>F124/(E124*5.1)</f>
        <v>5.2994170641229466E-2</v>
      </c>
      <c r="I124" s="5">
        <f t="shared" si="5"/>
        <v>5.299417064122947</v>
      </c>
    </row>
    <row r="125" spans="1:9" x14ac:dyDescent="0.35">
      <c r="A125" s="7" t="s">
        <v>32</v>
      </c>
      <c r="B125" s="10" t="s">
        <v>66</v>
      </c>
      <c r="C125" s="10" t="s">
        <v>69</v>
      </c>
      <c r="D125" s="5" t="s">
        <v>73</v>
      </c>
      <c r="E125" s="5">
        <v>11</v>
      </c>
      <c r="F125" s="8">
        <v>1</v>
      </c>
      <c r="G125" s="5">
        <f t="shared" si="4"/>
        <v>9.0909090909090912E-2</v>
      </c>
      <c r="H125" s="5">
        <f t="shared" ref="H125:H163" si="7">F125/(E125*5.1)</f>
        <v>1.7825311942959002E-2</v>
      </c>
      <c r="I125" s="5">
        <f t="shared" si="5"/>
        <v>1.7825311942959003</v>
      </c>
    </row>
    <row r="126" spans="1:9" x14ac:dyDescent="0.35">
      <c r="A126" s="7" t="s">
        <v>32</v>
      </c>
      <c r="B126" s="10" t="s">
        <v>66</v>
      </c>
      <c r="C126" s="10" t="s">
        <v>69</v>
      </c>
      <c r="D126" s="5" t="s">
        <v>74</v>
      </c>
      <c r="E126" s="5">
        <v>5</v>
      </c>
      <c r="F126" s="8">
        <v>1</v>
      </c>
      <c r="G126" s="5">
        <f t="shared" si="4"/>
        <v>0.2</v>
      </c>
      <c r="H126" s="5">
        <f t="shared" si="7"/>
        <v>3.9215686274509803E-2</v>
      </c>
      <c r="I126" s="5">
        <f t="shared" si="5"/>
        <v>3.9215686274509802</v>
      </c>
    </row>
    <row r="127" spans="1:9" x14ac:dyDescent="0.35">
      <c r="A127" s="7" t="s">
        <v>32</v>
      </c>
      <c r="B127" s="10" t="s">
        <v>66</v>
      </c>
      <c r="C127" s="10" t="s">
        <v>69</v>
      </c>
      <c r="D127" s="5" t="s">
        <v>75</v>
      </c>
      <c r="E127" s="5">
        <v>6</v>
      </c>
      <c r="F127" s="8">
        <v>0</v>
      </c>
      <c r="G127" s="5">
        <f t="shared" si="4"/>
        <v>0</v>
      </c>
      <c r="H127" s="5">
        <f t="shared" si="7"/>
        <v>0</v>
      </c>
      <c r="I127" s="5">
        <f t="shared" si="5"/>
        <v>0</v>
      </c>
    </row>
    <row r="128" spans="1:9" x14ac:dyDescent="0.35">
      <c r="A128" s="7" t="s">
        <v>34</v>
      </c>
      <c r="B128" s="10" t="s">
        <v>66</v>
      </c>
      <c r="C128" s="10" t="s">
        <v>69</v>
      </c>
      <c r="D128" s="5" t="s">
        <v>72</v>
      </c>
      <c r="E128" s="5">
        <v>14</v>
      </c>
      <c r="F128" s="8">
        <v>2</v>
      </c>
      <c r="G128" s="5">
        <f t="shared" si="4"/>
        <v>0.14285714285714285</v>
      </c>
      <c r="H128" s="5">
        <f t="shared" si="7"/>
        <v>2.8011204481792722E-2</v>
      </c>
      <c r="I128" s="5">
        <f t="shared" si="5"/>
        <v>2.801120448179272</v>
      </c>
    </row>
    <row r="129" spans="1:9" x14ac:dyDescent="0.35">
      <c r="A129" s="7" t="s">
        <v>34</v>
      </c>
      <c r="B129" s="10" t="s">
        <v>66</v>
      </c>
      <c r="C129" s="10" t="s">
        <v>69</v>
      </c>
      <c r="D129" s="5" t="s">
        <v>73</v>
      </c>
      <c r="E129" s="5">
        <v>9</v>
      </c>
      <c r="F129" s="8">
        <v>3</v>
      </c>
      <c r="G129" s="5">
        <f t="shared" si="4"/>
        <v>0.33333333333333331</v>
      </c>
      <c r="H129" s="5">
        <f t="shared" si="7"/>
        <v>6.535947712418301E-2</v>
      </c>
      <c r="I129" s="5">
        <f t="shared" si="5"/>
        <v>6.5359477124183014</v>
      </c>
    </row>
    <row r="130" spans="1:9" x14ac:dyDescent="0.35">
      <c r="A130" s="7" t="s">
        <v>34</v>
      </c>
      <c r="B130" s="10" t="s">
        <v>66</v>
      </c>
      <c r="C130" s="10" t="s">
        <v>69</v>
      </c>
      <c r="D130" s="5" t="s">
        <v>74</v>
      </c>
      <c r="E130" s="5">
        <v>4</v>
      </c>
      <c r="F130" s="8">
        <v>2</v>
      </c>
      <c r="G130" s="5">
        <f t="shared" si="4"/>
        <v>0.5</v>
      </c>
      <c r="H130" s="5">
        <f t="shared" si="7"/>
        <v>9.8039215686274522E-2</v>
      </c>
      <c r="I130" s="5">
        <f t="shared" si="5"/>
        <v>9.8039215686274517</v>
      </c>
    </row>
    <row r="131" spans="1:9" x14ac:dyDescent="0.35">
      <c r="A131" s="7" t="s">
        <v>34</v>
      </c>
      <c r="B131" s="10" t="s">
        <v>66</v>
      </c>
      <c r="C131" s="10" t="s">
        <v>69</v>
      </c>
      <c r="D131" s="5" t="s">
        <v>75</v>
      </c>
      <c r="E131" s="5">
        <v>6</v>
      </c>
      <c r="F131" s="8">
        <v>1</v>
      </c>
      <c r="G131" s="5">
        <f t="shared" si="4"/>
        <v>0.16666666666666666</v>
      </c>
      <c r="H131" s="5">
        <f t="shared" si="7"/>
        <v>3.2679738562091505E-2</v>
      </c>
      <c r="I131" s="5">
        <f t="shared" si="5"/>
        <v>3.2679738562091507</v>
      </c>
    </row>
    <row r="132" spans="1:9" x14ac:dyDescent="0.35">
      <c r="A132" s="7" t="s">
        <v>36</v>
      </c>
      <c r="B132" s="10" t="s">
        <v>66</v>
      </c>
      <c r="C132" s="10" t="s">
        <v>69</v>
      </c>
      <c r="D132" s="5" t="s">
        <v>72</v>
      </c>
      <c r="E132" s="5">
        <v>12</v>
      </c>
      <c r="F132" s="8">
        <v>3</v>
      </c>
      <c r="G132" s="5">
        <f t="shared" si="4"/>
        <v>0.25</v>
      </c>
      <c r="H132" s="5">
        <f t="shared" si="7"/>
        <v>4.9019607843137261E-2</v>
      </c>
      <c r="I132" s="5">
        <f t="shared" si="5"/>
        <v>4.9019607843137258</v>
      </c>
    </row>
    <row r="133" spans="1:9" x14ac:dyDescent="0.35">
      <c r="A133" s="7" t="s">
        <v>36</v>
      </c>
      <c r="B133" s="10" t="s">
        <v>66</v>
      </c>
      <c r="C133" s="10" t="s">
        <v>69</v>
      </c>
      <c r="D133" s="5" t="s">
        <v>73</v>
      </c>
      <c r="E133" s="5">
        <v>8</v>
      </c>
      <c r="F133" s="8">
        <v>3</v>
      </c>
      <c r="G133" s="5">
        <f t="shared" si="4"/>
        <v>0.375</v>
      </c>
      <c r="H133" s="5">
        <f t="shared" si="7"/>
        <v>7.3529411764705885E-2</v>
      </c>
      <c r="I133" s="5">
        <f t="shared" ref="I133:I196" si="8">H133*100</f>
        <v>7.3529411764705888</v>
      </c>
    </row>
    <row r="134" spans="1:9" x14ac:dyDescent="0.35">
      <c r="A134" s="7" t="s">
        <v>36</v>
      </c>
      <c r="B134" s="10" t="s">
        <v>66</v>
      </c>
      <c r="C134" s="10" t="s">
        <v>69</v>
      </c>
      <c r="D134" s="5" t="s">
        <v>74</v>
      </c>
      <c r="E134" s="5">
        <v>7</v>
      </c>
      <c r="F134" s="8">
        <v>1</v>
      </c>
      <c r="G134" s="5">
        <f t="shared" ref="G134:G197" si="9">F134/E134</f>
        <v>0.14285714285714285</v>
      </c>
      <c r="H134" s="5">
        <f t="shared" si="7"/>
        <v>2.8011204481792722E-2</v>
      </c>
      <c r="I134" s="5">
        <f t="shared" si="8"/>
        <v>2.801120448179272</v>
      </c>
    </row>
    <row r="135" spans="1:9" x14ac:dyDescent="0.35">
      <c r="A135" s="7" t="s">
        <v>36</v>
      </c>
      <c r="B135" s="10" t="s">
        <v>66</v>
      </c>
      <c r="C135" s="10" t="s">
        <v>69</v>
      </c>
      <c r="D135" s="5" t="s">
        <v>75</v>
      </c>
      <c r="E135" s="5">
        <v>4</v>
      </c>
      <c r="F135" s="8">
        <v>2</v>
      </c>
      <c r="G135" s="5">
        <f t="shared" si="9"/>
        <v>0.5</v>
      </c>
      <c r="H135" s="5">
        <f t="shared" si="7"/>
        <v>9.8039215686274522E-2</v>
      </c>
      <c r="I135" s="5">
        <f t="shared" si="8"/>
        <v>9.8039215686274517</v>
      </c>
    </row>
    <row r="136" spans="1:9" x14ac:dyDescent="0.35">
      <c r="A136" s="7" t="s">
        <v>38</v>
      </c>
      <c r="B136" s="10" t="s">
        <v>66</v>
      </c>
      <c r="C136" s="10" t="s">
        <v>69</v>
      </c>
      <c r="D136" s="5" t="s">
        <v>72</v>
      </c>
      <c r="E136" s="5">
        <v>37</v>
      </c>
      <c r="F136" s="8">
        <v>2</v>
      </c>
      <c r="G136" s="5">
        <f t="shared" si="9"/>
        <v>5.4054054054054057E-2</v>
      </c>
      <c r="H136" s="5">
        <f t="shared" si="7"/>
        <v>1.0598834128245893E-2</v>
      </c>
      <c r="I136" s="5">
        <f t="shared" si="8"/>
        <v>1.0598834128245893</v>
      </c>
    </row>
    <row r="137" spans="1:9" x14ac:dyDescent="0.35">
      <c r="A137" s="7" t="s">
        <v>38</v>
      </c>
      <c r="B137" s="10" t="s">
        <v>66</v>
      </c>
      <c r="C137" s="10" t="s">
        <v>69</v>
      </c>
      <c r="D137" s="5" t="s">
        <v>73</v>
      </c>
      <c r="E137" s="5">
        <v>16</v>
      </c>
      <c r="F137" s="8">
        <v>1</v>
      </c>
      <c r="G137" s="5">
        <f t="shared" si="9"/>
        <v>6.25E-2</v>
      </c>
      <c r="H137" s="5">
        <f t="shared" si="7"/>
        <v>1.2254901960784315E-2</v>
      </c>
      <c r="I137" s="5">
        <f t="shared" si="8"/>
        <v>1.2254901960784315</v>
      </c>
    </row>
    <row r="138" spans="1:9" x14ac:dyDescent="0.35">
      <c r="A138" s="7" t="s">
        <v>38</v>
      </c>
      <c r="B138" s="10" t="s">
        <v>66</v>
      </c>
      <c r="C138" s="10" t="s">
        <v>69</v>
      </c>
      <c r="D138" s="5" t="s">
        <v>74</v>
      </c>
      <c r="E138" s="5">
        <v>7</v>
      </c>
      <c r="F138" s="8">
        <v>4</v>
      </c>
      <c r="G138" s="5">
        <f t="shared" si="9"/>
        <v>0.5714285714285714</v>
      </c>
      <c r="H138" s="5">
        <f t="shared" si="7"/>
        <v>0.11204481792717089</v>
      </c>
      <c r="I138" s="5">
        <f t="shared" si="8"/>
        <v>11.204481792717088</v>
      </c>
    </row>
    <row r="139" spans="1:9" x14ac:dyDescent="0.35">
      <c r="A139" s="7" t="s">
        <v>38</v>
      </c>
      <c r="B139" s="10" t="s">
        <v>66</v>
      </c>
      <c r="C139" s="10" t="s">
        <v>69</v>
      </c>
      <c r="D139" s="5" t="s">
        <v>75</v>
      </c>
      <c r="E139" s="5">
        <v>9</v>
      </c>
      <c r="F139" s="8">
        <v>0</v>
      </c>
      <c r="G139" s="5">
        <f t="shared" si="9"/>
        <v>0</v>
      </c>
      <c r="H139" s="5">
        <f t="shared" si="7"/>
        <v>0</v>
      </c>
      <c r="I139" s="5">
        <f t="shared" si="8"/>
        <v>0</v>
      </c>
    </row>
    <row r="140" spans="1:9" x14ac:dyDescent="0.35">
      <c r="A140" s="7" t="s">
        <v>40</v>
      </c>
      <c r="B140" s="10" t="s">
        <v>66</v>
      </c>
      <c r="C140" s="10" t="s">
        <v>69</v>
      </c>
      <c r="D140" s="5" t="s">
        <v>72</v>
      </c>
      <c r="E140" s="5">
        <v>13</v>
      </c>
      <c r="F140" s="8">
        <v>10</v>
      </c>
      <c r="G140" s="5">
        <f t="shared" si="9"/>
        <v>0.76923076923076927</v>
      </c>
      <c r="H140" s="5">
        <f t="shared" si="7"/>
        <v>0.1508295625942685</v>
      </c>
      <c r="I140" s="5">
        <f t="shared" si="8"/>
        <v>15.082956259426849</v>
      </c>
    </row>
    <row r="141" spans="1:9" x14ac:dyDescent="0.35">
      <c r="A141" s="7" t="s">
        <v>40</v>
      </c>
      <c r="B141" s="10" t="s">
        <v>66</v>
      </c>
      <c r="C141" s="10" t="s">
        <v>69</v>
      </c>
      <c r="D141" s="5" t="s">
        <v>73</v>
      </c>
      <c r="E141" s="5">
        <v>12</v>
      </c>
      <c r="F141" s="8">
        <v>2</v>
      </c>
      <c r="G141" s="5">
        <f t="shared" si="9"/>
        <v>0.16666666666666666</v>
      </c>
      <c r="H141" s="5">
        <f t="shared" si="7"/>
        <v>3.2679738562091505E-2</v>
      </c>
      <c r="I141" s="5">
        <f t="shared" si="8"/>
        <v>3.2679738562091507</v>
      </c>
    </row>
    <row r="142" spans="1:9" x14ac:dyDescent="0.35">
      <c r="A142" s="7" t="s">
        <v>40</v>
      </c>
      <c r="B142" s="10" t="s">
        <v>66</v>
      </c>
      <c r="C142" s="10" t="s">
        <v>69</v>
      </c>
      <c r="D142" s="5" t="s">
        <v>74</v>
      </c>
      <c r="E142" s="5">
        <v>24</v>
      </c>
      <c r="F142" s="8">
        <v>0</v>
      </c>
      <c r="G142" s="5">
        <f t="shared" si="9"/>
        <v>0</v>
      </c>
      <c r="H142" s="5">
        <f t="shared" si="7"/>
        <v>0</v>
      </c>
      <c r="I142" s="5">
        <f t="shared" si="8"/>
        <v>0</v>
      </c>
    </row>
    <row r="143" spans="1:9" x14ac:dyDescent="0.35">
      <c r="A143" s="7" t="s">
        <v>40</v>
      </c>
      <c r="B143" s="10" t="s">
        <v>66</v>
      </c>
      <c r="C143" s="10" t="s">
        <v>69</v>
      </c>
      <c r="D143" s="5" t="s">
        <v>75</v>
      </c>
      <c r="E143" s="5">
        <v>9</v>
      </c>
      <c r="F143" s="8">
        <v>1</v>
      </c>
      <c r="G143" s="5">
        <f t="shared" si="9"/>
        <v>0.1111111111111111</v>
      </c>
      <c r="H143" s="5">
        <f t="shared" si="7"/>
        <v>2.178649237472767E-2</v>
      </c>
      <c r="I143" s="5">
        <f t="shared" si="8"/>
        <v>2.1786492374727668</v>
      </c>
    </row>
    <row r="144" spans="1:9" x14ac:dyDescent="0.35">
      <c r="A144" s="7" t="s">
        <v>42</v>
      </c>
      <c r="B144" s="10" t="s">
        <v>66</v>
      </c>
      <c r="C144" s="10" t="s">
        <v>69</v>
      </c>
      <c r="D144" s="5" t="s">
        <v>72</v>
      </c>
      <c r="E144" s="5">
        <v>14</v>
      </c>
      <c r="F144" s="8">
        <v>5</v>
      </c>
      <c r="G144" s="5">
        <f t="shared" si="9"/>
        <v>0.35714285714285715</v>
      </c>
      <c r="H144" s="5">
        <f t="shared" si="7"/>
        <v>7.0028011204481808E-2</v>
      </c>
      <c r="I144" s="5">
        <f t="shared" si="8"/>
        <v>7.002801120448181</v>
      </c>
    </row>
    <row r="145" spans="1:9" x14ac:dyDescent="0.35">
      <c r="A145" s="7" t="s">
        <v>42</v>
      </c>
      <c r="B145" s="10" t="s">
        <v>66</v>
      </c>
      <c r="C145" s="10" t="s">
        <v>69</v>
      </c>
      <c r="D145" s="5" t="s">
        <v>73</v>
      </c>
      <c r="E145" s="5">
        <v>8</v>
      </c>
      <c r="F145" s="8">
        <v>1</v>
      </c>
      <c r="G145" s="5">
        <f t="shared" si="9"/>
        <v>0.125</v>
      </c>
      <c r="H145" s="5">
        <f t="shared" si="7"/>
        <v>2.4509803921568631E-2</v>
      </c>
      <c r="I145" s="5">
        <f t="shared" si="8"/>
        <v>2.4509803921568629</v>
      </c>
    </row>
    <row r="146" spans="1:9" x14ac:dyDescent="0.35">
      <c r="A146" s="7" t="s">
        <v>42</v>
      </c>
      <c r="B146" s="10" t="s">
        <v>66</v>
      </c>
      <c r="C146" s="10" t="s">
        <v>69</v>
      </c>
      <c r="D146" s="5" t="s">
        <v>74</v>
      </c>
      <c r="E146" s="5">
        <v>20</v>
      </c>
      <c r="F146" s="8">
        <v>3</v>
      </c>
      <c r="G146" s="5">
        <f t="shared" si="9"/>
        <v>0.15</v>
      </c>
      <c r="H146" s="5">
        <f t="shared" si="7"/>
        <v>2.9411764705882353E-2</v>
      </c>
      <c r="I146" s="5">
        <f t="shared" si="8"/>
        <v>2.9411764705882351</v>
      </c>
    </row>
    <row r="147" spans="1:9" x14ac:dyDescent="0.35">
      <c r="A147" s="7" t="s">
        <v>42</v>
      </c>
      <c r="B147" s="10" t="s">
        <v>66</v>
      </c>
      <c r="C147" s="10" t="s">
        <v>69</v>
      </c>
      <c r="D147" s="5" t="s">
        <v>75</v>
      </c>
      <c r="E147" s="5">
        <v>9</v>
      </c>
      <c r="F147" s="8">
        <v>0</v>
      </c>
      <c r="G147" s="5">
        <f t="shared" si="9"/>
        <v>0</v>
      </c>
      <c r="H147" s="5">
        <f t="shared" si="7"/>
        <v>0</v>
      </c>
      <c r="I147" s="5">
        <f t="shared" si="8"/>
        <v>0</v>
      </c>
    </row>
    <row r="148" spans="1:9" x14ac:dyDescent="0.35">
      <c r="A148" s="7" t="s">
        <v>44</v>
      </c>
      <c r="B148" s="10" t="s">
        <v>66</v>
      </c>
      <c r="C148" s="10" t="s">
        <v>69</v>
      </c>
      <c r="D148" s="5" t="s">
        <v>72</v>
      </c>
      <c r="E148" s="5">
        <v>5</v>
      </c>
      <c r="F148" s="8">
        <v>2</v>
      </c>
      <c r="G148" s="5">
        <f t="shared" si="9"/>
        <v>0.4</v>
      </c>
      <c r="H148" s="5">
        <f t="shared" si="7"/>
        <v>7.8431372549019607E-2</v>
      </c>
      <c r="I148" s="5">
        <f t="shared" si="8"/>
        <v>7.8431372549019605</v>
      </c>
    </row>
    <row r="149" spans="1:9" x14ac:dyDescent="0.35">
      <c r="A149" s="7" t="s">
        <v>44</v>
      </c>
      <c r="B149" s="10" t="s">
        <v>66</v>
      </c>
      <c r="C149" s="10" t="s">
        <v>69</v>
      </c>
      <c r="D149" s="5" t="s">
        <v>73</v>
      </c>
      <c r="E149" s="5">
        <v>10</v>
      </c>
      <c r="F149" s="8">
        <v>0</v>
      </c>
      <c r="G149" s="5">
        <f t="shared" si="9"/>
        <v>0</v>
      </c>
      <c r="H149" s="5">
        <f t="shared" si="7"/>
        <v>0</v>
      </c>
      <c r="I149" s="5">
        <f t="shared" si="8"/>
        <v>0</v>
      </c>
    </row>
    <row r="150" spans="1:9" x14ac:dyDescent="0.35">
      <c r="A150" s="7" t="s">
        <v>44</v>
      </c>
      <c r="B150" s="10" t="s">
        <v>66</v>
      </c>
      <c r="C150" s="10" t="s">
        <v>69</v>
      </c>
      <c r="D150" s="5" t="s">
        <v>74</v>
      </c>
      <c r="E150" s="5">
        <v>6</v>
      </c>
      <c r="F150" s="8">
        <v>1</v>
      </c>
      <c r="G150" s="5">
        <f t="shared" si="9"/>
        <v>0.16666666666666666</v>
      </c>
      <c r="H150" s="5">
        <f t="shared" si="7"/>
        <v>3.2679738562091505E-2</v>
      </c>
      <c r="I150" s="5">
        <f t="shared" si="8"/>
        <v>3.2679738562091507</v>
      </c>
    </row>
    <row r="151" spans="1:9" x14ac:dyDescent="0.35">
      <c r="A151" s="7" t="s">
        <v>44</v>
      </c>
      <c r="B151" s="10" t="s">
        <v>66</v>
      </c>
      <c r="C151" s="10" t="s">
        <v>69</v>
      </c>
      <c r="D151" s="5" t="s">
        <v>75</v>
      </c>
      <c r="E151" s="5">
        <v>6</v>
      </c>
      <c r="F151" s="8">
        <v>0</v>
      </c>
      <c r="G151" s="5">
        <f t="shared" si="9"/>
        <v>0</v>
      </c>
      <c r="H151" s="5">
        <f t="shared" si="7"/>
        <v>0</v>
      </c>
      <c r="I151" s="5">
        <f t="shared" si="8"/>
        <v>0</v>
      </c>
    </row>
    <row r="152" spans="1:9" x14ac:dyDescent="0.35">
      <c r="A152" s="7" t="s">
        <v>46</v>
      </c>
      <c r="B152" s="10" t="s">
        <v>66</v>
      </c>
      <c r="C152" s="10" t="s">
        <v>69</v>
      </c>
      <c r="D152" s="5" t="s">
        <v>72</v>
      </c>
      <c r="E152" s="5">
        <v>19</v>
      </c>
      <c r="F152" s="8">
        <v>5</v>
      </c>
      <c r="G152" s="5">
        <f t="shared" si="9"/>
        <v>0.26315789473684209</v>
      </c>
      <c r="H152" s="5">
        <f t="shared" si="7"/>
        <v>5.1599587203302377E-2</v>
      </c>
      <c r="I152" s="5">
        <f t="shared" si="8"/>
        <v>5.1599587203302377</v>
      </c>
    </row>
    <row r="153" spans="1:9" x14ac:dyDescent="0.35">
      <c r="A153" s="7" t="s">
        <v>46</v>
      </c>
      <c r="B153" s="10" t="s">
        <v>66</v>
      </c>
      <c r="C153" s="10" t="s">
        <v>69</v>
      </c>
      <c r="D153" s="5" t="s">
        <v>73</v>
      </c>
      <c r="E153" s="5">
        <v>3</v>
      </c>
      <c r="F153" s="8">
        <v>1</v>
      </c>
      <c r="G153" s="5">
        <f t="shared" si="9"/>
        <v>0.33333333333333331</v>
      </c>
      <c r="H153" s="5">
        <f t="shared" si="7"/>
        <v>6.535947712418301E-2</v>
      </c>
      <c r="I153" s="5">
        <f t="shared" si="8"/>
        <v>6.5359477124183014</v>
      </c>
    </row>
    <row r="154" spans="1:9" x14ac:dyDescent="0.35">
      <c r="A154" s="7" t="s">
        <v>46</v>
      </c>
      <c r="B154" s="10" t="s">
        <v>66</v>
      </c>
      <c r="C154" s="10" t="s">
        <v>69</v>
      </c>
      <c r="D154" s="5" t="s">
        <v>74</v>
      </c>
      <c r="E154" s="5">
        <v>3</v>
      </c>
      <c r="F154" s="8">
        <v>0</v>
      </c>
      <c r="G154" s="5">
        <f t="shared" si="9"/>
        <v>0</v>
      </c>
      <c r="H154" s="5">
        <f t="shared" si="7"/>
        <v>0</v>
      </c>
      <c r="I154" s="5">
        <f t="shared" si="8"/>
        <v>0</v>
      </c>
    </row>
    <row r="155" spans="1:9" x14ac:dyDescent="0.35">
      <c r="A155" s="7" t="s">
        <v>46</v>
      </c>
      <c r="B155" s="10" t="s">
        <v>66</v>
      </c>
      <c r="C155" s="10" t="s">
        <v>69</v>
      </c>
      <c r="D155" s="5" t="s">
        <v>75</v>
      </c>
      <c r="E155" s="5">
        <v>4</v>
      </c>
      <c r="F155" s="8">
        <v>1</v>
      </c>
      <c r="G155" s="5">
        <f t="shared" si="9"/>
        <v>0.25</v>
      </c>
      <c r="H155" s="5">
        <f t="shared" si="7"/>
        <v>4.9019607843137261E-2</v>
      </c>
      <c r="I155" s="5">
        <f t="shared" si="8"/>
        <v>4.9019607843137258</v>
      </c>
    </row>
    <row r="156" spans="1:9" x14ac:dyDescent="0.35">
      <c r="A156" s="7" t="s">
        <v>48</v>
      </c>
      <c r="B156" s="10" t="s">
        <v>66</v>
      </c>
      <c r="C156" s="10" t="s">
        <v>69</v>
      </c>
      <c r="D156" s="5" t="s">
        <v>72</v>
      </c>
      <c r="E156" s="5">
        <v>16</v>
      </c>
      <c r="F156" s="8">
        <v>2</v>
      </c>
      <c r="G156" s="5">
        <f t="shared" si="9"/>
        <v>0.125</v>
      </c>
      <c r="H156" s="5">
        <f t="shared" si="7"/>
        <v>2.4509803921568631E-2</v>
      </c>
      <c r="I156" s="5">
        <f t="shared" si="8"/>
        <v>2.4509803921568629</v>
      </c>
    </row>
    <row r="157" spans="1:9" x14ac:dyDescent="0.35">
      <c r="A157" s="7" t="s">
        <v>48</v>
      </c>
      <c r="B157" s="10" t="s">
        <v>66</v>
      </c>
      <c r="C157" s="10" t="s">
        <v>69</v>
      </c>
      <c r="D157" s="5" t="s">
        <v>73</v>
      </c>
      <c r="E157" s="5">
        <v>28</v>
      </c>
      <c r="F157" s="8">
        <v>3</v>
      </c>
      <c r="G157" s="5">
        <f t="shared" si="9"/>
        <v>0.10714285714285714</v>
      </c>
      <c r="H157" s="5">
        <f t="shared" si="7"/>
        <v>2.100840336134454E-2</v>
      </c>
      <c r="I157" s="5">
        <f t="shared" si="8"/>
        <v>2.1008403361344539</v>
      </c>
    </row>
    <row r="158" spans="1:9" x14ac:dyDescent="0.35">
      <c r="A158" s="7" t="s">
        <v>48</v>
      </c>
      <c r="B158" s="10" t="s">
        <v>66</v>
      </c>
      <c r="C158" s="10" t="s">
        <v>69</v>
      </c>
      <c r="D158" s="5" t="s">
        <v>74</v>
      </c>
      <c r="E158" s="5">
        <v>12</v>
      </c>
      <c r="F158" s="8">
        <v>1</v>
      </c>
      <c r="G158" s="5">
        <f t="shared" si="9"/>
        <v>8.3333333333333329E-2</v>
      </c>
      <c r="H158" s="5">
        <f t="shared" si="7"/>
        <v>1.6339869281045753E-2</v>
      </c>
      <c r="I158" s="5">
        <f t="shared" si="8"/>
        <v>1.6339869281045754</v>
      </c>
    </row>
    <row r="159" spans="1:9" x14ac:dyDescent="0.35">
      <c r="A159" s="7" t="s">
        <v>48</v>
      </c>
      <c r="B159" s="10" t="s">
        <v>66</v>
      </c>
      <c r="C159" s="10" t="s">
        <v>69</v>
      </c>
      <c r="D159" s="5" t="s">
        <v>75</v>
      </c>
      <c r="E159" s="5">
        <v>10</v>
      </c>
      <c r="F159" s="8">
        <v>1</v>
      </c>
      <c r="G159" s="5">
        <f t="shared" si="9"/>
        <v>0.1</v>
      </c>
      <c r="H159" s="5">
        <f t="shared" si="7"/>
        <v>1.9607843137254902E-2</v>
      </c>
      <c r="I159" s="5">
        <f t="shared" si="8"/>
        <v>1.9607843137254901</v>
      </c>
    </row>
    <row r="160" spans="1:9" x14ac:dyDescent="0.35">
      <c r="A160" s="7" t="s">
        <v>50</v>
      </c>
      <c r="B160" s="10" t="s">
        <v>66</v>
      </c>
      <c r="C160" s="10" t="s">
        <v>69</v>
      </c>
      <c r="D160" s="5" t="s">
        <v>72</v>
      </c>
      <c r="E160" s="5">
        <v>8</v>
      </c>
      <c r="F160" s="8">
        <v>1</v>
      </c>
      <c r="G160" s="5">
        <f t="shared" si="9"/>
        <v>0.125</v>
      </c>
      <c r="H160" s="5">
        <f t="shared" si="7"/>
        <v>2.4509803921568631E-2</v>
      </c>
      <c r="I160" s="5">
        <f t="shared" si="8"/>
        <v>2.4509803921568629</v>
      </c>
    </row>
    <row r="161" spans="1:9" x14ac:dyDescent="0.35">
      <c r="A161" s="7" t="s">
        <v>50</v>
      </c>
      <c r="B161" s="10" t="s">
        <v>66</v>
      </c>
      <c r="C161" s="10" t="s">
        <v>69</v>
      </c>
      <c r="D161" s="5" t="s">
        <v>73</v>
      </c>
      <c r="E161" s="5">
        <v>10</v>
      </c>
      <c r="F161" s="8">
        <v>0</v>
      </c>
      <c r="G161" s="5">
        <f t="shared" si="9"/>
        <v>0</v>
      </c>
      <c r="H161" s="5">
        <f t="shared" si="7"/>
        <v>0</v>
      </c>
      <c r="I161" s="5">
        <f t="shared" si="8"/>
        <v>0</v>
      </c>
    </row>
    <row r="162" spans="1:9" x14ac:dyDescent="0.35">
      <c r="A162" s="7" t="s">
        <v>50</v>
      </c>
      <c r="B162" s="10" t="s">
        <v>66</v>
      </c>
      <c r="C162" s="10" t="s">
        <v>69</v>
      </c>
      <c r="D162" s="5" t="s">
        <v>74</v>
      </c>
      <c r="E162" s="5">
        <v>11</v>
      </c>
      <c r="F162" s="8">
        <v>0</v>
      </c>
      <c r="G162" s="5">
        <f t="shared" si="9"/>
        <v>0</v>
      </c>
      <c r="H162" s="5">
        <f t="shared" si="7"/>
        <v>0</v>
      </c>
      <c r="I162" s="5">
        <f t="shared" si="8"/>
        <v>0</v>
      </c>
    </row>
    <row r="163" spans="1:9" x14ac:dyDescent="0.35">
      <c r="A163" s="7" t="s">
        <v>50</v>
      </c>
      <c r="B163" s="10" t="s">
        <v>66</v>
      </c>
      <c r="C163" s="10" t="s">
        <v>69</v>
      </c>
      <c r="D163" s="5" t="s">
        <v>75</v>
      </c>
      <c r="E163" s="5">
        <v>6</v>
      </c>
      <c r="F163" s="8">
        <v>0</v>
      </c>
      <c r="G163" s="5">
        <f t="shared" si="9"/>
        <v>0</v>
      </c>
      <c r="H163" s="5">
        <f t="shared" si="7"/>
        <v>0</v>
      </c>
      <c r="I163" s="5">
        <f t="shared" si="8"/>
        <v>0</v>
      </c>
    </row>
    <row r="164" spans="1:9" x14ac:dyDescent="0.35">
      <c r="A164" s="7" t="s">
        <v>33</v>
      </c>
      <c r="B164" s="10" t="s">
        <v>66</v>
      </c>
      <c r="C164" s="10" t="s">
        <v>70</v>
      </c>
      <c r="D164" s="5" t="s">
        <v>72</v>
      </c>
      <c r="E164" s="5">
        <v>4</v>
      </c>
      <c r="F164" s="8">
        <v>4</v>
      </c>
      <c r="G164" s="5">
        <f t="shared" si="9"/>
        <v>1</v>
      </c>
      <c r="H164" s="5">
        <f>F164/(E164*5.8)</f>
        <v>0.17241379310344829</v>
      </c>
      <c r="I164" s="5">
        <f t="shared" si="8"/>
        <v>17.241379310344829</v>
      </c>
    </row>
    <row r="165" spans="1:9" x14ac:dyDescent="0.35">
      <c r="A165" s="7" t="s">
        <v>33</v>
      </c>
      <c r="B165" s="10" t="s">
        <v>66</v>
      </c>
      <c r="C165" s="10" t="s">
        <v>70</v>
      </c>
      <c r="D165" s="5" t="s">
        <v>73</v>
      </c>
      <c r="E165" s="5">
        <v>8</v>
      </c>
      <c r="F165" s="8">
        <v>0</v>
      </c>
      <c r="G165" s="5">
        <f t="shared" si="9"/>
        <v>0</v>
      </c>
      <c r="H165" s="5">
        <f t="shared" ref="H165:H203" si="10">F165/(E165*5.8)</f>
        <v>0</v>
      </c>
      <c r="I165" s="5">
        <f t="shared" si="8"/>
        <v>0</v>
      </c>
    </row>
    <row r="166" spans="1:9" x14ac:dyDescent="0.35">
      <c r="A166" s="7" t="s">
        <v>33</v>
      </c>
      <c r="B166" s="10" t="s">
        <v>66</v>
      </c>
      <c r="C166" s="10" t="s">
        <v>70</v>
      </c>
      <c r="D166" s="5" t="s">
        <v>74</v>
      </c>
      <c r="E166" s="5">
        <v>3</v>
      </c>
      <c r="F166" s="8">
        <v>1</v>
      </c>
      <c r="G166" s="5">
        <f t="shared" si="9"/>
        <v>0.33333333333333331</v>
      </c>
      <c r="H166" s="5">
        <f t="shared" si="10"/>
        <v>5.7471264367816098E-2</v>
      </c>
      <c r="I166" s="5">
        <f t="shared" si="8"/>
        <v>5.7471264367816097</v>
      </c>
    </row>
    <row r="167" spans="1:9" x14ac:dyDescent="0.35">
      <c r="A167" s="7" t="s">
        <v>33</v>
      </c>
      <c r="B167" s="10" t="s">
        <v>66</v>
      </c>
      <c r="C167" s="10" t="s">
        <v>70</v>
      </c>
      <c r="D167" s="5" t="s">
        <v>75</v>
      </c>
      <c r="E167" s="5">
        <v>1</v>
      </c>
      <c r="F167" s="8">
        <v>0</v>
      </c>
      <c r="G167" s="5">
        <f t="shared" si="9"/>
        <v>0</v>
      </c>
      <c r="H167" s="5">
        <f t="shared" si="10"/>
        <v>0</v>
      </c>
      <c r="I167" s="5">
        <f t="shared" si="8"/>
        <v>0</v>
      </c>
    </row>
    <row r="168" spans="1:9" x14ac:dyDescent="0.35">
      <c r="A168" s="7" t="s">
        <v>35</v>
      </c>
      <c r="B168" s="10" t="s">
        <v>66</v>
      </c>
      <c r="C168" s="10" t="s">
        <v>70</v>
      </c>
      <c r="D168" s="5" t="s">
        <v>72</v>
      </c>
      <c r="E168" s="5">
        <v>11</v>
      </c>
      <c r="F168" s="8">
        <v>1</v>
      </c>
      <c r="G168" s="5">
        <f t="shared" si="9"/>
        <v>9.0909090909090912E-2</v>
      </c>
      <c r="H168" s="5">
        <f t="shared" si="10"/>
        <v>1.5673981191222573E-2</v>
      </c>
      <c r="I168" s="5">
        <f t="shared" si="8"/>
        <v>1.5673981191222572</v>
      </c>
    </row>
    <row r="169" spans="1:9" x14ac:dyDescent="0.35">
      <c r="A169" s="7" t="s">
        <v>35</v>
      </c>
      <c r="B169" s="10" t="s">
        <v>66</v>
      </c>
      <c r="C169" s="10" t="s">
        <v>70</v>
      </c>
      <c r="D169" s="5" t="s">
        <v>73</v>
      </c>
      <c r="E169" s="5">
        <v>11</v>
      </c>
      <c r="F169" s="8">
        <v>0</v>
      </c>
      <c r="G169" s="5">
        <f t="shared" si="9"/>
        <v>0</v>
      </c>
      <c r="H169" s="5">
        <f t="shared" si="10"/>
        <v>0</v>
      </c>
      <c r="I169" s="5">
        <f t="shared" si="8"/>
        <v>0</v>
      </c>
    </row>
    <row r="170" spans="1:9" x14ac:dyDescent="0.35">
      <c r="A170" s="7" t="s">
        <v>35</v>
      </c>
      <c r="B170" s="10" t="s">
        <v>66</v>
      </c>
      <c r="C170" s="10" t="s">
        <v>70</v>
      </c>
      <c r="D170" s="5" t="s">
        <v>74</v>
      </c>
      <c r="E170" s="5">
        <v>9</v>
      </c>
      <c r="F170" s="8">
        <v>2</v>
      </c>
      <c r="G170" s="5">
        <f t="shared" si="9"/>
        <v>0.22222222222222221</v>
      </c>
      <c r="H170" s="5">
        <f t="shared" si="10"/>
        <v>3.8314176245210732E-2</v>
      </c>
      <c r="I170" s="5">
        <f t="shared" si="8"/>
        <v>3.8314176245210732</v>
      </c>
    </row>
    <row r="171" spans="1:9" x14ac:dyDescent="0.35">
      <c r="A171" s="7" t="s">
        <v>35</v>
      </c>
      <c r="B171" s="10" t="s">
        <v>66</v>
      </c>
      <c r="C171" s="10" t="s">
        <v>70</v>
      </c>
      <c r="D171" s="5" t="s">
        <v>75</v>
      </c>
      <c r="E171" s="5">
        <v>4</v>
      </c>
      <c r="F171" s="8">
        <v>0</v>
      </c>
      <c r="G171" s="5">
        <f t="shared" si="9"/>
        <v>0</v>
      </c>
      <c r="H171" s="5">
        <f t="shared" si="10"/>
        <v>0</v>
      </c>
      <c r="I171" s="5">
        <f t="shared" si="8"/>
        <v>0</v>
      </c>
    </row>
    <row r="172" spans="1:9" x14ac:dyDescent="0.35">
      <c r="A172" s="7" t="s">
        <v>37</v>
      </c>
      <c r="B172" s="10" t="s">
        <v>66</v>
      </c>
      <c r="C172" s="10" t="s">
        <v>70</v>
      </c>
      <c r="D172" s="5" t="s">
        <v>72</v>
      </c>
      <c r="E172" s="5">
        <v>20</v>
      </c>
      <c r="F172" s="8">
        <v>10</v>
      </c>
      <c r="G172" s="5">
        <f t="shared" si="9"/>
        <v>0.5</v>
      </c>
      <c r="H172" s="5">
        <f t="shared" si="10"/>
        <v>8.6206896551724144E-2</v>
      </c>
      <c r="I172" s="5">
        <f t="shared" si="8"/>
        <v>8.6206896551724146</v>
      </c>
    </row>
    <row r="173" spans="1:9" x14ac:dyDescent="0.35">
      <c r="A173" s="7" t="s">
        <v>37</v>
      </c>
      <c r="B173" s="10" t="s">
        <v>66</v>
      </c>
      <c r="C173" s="10" t="s">
        <v>70</v>
      </c>
      <c r="D173" s="5" t="s">
        <v>73</v>
      </c>
      <c r="E173" s="5">
        <v>5</v>
      </c>
      <c r="F173" s="8">
        <v>1</v>
      </c>
      <c r="G173" s="5">
        <f t="shared" si="9"/>
        <v>0.2</v>
      </c>
      <c r="H173" s="5">
        <f t="shared" si="10"/>
        <v>3.4482758620689655E-2</v>
      </c>
      <c r="I173" s="5">
        <f t="shared" si="8"/>
        <v>3.4482758620689653</v>
      </c>
    </row>
    <row r="174" spans="1:9" x14ac:dyDescent="0.35">
      <c r="A174" s="7" t="s">
        <v>37</v>
      </c>
      <c r="B174" s="10" t="s">
        <v>66</v>
      </c>
      <c r="C174" s="10" t="s">
        <v>70</v>
      </c>
      <c r="D174" s="5" t="s">
        <v>74</v>
      </c>
      <c r="E174" s="5">
        <v>4</v>
      </c>
      <c r="F174" s="8">
        <v>1</v>
      </c>
      <c r="G174" s="5">
        <f t="shared" si="9"/>
        <v>0.25</v>
      </c>
      <c r="H174" s="5">
        <f t="shared" si="10"/>
        <v>4.3103448275862072E-2</v>
      </c>
      <c r="I174" s="5">
        <f t="shared" si="8"/>
        <v>4.3103448275862073</v>
      </c>
    </row>
    <row r="175" spans="1:9" x14ac:dyDescent="0.35">
      <c r="A175" s="7" t="s">
        <v>37</v>
      </c>
      <c r="B175" s="10" t="s">
        <v>66</v>
      </c>
      <c r="C175" s="10" t="s">
        <v>70</v>
      </c>
      <c r="D175" s="5" t="s">
        <v>75</v>
      </c>
      <c r="E175" s="5">
        <v>9</v>
      </c>
      <c r="F175" s="8">
        <v>0</v>
      </c>
      <c r="G175" s="5">
        <f t="shared" si="9"/>
        <v>0</v>
      </c>
      <c r="H175" s="5">
        <f t="shared" si="10"/>
        <v>0</v>
      </c>
      <c r="I175" s="5">
        <f t="shared" si="8"/>
        <v>0</v>
      </c>
    </row>
    <row r="176" spans="1:9" x14ac:dyDescent="0.35">
      <c r="A176" s="7" t="s">
        <v>39</v>
      </c>
      <c r="B176" s="10" t="s">
        <v>66</v>
      </c>
      <c r="C176" s="10" t="s">
        <v>70</v>
      </c>
      <c r="D176" s="5" t="s">
        <v>72</v>
      </c>
      <c r="E176" s="5">
        <v>8</v>
      </c>
      <c r="F176" s="8">
        <v>4</v>
      </c>
      <c r="G176" s="5">
        <f t="shared" si="9"/>
        <v>0.5</v>
      </c>
      <c r="H176" s="5">
        <f t="shared" si="10"/>
        <v>8.6206896551724144E-2</v>
      </c>
      <c r="I176" s="5">
        <f t="shared" si="8"/>
        <v>8.6206896551724146</v>
      </c>
    </row>
    <row r="177" spans="1:9" x14ac:dyDescent="0.35">
      <c r="A177" s="7" t="s">
        <v>39</v>
      </c>
      <c r="B177" s="10" t="s">
        <v>66</v>
      </c>
      <c r="C177" s="10" t="s">
        <v>70</v>
      </c>
      <c r="D177" s="5" t="s">
        <v>73</v>
      </c>
      <c r="E177" s="5">
        <v>15</v>
      </c>
      <c r="F177" s="8">
        <v>0</v>
      </c>
      <c r="G177" s="5">
        <f t="shared" si="9"/>
        <v>0</v>
      </c>
      <c r="H177" s="5">
        <f t="shared" si="10"/>
        <v>0</v>
      </c>
      <c r="I177" s="5">
        <f t="shared" si="8"/>
        <v>0</v>
      </c>
    </row>
    <row r="178" spans="1:9" x14ac:dyDescent="0.35">
      <c r="A178" s="7" t="s">
        <v>39</v>
      </c>
      <c r="B178" s="10" t="s">
        <v>66</v>
      </c>
      <c r="C178" s="10" t="s">
        <v>70</v>
      </c>
      <c r="D178" s="5" t="s">
        <v>74</v>
      </c>
      <c r="E178" s="5">
        <v>4</v>
      </c>
      <c r="F178" s="8">
        <v>0</v>
      </c>
      <c r="G178" s="5">
        <f t="shared" si="9"/>
        <v>0</v>
      </c>
      <c r="H178" s="5">
        <f t="shared" si="10"/>
        <v>0</v>
      </c>
      <c r="I178" s="5">
        <f t="shared" si="8"/>
        <v>0</v>
      </c>
    </row>
    <row r="179" spans="1:9" x14ac:dyDescent="0.35">
      <c r="A179" s="7" t="s">
        <v>39</v>
      </c>
      <c r="B179" s="10" t="s">
        <v>66</v>
      </c>
      <c r="C179" s="10" t="s">
        <v>70</v>
      </c>
      <c r="D179" s="5" t="s">
        <v>75</v>
      </c>
      <c r="E179" s="5">
        <v>8</v>
      </c>
      <c r="F179" s="8">
        <v>0</v>
      </c>
      <c r="G179" s="5">
        <f t="shared" si="9"/>
        <v>0</v>
      </c>
      <c r="H179" s="5">
        <f t="shared" si="10"/>
        <v>0</v>
      </c>
      <c r="I179" s="5">
        <f t="shared" si="8"/>
        <v>0</v>
      </c>
    </row>
    <row r="180" spans="1:9" x14ac:dyDescent="0.35">
      <c r="A180" s="7" t="s">
        <v>41</v>
      </c>
      <c r="B180" s="10" t="s">
        <v>66</v>
      </c>
      <c r="C180" s="10" t="s">
        <v>70</v>
      </c>
      <c r="D180" s="5" t="s">
        <v>72</v>
      </c>
      <c r="E180" s="5">
        <v>5</v>
      </c>
      <c r="F180" s="8">
        <v>1</v>
      </c>
      <c r="G180" s="5">
        <f t="shared" si="9"/>
        <v>0.2</v>
      </c>
      <c r="H180" s="5">
        <f t="shared" si="10"/>
        <v>3.4482758620689655E-2</v>
      </c>
      <c r="I180" s="5">
        <f t="shared" si="8"/>
        <v>3.4482758620689653</v>
      </c>
    </row>
    <row r="181" spans="1:9" x14ac:dyDescent="0.35">
      <c r="A181" s="7" t="s">
        <v>41</v>
      </c>
      <c r="B181" s="10" t="s">
        <v>66</v>
      </c>
      <c r="C181" s="10" t="s">
        <v>70</v>
      </c>
      <c r="D181" s="5" t="s">
        <v>73</v>
      </c>
      <c r="E181" s="5">
        <v>2</v>
      </c>
      <c r="F181" s="8">
        <v>0</v>
      </c>
      <c r="G181" s="5">
        <f t="shared" si="9"/>
        <v>0</v>
      </c>
      <c r="H181" s="5">
        <f t="shared" si="10"/>
        <v>0</v>
      </c>
      <c r="I181" s="5">
        <f t="shared" si="8"/>
        <v>0</v>
      </c>
    </row>
    <row r="182" spans="1:9" x14ac:dyDescent="0.35">
      <c r="A182" s="7" t="s">
        <v>41</v>
      </c>
      <c r="B182" s="10" t="s">
        <v>66</v>
      </c>
      <c r="C182" s="10" t="s">
        <v>70</v>
      </c>
      <c r="D182" s="5" t="s">
        <v>74</v>
      </c>
      <c r="E182" s="5">
        <v>9</v>
      </c>
      <c r="F182" s="8">
        <v>5</v>
      </c>
      <c r="G182" s="5">
        <f t="shared" si="9"/>
        <v>0.55555555555555558</v>
      </c>
      <c r="H182" s="5">
        <f t="shared" si="10"/>
        <v>9.5785440613026823E-2</v>
      </c>
      <c r="I182" s="5">
        <f t="shared" si="8"/>
        <v>9.5785440613026829</v>
      </c>
    </row>
    <row r="183" spans="1:9" x14ac:dyDescent="0.35">
      <c r="A183" s="7" t="s">
        <v>41</v>
      </c>
      <c r="B183" s="10" t="s">
        <v>66</v>
      </c>
      <c r="C183" s="10" t="s">
        <v>70</v>
      </c>
      <c r="D183" s="5" t="s">
        <v>75</v>
      </c>
      <c r="E183" s="5">
        <v>13</v>
      </c>
      <c r="F183" s="8">
        <v>0</v>
      </c>
      <c r="G183" s="5">
        <f t="shared" si="9"/>
        <v>0</v>
      </c>
      <c r="H183" s="5">
        <f t="shared" si="10"/>
        <v>0</v>
      </c>
      <c r="I183" s="5">
        <f t="shared" si="8"/>
        <v>0</v>
      </c>
    </row>
    <row r="184" spans="1:9" x14ac:dyDescent="0.35">
      <c r="A184" s="7" t="s">
        <v>43</v>
      </c>
      <c r="B184" s="10" t="s">
        <v>66</v>
      </c>
      <c r="C184" s="10" t="s">
        <v>70</v>
      </c>
      <c r="D184" s="5" t="s">
        <v>72</v>
      </c>
      <c r="E184" s="5">
        <v>13</v>
      </c>
      <c r="F184" s="8">
        <v>3</v>
      </c>
      <c r="G184" s="5">
        <f t="shared" si="9"/>
        <v>0.23076923076923078</v>
      </c>
      <c r="H184" s="5">
        <f t="shared" si="10"/>
        <v>3.9787798408488069E-2</v>
      </c>
      <c r="I184" s="5">
        <f t="shared" si="8"/>
        <v>3.9787798408488069</v>
      </c>
    </row>
    <row r="185" spans="1:9" x14ac:dyDescent="0.35">
      <c r="A185" s="7" t="s">
        <v>43</v>
      </c>
      <c r="B185" s="10" t="s">
        <v>66</v>
      </c>
      <c r="C185" s="10" t="s">
        <v>70</v>
      </c>
      <c r="D185" s="5" t="s">
        <v>73</v>
      </c>
      <c r="E185" s="5">
        <v>10</v>
      </c>
      <c r="F185" s="8">
        <v>0</v>
      </c>
      <c r="G185" s="5">
        <f t="shared" si="9"/>
        <v>0</v>
      </c>
      <c r="H185" s="5">
        <f t="shared" si="10"/>
        <v>0</v>
      </c>
      <c r="I185" s="5">
        <f t="shared" si="8"/>
        <v>0</v>
      </c>
    </row>
    <row r="186" spans="1:9" x14ac:dyDescent="0.35">
      <c r="A186" s="7" t="s">
        <v>43</v>
      </c>
      <c r="B186" s="10" t="s">
        <v>66</v>
      </c>
      <c r="C186" s="10" t="s">
        <v>70</v>
      </c>
      <c r="D186" s="5" t="s">
        <v>74</v>
      </c>
      <c r="E186" s="5">
        <v>8</v>
      </c>
      <c r="F186" s="8">
        <v>0</v>
      </c>
      <c r="G186" s="5">
        <f t="shared" si="9"/>
        <v>0</v>
      </c>
      <c r="H186" s="5">
        <f t="shared" si="10"/>
        <v>0</v>
      </c>
      <c r="I186" s="5">
        <f t="shared" si="8"/>
        <v>0</v>
      </c>
    </row>
    <row r="187" spans="1:9" x14ac:dyDescent="0.35">
      <c r="A187" s="7" t="s">
        <v>43</v>
      </c>
      <c r="B187" s="10" t="s">
        <v>66</v>
      </c>
      <c r="C187" s="10" t="s">
        <v>70</v>
      </c>
      <c r="D187" s="5" t="s">
        <v>75</v>
      </c>
      <c r="E187" s="5">
        <v>14</v>
      </c>
      <c r="F187" s="8">
        <v>0</v>
      </c>
      <c r="G187" s="5">
        <f t="shared" si="9"/>
        <v>0</v>
      </c>
      <c r="H187" s="5">
        <f t="shared" si="10"/>
        <v>0</v>
      </c>
      <c r="I187" s="5">
        <f t="shared" si="8"/>
        <v>0</v>
      </c>
    </row>
    <row r="188" spans="1:9" x14ac:dyDescent="0.35">
      <c r="A188" s="7" t="s">
        <v>45</v>
      </c>
      <c r="B188" s="10" t="s">
        <v>66</v>
      </c>
      <c r="C188" s="10" t="s">
        <v>70</v>
      </c>
      <c r="D188" s="5" t="s">
        <v>72</v>
      </c>
      <c r="E188" s="5">
        <v>11</v>
      </c>
      <c r="F188" s="8">
        <v>10</v>
      </c>
      <c r="G188" s="5">
        <f t="shared" si="9"/>
        <v>0.90909090909090906</v>
      </c>
      <c r="H188" s="5">
        <f t="shared" si="10"/>
        <v>0.15673981191222572</v>
      </c>
      <c r="I188" s="5">
        <f t="shared" si="8"/>
        <v>15.673981191222571</v>
      </c>
    </row>
    <row r="189" spans="1:9" x14ac:dyDescent="0.35">
      <c r="A189" s="7" t="s">
        <v>45</v>
      </c>
      <c r="B189" s="10" t="s">
        <v>66</v>
      </c>
      <c r="C189" s="10" t="s">
        <v>70</v>
      </c>
      <c r="D189" s="5" t="s">
        <v>73</v>
      </c>
      <c r="E189" s="5">
        <v>2</v>
      </c>
      <c r="F189" s="8">
        <v>0</v>
      </c>
      <c r="G189" s="5">
        <f t="shared" si="9"/>
        <v>0</v>
      </c>
      <c r="H189" s="5">
        <f t="shared" si="10"/>
        <v>0</v>
      </c>
      <c r="I189" s="5">
        <f t="shared" si="8"/>
        <v>0</v>
      </c>
    </row>
    <row r="190" spans="1:9" x14ac:dyDescent="0.35">
      <c r="A190" s="7" t="s">
        <v>45</v>
      </c>
      <c r="B190" s="10" t="s">
        <v>66</v>
      </c>
      <c r="C190" s="10" t="s">
        <v>70</v>
      </c>
      <c r="D190" s="5" t="s">
        <v>74</v>
      </c>
      <c r="E190" s="5">
        <v>8</v>
      </c>
      <c r="F190" s="8">
        <v>0</v>
      </c>
      <c r="G190" s="5">
        <f t="shared" si="9"/>
        <v>0</v>
      </c>
      <c r="H190" s="5">
        <f t="shared" si="10"/>
        <v>0</v>
      </c>
      <c r="I190" s="5">
        <f t="shared" si="8"/>
        <v>0</v>
      </c>
    </row>
    <row r="191" spans="1:9" x14ac:dyDescent="0.35">
      <c r="A191" s="7" t="s">
        <v>45</v>
      </c>
      <c r="B191" s="10" t="s">
        <v>66</v>
      </c>
      <c r="C191" s="10" t="s">
        <v>70</v>
      </c>
      <c r="D191" s="5" t="s">
        <v>75</v>
      </c>
      <c r="E191" s="5">
        <v>2</v>
      </c>
      <c r="F191" s="8">
        <v>0</v>
      </c>
      <c r="G191" s="5">
        <f t="shared" si="9"/>
        <v>0</v>
      </c>
      <c r="H191" s="5">
        <f t="shared" si="10"/>
        <v>0</v>
      </c>
      <c r="I191" s="5">
        <f t="shared" si="8"/>
        <v>0</v>
      </c>
    </row>
    <row r="192" spans="1:9" x14ac:dyDescent="0.35">
      <c r="A192" s="7" t="s">
        <v>47</v>
      </c>
      <c r="B192" s="10" t="s">
        <v>66</v>
      </c>
      <c r="C192" s="10" t="s">
        <v>70</v>
      </c>
      <c r="D192" s="5" t="s">
        <v>72</v>
      </c>
      <c r="E192" s="5">
        <v>13</v>
      </c>
      <c r="F192" s="8">
        <v>3</v>
      </c>
      <c r="G192" s="5">
        <f t="shared" si="9"/>
        <v>0.23076923076923078</v>
      </c>
      <c r="H192" s="5">
        <f t="shared" si="10"/>
        <v>3.9787798408488069E-2</v>
      </c>
      <c r="I192" s="5">
        <f t="shared" si="8"/>
        <v>3.9787798408488069</v>
      </c>
    </row>
    <row r="193" spans="1:9" x14ac:dyDescent="0.35">
      <c r="A193" s="7" t="s">
        <v>47</v>
      </c>
      <c r="B193" s="10" t="s">
        <v>66</v>
      </c>
      <c r="C193" s="10" t="s">
        <v>70</v>
      </c>
      <c r="D193" s="5" t="s">
        <v>73</v>
      </c>
      <c r="E193" s="5">
        <v>7</v>
      </c>
      <c r="F193" s="8">
        <v>0</v>
      </c>
      <c r="G193" s="5">
        <f t="shared" si="9"/>
        <v>0</v>
      </c>
      <c r="H193" s="5">
        <f t="shared" si="10"/>
        <v>0</v>
      </c>
      <c r="I193" s="5">
        <f t="shared" si="8"/>
        <v>0</v>
      </c>
    </row>
    <row r="194" spans="1:9" x14ac:dyDescent="0.35">
      <c r="A194" s="7" t="s">
        <v>47</v>
      </c>
      <c r="B194" s="10" t="s">
        <v>66</v>
      </c>
      <c r="C194" s="10" t="s">
        <v>70</v>
      </c>
      <c r="D194" s="5" t="s">
        <v>74</v>
      </c>
      <c r="E194" s="5">
        <v>6</v>
      </c>
      <c r="F194" s="8">
        <v>1</v>
      </c>
      <c r="G194" s="5">
        <f t="shared" si="9"/>
        <v>0.16666666666666666</v>
      </c>
      <c r="H194" s="5">
        <f t="shared" si="10"/>
        <v>2.8735632183908049E-2</v>
      </c>
      <c r="I194" s="5">
        <f t="shared" si="8"/>
        <v>2.8735632183908049</v>
      </c>
    </row>
    <row r="195" spans="1:9" x14ac:dyDescent="0.35">
      <c r="A195" s="7" t="s">
        <v>47</v>
      </c>
      <c r="B195" s="10" t="s">
        <v>66</v>
      </c>
      <c r="C195" s="10" t="s">
        <v>70</v>
      </c>
      <c r="D195" s="5" t="s">
        <v>75</v>
      </c>
      <c r="E195" s="5">
        <v>6</v>
      </c>
      <c r="F195" s="8">
        <v>0</v>
      </c>
      <c r="G195" s="5">
        <f t="shared" si="9"/>
        <v>0</v>
      </c>
      <c r="H195" s="5">
        <f t="shared" si="10"/>
        <v>0</v>
      </c>
      <c r="I195" s="5">
        <f t="shared" si="8"/>
        <v>0</v>
      </c>
    </row>
    <row r="196" spans="1:9" x14ac:dyDescent="0.35">
      <c r="A196" s="7" t="s">
        <v>49</v>
      </c>
      <c r="B196" s="10" t="s">
        <v>66</v>
      </c>
      <c r="C196" s="10" t="s">
        <v>70</v>
      </c>
      <c r="D196" s="5" t="s">
        <v>72</v>
      </c>
      <c r="E196" s="5">
        <v>10</v>
      </c>
      <c r="F196" s="8">
        <v>3</v>
      </c>
      <c r="G196" s="5">
        <f t="shared" si="9"/>
        <v>0.3</v>
      </c>
      <c r="H196" s="5">
        <f t="shared" si="10"/>
        <v>5.1724137931034482E-2</v>
      </c>
      <c r="I196" s="5">
        <f t="shared" si="8"/>
        <v>5.1724137931034484</v>
      </c>
    </row>
    <row r="197" spans="1:9" x14ac:dyDescent="0.35">
      <c r="A197" s="7" t="s">
        <v>49</v>
      </c>
      <c r="B197" s="10" t="s">
        <v>66</v>
      </c>
      <c r="C197" s="10" t="s">
        <v>70</v>
      </c>
      <c r="D197" s="5" t="s">
        <v>73</v>
      </c>
      <c r="E197" s="5">
        <v>7</v>
      </c>
      <c r="F197" s="8">
        <v>1</v>
      </c>
      <c r="G197" s="5">
        <f t="shared" si="9"/>
        <v>0.14285714285714285</v>
      </c>
      <c r="H197" s="5">
        <f t="shared" si="10"/>
        <v>2.463054187192118E-2</v>
      </c>
      <c r="I197" s="5">
        <f t="shared" ref="I197:I243" si="11">H197*100</f>
        <v>2.4630541871921179</v>
      </c>
    </row>
    <row r="198" spans="1:9" x14ac:dyDescent="0.35">
      <c r="A198" s="7" t="s">
        <v>49</v>
      </c>
      <c r="B198" s="10" t="s">
        <v>66</v>
      </c>
      <c r="C198" s="10" t="s">
        <v>70</v>
      </c>
      <c r="D198" s="5" t="s">
        <v>74</v>
      </c>
      <c r="E198" s="5">
        <v>10</v>
      </c>
      <c r="F198" s="8">
        <v>1</v>
      </c>
      <c r="G198" s="5">
        <f t="shared" ref="G198:G243" si="12">F198/E198</f>
        <v>0.1</v>
      </c>
      <c r="H198" s="5">
        <f t="shared" si="10"/>
        <v>1.7241379310344827E-2</v>
      </c>
      <c r="I198" s="5">
        <f t="shared" si="11"/>
        <v>1.7241379310344827</v>
      </c>
    </row>
    <row r="199" spans="1:9" x14ac:dyDescent="0.35">
      <c r="A199" s="7" t="s">
        <v>49</v>
      </c>
      <c r="B199" s="10" t="s">
        <v>66</v>
      </c>
      <c r="C199" s="10" t="s">
        <v>70</v>
      </c>
      <c r="D199" s="5" t="s">
        <v>75</v>
      </c>
      <c r="E199" s="5">
        <v>7</v>
      </c>
      <c r="F199" s="8">
        <v>0</v>
      </c>
      <c r="G199" s="5">
        <f t="shared" si="12"/>
        <v>0</v>
      </c>
      <c r="H199" s="5">
        <f t="shared" si="10"/>
        <v>0</v>
      </c>
      <c r="I199" s="5">
        <f t="shared" si="11"/>
        <v>0</v>
      </c>
    </row>
    <row r="200" spans="1:9" x14ac:dyDescent="0.35">
      <c r="A200" s="7" t="s">
        <v>51</v>
      </c>
      <c r="B200" s="10" t="s">
        <v>66</v>
      </c>
      <c r="C200" s="10" t="s">
        <v>70</v>
      </c>
      <c r="D200" s="5" t="s">
        <v>72</v>
      </c>
      <c r="E200" s="5">
        <v>8</v>
      </c>
      <c r="F200" s="8">
        <v>2</v>
      </c>
      <c r="G200" s="5">
        <f t="shared" si="12"/>
        <v>0.25</v>
      </c>
      <c r="H200" s="5">
        <f t="shared" si="10"/>
        <v>4.3103448275862072E-2</v>
      </c>
      <c r="I200" s="5">
        <f t="shared" si="11"/>
        <v>4.3103448275862073</v>
      </c>
    </row>
    <row r="201" spans="1:9" x14ac:dyDescent="0.35">
      <c r="A201" s="7" t="s">
        <v>51</v>
      </c>
      <c r="B201" s="10" t="s">
        <v>66</v>
      </c>
      <c r="C201" s="10" t="s">
        <v>70</v>
      </c>
      <c r="D201" s="5" t="s">
        <v>73</v>
      </c>
      <c r="E201" s="5">
        <v>5</v>
      </c>
      <c r="F201" s="8">
        <v>0</v>
      </c>
      <c r="G201" s="5">
        <f t="shared" si="12"/>
        <v>0</v>
      </c>
      <c r="H201" s="5">
        <f t="shared" si="10"/>
        <v>0</v>
      </c>
      <c r="I201" s="5">
        <f t="shared" si="11"/>
        <v>0</v>
      </c>
    </row>
    <row r="202" spans="1:9" x14ac:dyDescent="0.35">
      <c r="A202" s="7" t="s">
        <v>51</v>
      </c>
      <c r="B202" s="10" t="s">
        <v>66</v>
      </c>
      <c r="C202" s="10" t="s">
        <v>70</v>
      </c>
      <c r="D202" s="5" t="s">
        <v>74</v>
      </c>
      <c r="E202" s="5">
        <v>4</v>
      </c>
      <c r="F202" s="8">
        <v>0</v>
      </c>
      <c r="G202" s="5">
        <f t="shared" si="12"/>
        <v>0</v>
      </c>
      <c r="H202" s="5">
        <f t="shared" si="10"/>
        <v>0</v>
      </c>
      <c r="I202" s="5">
        <f t="shared" si="11"/>
        <v>0</v>
      </c>
    </row>
    <row r="203" spans="1:9" x14ac:dyDescent="0.35">
      <c r="A203" s="7" t="s">
        <v>51</v>
      </c>
      <c r="B203" s="10" t="s">
        <v>66</v>
      </c>
      <c r="C203" s="10" t="s">
        <v>70</v>
      </c>
      <c r="D203" s="5" t="s">
        <v>75</v>
      </c>
      <c r="E203" s="5">
        <v>3</v>
      </c>
      <c r="F203" s="8">
        <v>0</v>
      </c>
      <c r="G203" s="5">
        <f t="shared" si="12"/>
        <v>0</v>
      </c>
      <c r="H203" s="5">
        <f t="shared" si="10"/>
        <v>0</v>
      </c>
      <c r="I203" s="5">
        <f t="shared" si="11"/>
        <v>0</v>
      </c>
    </row>
    <row r="204" spans="1:9" x14ac:dyDescent="0.35">
      <c r="A204" s="7" t="s">
        <v>52</v>
      </c>
      <c r="B204" s="10" t="s">
        <v>66</v>
      </c>
      <c r="C204" s="10" t="s">
        <v>71</v>
      </c>
      <c r="D204" s="5" t="s">
        <v>72</v>
      </c>
      <c r="E204" s="5">
        <v>7</v>
      </c>
      <c r="F204" s="8">
        <v>4</v>
      </c>
      <c r="G204" s="5">
        <f t="shared" si="12"/>
        <v>0.5714285714285714</v>
      </c>
      <c r="H204" s="5">
        <f>F204/(E204*5.3)</f>
        <v>0.10781671159029649</v>
      </c>
      <c r="I204" s="5">
        <f t="shared" si="11"/>
        <v>10.781671159029649</v>
      </c>
    </row>
    <row r="205" spans="1:9" x14ac:dyDescent="0.35">
      <c r="A205" s="7" t="s">
        <v>52</v>
      </c>
      <c r="B205" s="10" t="s">
        <v>66</v>
      </c>
      <c r="C205" s="10" t="s">
        <v>71</v>
      </c>
      <c r="D205" s="5" t="s">
        <v>73</v>
      </c>
      <c r="E205" s="5">
        <v>5</v>
      </c>
      <c r="F205" s="8">
        <v>1</v>
      </c>
      <c r="G205" s="5">
        <f t="shared" si="12"/>
        <v>0.2</v>
      </c>
      <c r="H205" s="5">
        <f t="shared" ref="H205:H243" si="13">F205/(E205*5.3)</f>
        <v>3.7735849056603772E-2</v>
      </c>
      <c r="I205" s="5">
        <f t="shared" si="11"/>
        <v>3.7735849056603774</v>
      </c>
    </row>
    <row r="206" spans="1:9" x14ac:dyDescent="0.35">
      <c r="A206" s="7" t="s">
        <v>52</v>
      </c>
      <c r="B206" s="10" t="s">
        <v>66</v>
      </c>
      <c r="C206" s="10" t="s">
        <v>71</v>
      </c>
      <c r="D206" s="5" t="s">
        <v>74</v>
      </c>
      <c r="E206" s="5">
        <v>5</v>
      </c>
      <c r="F206" s="8">
        <v>4</v>
      </c>
      <c r="G206" s="5">
        <f t="shared" si="12"/>
        <v>0.8</v>
      </c>
      <c r="H206" s="5">
        <f t="shared" si="13"/>
        <v>0.15094339622641509</v>
      </c>
      <c r="I206" s="5">
        <f t="shared" si="11"/>
        <v>15.09433962264151</v>
      </c>
    </row>
    <row r="207" spans="1:9" x14ac:dyDescent="0.35">
      <c r="A207" s="7" t="s">
        <v>52</v>
      </c>
      <c r="B207" s="10" t="s">
        <v>66</v>
      </c>
      <c r="C207" s="10" t="s">
        <v>71</v>
      </c>
      <c r="D207" s="5" t="s">
        <v>75</v>
      </c>
      <c r="E207" s="5">
        <v>4</v>
      </c>
      <c r="F207" s="8">
        <v>1</v>
      </c>
      <c r="G207" s="5">
        <f t="shared" si="12"/>
        <v>0.25</v>
      </c>
      <c r="H207" s="5">
        <f t="shared" si="13"/>
        <v>4.716981132075472E-2</v>
      </c>
      <c r="I207" s="5">
        <f t="shared" si="11"/>
        <v>4.716981132075472</v>
      </c>
    </row>
    <row r="208" spans="1:9" x14ac:dyDescent="0.35">
      <c r="A208" s="7" t="s">
        <v>54</v>
      </c>
      <c r="B208" s="10" t="s">
        <v>66</v>
      </c>
      <c r="C208" s="10" t="s">
        <v>71</v>
      </c>
      <c r="D208" s="5" t="s">
        <v>72</v>
      </c>
      <c r="E208" s="5">
        <v>8</v>
      </c>
      <c r="F208" s="8">
        <v>6</v>
      </c>
      <c r="G208" s="5">
        <f t="shared" si="12"/>
        <v>0.75</v>
      </c>
      <c r="H208" s="5">
        <f t="shared" si="13"/>
        <v>0.14150943396226415</v>
      </c>
      <c r="I208" s="5">
        <f t="shared" si="11"/>
        <v>14.150943396226415</v>
      </c>
    </row>
    <row r="209" spans="1:9" x14ac:dyDescent="0.35">
      <c r="A209" s="7" t="s">
        <v>54</v>
      </c>
      <c r="B209" s="10" t="s">
        <v>66</v>
      </c>
      <c r="C209" s="10" t="s">
        <v>71</v>
      </c>
      <c r="D209" s="5" t="s">
        <v>73</v>
      </c>
      <c r="E209" s="5">
        <v>7</v>
      </c>
      <c r="F209" s="8">
        <v>2</v>
      </c>
      <c r="G209" s="5">
        <f t="shared" si="12"/>
        <v>0.2857142857142857</v>
      </c>
      <c r="H209" s="5">
        <f t="shared" si="13"/>
        <v>5.3908355795148244E-2</v>
      </c>
      <c r="I209" s="5">
        <f t="shared" si="11"/>
        <v>5.3908355795148246</v>
      </c>
    </row>
    <row r="210" spans="1:9" x14ac:dyDescent="0.35">
      <c r="A210" s="7" t="s">
        <v>54</v>
      </c>
      <c r="B210" s="10" t="s">
        <v>66</v>
      </c>
      <c r="C210" s="10" t="s">
        <v>71</v>
      </c>
      <c r="D210" s="5" t="s">
        <v>74</v>
      </c>
      <c r="E210" s="5">
        <v>6</v>
      </c>
      <c r="F210" s="8">
        <v>2</v>
      </c>
      <c r="G210" s="5">
        <f t="shared" si="12"/>
        <v>0.33333333333333331</v>
      </c>
      <c r="H210" s="5">
        <f t="shared" si="13"/>
        <v>6.2893081761006289E-2</v>
      </c>
      <c r="I210" s="5">
        <f t="shared" si="11"/>
        <v>6.2893081761006293</v>
      </c>
    </row>
    <row r="211" spans="1:9" x14ac:dyDescent="0.35">
      <c r="A211" s="7" t="s">
        <v>54</v>
      </c>
      <c r="B211" s="10" t="s">
        <v>66</v>
      </c>
      <c r="C211" s="10" t="s">
        <v>71</v>
      </c>
      <c r="D211" s="5" t="s">
        <v>75</v>
      </c>
      <c r="E211" s="5">
        <v>5</v>
      </c>
      <c r="F211" s="8">
        <v>0</v>
      </c>
      <c r="G211" s="5">
        <f t="shared" si="12"/>
        <v>0</v>
      </c>
      <c r="H211" s="5">
        <f t="shared" si="13"/>
        <v>0</v>
      </c>
      <c r="I211" s="5">
        <f t="shared" si="11"/>
        <v>0</v>
      </c>
    </row>
    <row r="212" spans="1:9" x14ac:dyDescent="0.35">
      <c r="A212" s="7" t="s">
        <v>56</v>
      </c>
      <c r="B212" s="10" t="s">
        <v>66</v>
      </c>
      <c r="C212" s="10" t="s">
        <v>71</v>
      </c>
      <c r="D212" s="5" t="s">
        <v>72</v>
      </c>
      <c r="E212" s="5">
        <v>15</v>
      </c>
      <c r="F212" s="8">
        <v>6</v>
      </c>
      <c r="G212" s="5">
        <f t="shared" si="12"/>
        <v>0.4</v>
      </c>
      <c r="H212" s="5">
        <f t="shared" si="13"/>
        <v>7.5471698113207544E-2</v>
      </c>
      <c r="I212" s="5">
        <f t="shared" si="11"/>
        <v>7.5471698113207548</v>
      </c>
    </row>
    <row r="213" spans="1:9" x14ac:dyDescent="0.35">
      <c r="A213" s="7" t="s">
        <v>56</v>
      </c>
      <c r="B213" s="10" t="s">
        <v>66</v>
      </c>
      <c r="C213" s="10" t="s">
        <v>71</v>
      </c>
      <c r="D213" s="5" t="s">
        <v>73</v>
      </c>
      <c r="E213" s="5">
        <v>7</v>
      </c>
      <c r="F213" s="8">
        <v>0</v>
      </c>
      <c r="G213" s="5">
        <f t="shared" si="12"/>
        <v>0</v>
      </c>
      <c r="H213" s="5">
        <f t="shared" si="13"/>
        <v>0</v>
      </c>
      <c r="I213" s="5">
        <f t="shared" si="11"/>
        <v>0</v>
      </c>
    </row>
    <row r="214" spans="1:9" x14ac:dyDescent="0.35">
      <c r="A214" s="7" t="s">
        <v>56</v>
      </c>
      <c r="B214" s="10" t="s">
        <v>66</v>
      </c>
      <c r="C214" s="10" t="s">
        <v>71</v>
      </c>
      <c r="D214" s="5" t="s">
        <v>74</v>
      </c>
      <c r="E214" s="5">
        <v>7</v>
      </c>
      <c r="F214" s="8">
        <v>0</v>
      </c>
      <c r="G214" s="5">
        <f t="shared" si="12"/>
        <v>0</v>
      </c>
      <c r="H214" s="5">
        <f t="shared" si="13"/>
        <v>0</v>
      </c>
      <c r="I214" s="5">
        <f t="shared" si="11"/>
        <v>0</v>
      </c>
    </row>
    <row r="215" spans="1:9" x14ac:dyDescent="0.35">
      <c r="A215" s="7" t="s">
        <v>56</v>
      </c>
      <c r="B215" s="10" t="s">
        <v>66</v>
      </c>
      <c r="C215" s="10" t="s">
        <v>71</v>
      </c>
      <c r="D215" s="5" t="s">
        <v>75</v>
      </c>
      <c r="E215" s="5">
        <v>5</v>
      </c>
      <c r="F215" s="8">
        <v>0</v>
      </c>
      <c r="G215" s="5">
        <f t="shared" si="12"/>
        <v>0</v>
      </c>
      <c r="H215" s="5">
        <f t="shared" si="13"/>
        <v>0</v>
      </c>
      <c r="I215" s="5">
        <f t="shared" si="11"/>
        <v>0</v>
      </c>
    </row>
    <row r="216" spans="1:9" x14ac:dyDescent="0.35">
      <c r="A216" s="7" t="s">
        <v>58</v>
      </c>
      <c r="B216" s="10" t="s">
        <v>66</v>
      </c>
      <c r="C216" s="10" t="s">
        <v>71</v>
      </c>
      <c r="D216" s="5" t="s">
        <v>72</v>
      </c>
      <c r="E216" s="5">
        <v>12</v>
      </c>
      <c r="F216" s="8">
        <v>2</v>
      </c>
      <c r="G216" s="5">
        <f t="shared" si="12"/>
        <v>0.16666666666666666</v>
      </c>
      <c r="H216" s="5">
        <f t="shared" si="13"/>
        <v>3.1446540880503145E-2</v>
      </c>
      <c r="I216" s="5">
        <f t="shared" si="11"/>
        <v>3.1446540880503147</v>
      </c>
    </row>
    <row r="217" spans="1:9" x14ac:dyDescent="0.35">
      <c r="A217" s="7" t="s">
        <v>58</v>
      </c>
      <c r="B217" s="10" t="s">
        <v>66</v>
      </c>
      <c r="C217" s="10" t="s">
        <v>71</v>
      </c>
      <c r="D217" s="5" t="s">
        <v>73</v>
      </c>
      <c r="E217" s="5">
        <v>12</v>
      </c>
      <c r="F217" s="8">
        <v>1</v>
      </c>
      <c r="G217" s="5">
        <f t="shared" si="12"/>
        <v>8.3333333333333329E-2</v>
      </c>
      <c r="H217" s="5">
        <f t="shared" si="13"/>
        <v>1.5723270440251572E-2</v>
      </c>
      <c r="I217" s="5">
        <f t="shared" si="11"/>
        <v>1.5723270440251573</v>
      </c>
    </row>
    <row r="218" spans="1:9" x14ac:dyDescent="0.35">
      <c r="A218" s="7" t="s">
        <v>58</v>
      </c>
      <c r="B218" s="10" t="s">
        <v>66</v>
      </c>
      <c r="C218" s="10" t="s">
        <v>71</v>
      </c>
      <c r="D218" s="5" t="s">
        <v>74</v>
      </c>
      <c r="E218" s="5">
        <v>7</v>
      </c>
      <c r="F218" s="8">
        <v>2</v>
      </c>
      <c r="G218" s="5">
        <f t="shared" si="12"/>
        <v>0.2857142857142857</v>
      </c>
      <c r="H218" s="5">
        <f t="shared" si="13"/>
        <v>5.3908355795148244E-2</v>
      </c>
      <c r="I218" s="5">
        <f t="shared" si="11"/>
        <v>5.3908355795148246</v>
      </c>
    </row>
    <row r="219" spans="1:9" x14ac:dyDescent="0.35">
      <c r="A219" s="7" t="s">
        <v>58</v>
      </c>
      <c r="B219" s="10" t="s">
        <v>66</v>
      </c>
      <c r="C219" s="10" t="s">
        <v>71</v>
      </c>
      <c r="D219" s="5" t="s">
        <v>75</v>
      </c>
      <c r="E219" s="5">
        <v>6</v>
      </c>
      <c r="F219" s="8">
        <v>0</v>
      </c>
      <c r="G219" s="5">
        <f t="shared" si="12"/>
        <v>0</v>
      </c>
      <c r="H219" s="5">
        <f t="shared" si="13"/>
        <v>0</v>
      </c>
      <c r="I219" s="5">
        <f t="shared" si="11"/>
        <v>0</v>
      </c>
    </row>
    <row r="220" spans="1:9" x14ac:dyDescent="0.35">
      <c r="A220" s="7" t="s">
        <v>60</v>
      </c>
      <c r="B220" s="10" t="s">
        <v>66</v>
      </c>
      <c r="C220" s="10" t="s">
        <v>71</v>
      </c>
      <c r="D220" s="5" t="s">
        <v>72</v>
      </c>
      <c r="E220" s="5">
        <v>6</v>
      </c>
      <c r="F220" s="8">
        <v>8</v>
      </c>
      <c r="G220" s="5">
        <f t="shared" si="12"/>
        <v>1.3333333333333333</v>
      </c>
      <c r="H220" s="5">
        <f t="shared" si="13"/>
        <v>0.25157232704402516</v>
      </c>
      <c r="I220" s="5">
        <f t="shared" si="11"/>
        <v>25.157232704402517</v>
      </c>
    </row>
    <row r="221" spans="1:9" x14ac:dyDescent="0.35">
      <c r="A221" s="7" t="s">
        <v>60</v>
      </c>
      <c r="B221" s="10" t="s">
        <v>66</v>
      </c>
      <c r="C221" s="10" t="s">
        <v>71</v>
      </c>
      <c r="D221" s="5" t="s">
        <v>73</v>
      </c>
      <c r="E221" s="5">
        <v>4</v>
      </c>
      <c r="F221" s="8">
        <v>0</v>
      </c>
      <c r="G221" s="5">
        <f t="shared" si="12"/>
        <v>0</v>
      </c>
      <c r="H221" s="5">
        <f t="shared" si="13"/>
        <v>0</v>
      </c>
      <c r="I221" s="5">
        <f t="shared" si="11"/>
        <v>0</v>
      </c>
    </row>
    <row r="222" spans="1:9" x14ac:dyDescent="0.35">
      <c r="A222" s="7" t="s">
        <v>60</v>
      </c>
      <c r="B222" s="10" t="s">
        <v>66</v>
      </c>
      <c r="C222" s="10" t="s">
        <v>71</v>
      </c>
      <c r="D222" s="5" t="s">
        <v>74</v>
      </c>
      <c r="E222" s="5">
        <v>3</v>
      </c>
      <c r="F222" s="8">
        <v>4</v>
      </c>
      <c r="G222" s="5">
        <f t="shared" si="12"/>
        <v>1.3333333333333333</v>
      </c>
      <c r="H222" s="5">
        <f t="shared" si="13"/>
        <v>0.25157232704402516</v>
      </c>
      <c r="I222" s="5">
        <f t="shared" si="11"/>
        <v>25.157232704402517</v>
      </c>
    </row>
    <row r="223" spans="1:9" x14ac:dyDescent="0.35">
      <c r="A223" s="7" t="s">
        <v>60</v>
      </c>
      <c r="B223" s="10" t="s">
        <v>66</v>
      </c>
      <c r="C223" s="10" t="s">
        <v>71</v>
      </c>
      <c r="D223" s="5" t="s">
        <v>75</v>
      </c>
      <c r="E223" s="5">
        <v>2</v>
      </c>
      <c r="F223" s="8">
        <v>0</v>
      </c>
      <c r="G223" s="5">
        <f t="shared" si="12"/>
        <v>0</v>
      </c>
      <c r="H223" s="5">
        <f t="shared" si="13"/>
        <v>0</v>
      </c>
      <c r="I223" s="5">
        <f t="shared" si="11"/>
        <v>0</v>
      </c>
    </row>
    <row r="224" spans="1:9" x14ac:dyDescent="0.35">
      <c r="A224" s="7" t="s">
        <v>53</v>
      </c>
      <c r="B224" s="10" t="s">
        <v>66</v>
      </c>
      <c r="C224" s="10" t="s">
        <v>71</v>
      </c>
      <c r="D224" s="5" t="s">
        <v>72</v>
      </c>
      <c r="E224" s="5">
        <v>15</v>
      </c>
      <c r="F224" s="8">
        <v>10</v>
      </c>
      <c r="G224" s="5">
        <f t="shared" si="12"/>
        <v>0.66666666666666663</v>
      </c>
      <c r="H224" s="5">
        <f t="shared" si="13"/>
        <v>0.12578616352201258</v>
      </c>
      <c r="I224" s="5">
        <f t="shared" si="11"/>
        <v>12.578616352201259</v>
      </c>
    </row>
    <row r="225" spans="1:9" x14ac:dyDescent="0.35">
      <c r="A225" s="7" t="s">
        <v>53</v>
      </c>
      <c r="B225" s="10" t="s">
        <v>66</v>
      </c>
      <c r="C225" s="10" t="s">
        <v>71</v>
      </c>
      <c r="D225" s="5" t="s">
        <v>73</v>
      </c>
      <c r="E225" s="5">
        <v>10</v>
      </c>
      <c r="F225" s="8">
        <v>1</v>
      </c>
      <c r="G225" s="5">
        <f t="shared" si="12"/>
        <v>0.1</v>
      </c>
      <c r="H225" s="5">
        <f t="shared" si="13"/>
        <v>1.8867924528301886E-2</v>
      </c>
      <c r="I225" s="5">
        <f t="shared" si="11"/>
        <v>1.8867924528301887</v>
      </c>
    </row>
    <row r="226" spans="1:9" x14ac:dyDescent="0.35">
      <c r="A226" s="7" t="s">
        <v>53</v>
      </c>
      <c r="B226" s="10" t="s">
        <v>66</v>
      </c>
      <c r="C226" s="10" t="s">
        <v>71</v>
      </c>
      <c r="D226" s="5" t="s">
        <v>74</v>
      </c>
      <c r="E226" s="5">
        <v>6</v>
      </c>
      <c r="F226" s="8">
        <v>2</v>
      </c>
      <c r="G226" s="5">
        <f t="shared" si="12"/>
        <v>0.33333333333333331</v>
      </c>
      <c r="H226" s="5">
        <f t="shared" si="13"/>
        <v>6.2893081761006289E-2</v>
      </c>
      <c r="I226" s="5">
        <f t="shared" si="11"/>
        <v>6.2893081761006293</v>
      </c>
    </row>
    <row r="227" spans="1:9" x14ac:dyDescent="0.35">
      <c r="A227" s="7" t="s">
        <v>53</v>
      </c>
      <c r="B227" s="10" t="s">
        <v>66</v>
      </c>
      <c r="C227" s="10" t="s">
        <v>71</v>
      </c>
      <c r="D227" s="5" t="s">
        <v>75</v>
      </c>
      <c r="E227" s="5">
        <v>4</v>
      </c>
      <c r="F227" s="8">
        <v>1</v>
      </c>
      <c r="G227" s="5">
        <f t="shared" si="12"/>
        <v>0.25</v>
      </c>
      <c r="H227" s="5">
        <f t="shared" si="13"/>
        <v>4.716981132075472E-2</v>
      </c>
      <c r="I227" s="5">
        <f t="shared" si="11"/>
        <v>4.716981132075472</v>
      </c>
    </row>
    <row r="228" spans="1:9" x14ac:dyDescent="0.35">
      <c r="A228" s="7" t="s">
        <v>55</v>
      </c>
      <c r="B228" s="10" t="s">
        <v>66</v>
      </c>
      <c r="C228" s="10" t="s">
        <v>71</v>
      </c>
      <c r="D228" s="5" t="s">
        <v>72</v>
      </c>
      <c r="E228" s="5">
        <v>18</v>
      </c>
      <c r="F228" s="8">
        <v>7</v>
      </c>
      <c r="G228" s="5">
        <f t="shared" si="12"/>
        <v>0.3888888888888889</v>
      </c>
      <c r="H228" s="5">
        <f t="shared" si="13"/>
        <v>7.337526205450734E-2</v>
      </c>
      <c r="I228" s="5">
        <f t="shared" si="11"/>
        <v>7.3375262054507342</v>
      </c>
    </row>
    <row r="229" spans="1:9" x14ac:dyDescent="0.35">
      <c r="A229" s="7" t="s">
        <v>55</v>
      </c>
      <c r="B229" s="10" t="s">
        <v>66</v>
      </c>
      <c r="C229" s="10" t="s">
        <v>71</v>
      </c>
      <c r="D229" s="5" t="s">
        <v>73</v>
      </c>
      <c r="E229" s="5">
        <v>10</v>
      </c>
      <c r="F229" s="8">
        <v>1</v>
      </c>
      <c r="G229" s="5">
        <f t="shared" si="12"/>
        <v>0.1</v>
      </c>
      <c r="H229" s="5">
        <f t="shared" si="13"/>
        <v>1.8867924528301886E-2</v>
      </c>
      <c r="I229" s="5">
        <f t="shared" si="11"/>
        <v>1.8867924528301887</v>
      </c>
    </row>
    <row r="230" spans="1:9" x14ac:dyDescent="0.35">
      <c r="A230" s="7" t="s">
        <v>55</v>
      </c>
      <c r="B230" s="10" t="s">
        <v>66</v>
      </c>
      <c r="C230" s="10" t="s">
        <v>71</v>
      </c>
      <c r="D230" s="5" t="s">
        <v>74</v>
      </c>
      <c r="E230" s="5">
        <v>8</v>
      </c>
      <c r="F230" s="8">
        <v>0</v>
      </c>
      <c r="G230" s="5">
        <f t="shared" si="12"/>
        <v>0</v>
      </c>
      <c r="H230" s="5">
        <f t="shared" si="13"/>
        <v>0</v>
      </c>
      <c r="I230" s="5">
        <f t="shared" si="11"/>
        <v>0</v>
      </c>
    </row>
    <row r="231" spans="1:9" x14ac:dyDescent="0.35">
      <c r="A231" s="7" t="s">
        <v>55</v>
      </c>
      <c r="B231" s="10" t="s">
        <v>66</v>
      </c>
      <c r="C231" s="10" t="s">
        <v>71</v>
      </c>
      <c r="D231" s="5" t="s">
        <v>75</v>
      </c>
      <c r="E231" s="5">
        <v>5</v>
      </c>
      <c r="F231" s="8">
        <v>0</v>
      </c>
      <c r="G231" s="5">
        <f t="shared" si="12"/>
        <v>0</v>
      </c>
      <c r="H231" s="5">
        <f t="shared" si="13"/>
        <v>0</v>
      </c>
      <c r="I231" s="5">
        <f t="shared" si="11"/>
        <v>0</v>
      </c>
    </row>
    <row r="232" spans="1:9" x14ac:dyDescent="0.35">
      <c r="A232" s="7" t="s">
        <v>57</v>
      </c>
      <c r="B232" s="10" t="s">
        <v>66</v>
      </c>
      <c r="C232" s="10" t="s">
        <v>71</v>
      </c>
      <c r="D232" s="5" t="s">
        <v>72</v>
      </c>
      <c r="E232" s="5">
        <v>4</v>
      </c>
      <c r="F232" s="8">
        <v>4</v>
      </c>
      <c r="G232" s="5">
        <f t="shared" si="12"/>
        <v>1</v>
      </c>
      <c r="H232" s="5">
        <f t="shared" si="13"/>
        <v>0.18867924528301888</v>
      </c>
      <c r="I232" s="5">
        <f t="shared" si="11"/>
        <v>18.867924528301888</v>
      </c>
    </row>
    <row r="233" spans="1:9" x14ac:dyDescent="0.35">
      <c r="A233" s="7" t="s">
        <v>57</v>
      </c>
      <c r="B233" s="10" t="s">
        <v>66</v>
      </c>
      <c r="C233" s="10" t="s">
        <v>71</v>
      </c>
      <c r="D233" s="5" t="s">
        <v>73</v>
      </c>
      <c r="E233" s="5">
        <v>1</v>
      </c>
      <c r="F233" s="8">
        <v>0</v>
      </c>
      <c r="G233" s="5">
        <f t="shared" si="12"/>
        <v>0</v>
      </c>
      <c r="H233" s="5">
        <f t="shared" si="13"/>
        <v>0</v>
      </c>
      <c r="I233" s="5">
        <f t="shared" si="11"/>
        <v>0</v>
      </c>
    </row>
    <row r="234" spans="1:9" x14ac:dyDescent="0.35">
      <c r="A234" s="7" t="s">
        <v>57</v>
      </c>
      <c r="B234" s="10" t="s">
        <v>66</v>
      </c>
      <c r="C234" s="10" t="s">
        <v>71</v>
      </c>
      <c r="D234" s="5" t="s">
        <v>74</v>
      </c>
      <c r="E234" s="5">
        <v>3</v>
      </c>
      <c r="F234" s="8">
        <v>5</v>
      </c>
      <c r="G234" s="5">
        <f t="shared" si="12"/>
        <v>1.6666666666666667</v>
      </c>
      <c r="H234" s="5">
        <f t="shared" si="13"/>
        <v>0.31446540880503149</v>
      </c>
      <c r="I234" s="5">
        <f t="shared" si="11"/>
        <v>31.44654088050315</v>
      </c>
    </row>
    <row r="235" spans="1:9" x14ac:dyDescent="0.35">
      <c r="A235" s="7" t="s">
        <v>57</v>
      </c>
      <c r="B235" s="10" t="s">
        <v>66</v>
      </c>
      <c r="C235" s="10" t="s">
        <v>71</v>
      </c>
      <c r="D235" s="5" t="s">
        <v>75</v>
      </c>
      <c r="E235" s="5">
        <v>1</v>
      </c>
      <c r="F235" s="8">
        <v>1</v>
      </c>
      <c r="G235" s="5">
        <f t="shared" si="12"/>
        <v>1</v>
      </c>
      <c r="H235" s="5">
        <f t="shared" si="13"/>
        <v>0.18867924528301888</v>
      </c>
      <c r="I235" s="5">
        <f t="shared" si="11"/>
        <v>18.867924528301888</v>
      </c>
    </row>
    <row r="236" spans="1:9" x14ac:dyDescent="0.35">
      <c r="A236" s="7" t="s">
        <v>59</v>
      </c>
      <c r="B236" s="10" t="s">
        <v>66</v>
      </c>
      <c r="C236" s="10" t="s">
        <v>71</v>
      </c>
      <c r="D236" s="5" t="s">
        <v>72</v>
      </c>
      <c r="E236" s="5">
        <v>9</v>
      </c>
      <c r="F236" s="8">
        <v>5</v>
      </c>
      <c r="G236" s="5">
        <f t="shared" si="12"/>
        <v>0.55555555555555558</v>
      </c>
      <c r="H236" s="5">
        <f t="shared" si="13"/>
        <v>0.10482180293501049</v>
      </c>
      <c r="I236" s="5">
        <f t="shared" si="11"/>
        <v>10.482180293501049</v>
      </c>
    </row>
    <row r="237" spans="1:9" x14ac:dyDescent="0.35">
      <c r="A237" s="7" t="s">
        <v>59</v>
      </c>
      <c r="B237" s="10" t="s">
        <v>66</v>
      </c>
      <c r="C237" s="10" t="s">
        <v>71</v>
      </c>
      <c r="D237" s="5" t="s">
        <v>73</v>
      </c>
      <c r="E237" s="5">
        <v>8</v>
      </c>
      <c r="F237" s="8">
        <v>0</v>
      </c>
      <c r="G237" s="5">
        <f t="shared" si="12"/>
        <v>0</v>
      </c>
      <c r="H237" s="5">
        <f t="shared" si="13"/>
        <v>0</v>
      </c>
      <c r="I237" s="5">
        <f t="shared" si="11"/>
        <v>0</v>
      </c>
    </row>
    <row r="238" spans="1:9" x14ac:dyDescent="0.35">
      <c r="A238" s="7" t="s">
        <v>59</v>
      </c>
      <c r="B238" s="10" t="s">
        <v>66</v>
      </c>
      <c r="C238" s="10" t="s">
        <v>71</v>
      </c>
      <c r="D238" s="5" t="s">
        <v>74</v>
      </c>
      <c r="E238" s="5">
        <v>6</v>
      </c>
      <c r="F238" s="8">
        <v>2</v>
      </c>
      <c r="G238" s="5">
        <f t="shared" si="12"/>
        <v>0.33333333333333331</v>
      </c>
      <c r="H238" s="5">
        <f t="shared" si="13"/>
        <v>6.2893081761006289E-2</v>
      </c>
      <c r="I238" s="5">
        <f t="shared" si="11"/>
        <v>6.2893081761006293</v>
      </c>
    </row>
    <row r="239" spans="1:9" x14ac:dyDescent="0.35">
      <c r="A239" s="7" t="s">
        <v>59</v>
      </c>
      <c r="B239" s="10" t="s">
        <v>66</v>
      </c>
      <c r="C239" s="10" t="s">
        <v>71</v>
      </c>
      <c r="D239" s="5" t="s">
        <v>75</v>
      </c>
      <c r="E239" s="5">
        <v>12</v>
      </c>
      <c r="F239" s="8">
        <v>0</v>
      </c>
      <c r="G239" s="5">
        <f t="shared" si="12"/>
        <v>0</v>
      </c>
      <c r="H239" s="5">
        <f t="shared" si="13"/>
        <v>0</v>
      </c>
      <c r="I239" s="5">
        <f t="shared" si="11"/>
        <v>0</v>
      </c>
    </row>
    <row r="240" spans="1:9" x14ac:dyDescent="0.35">
      <c r="A240" s="7" t="s">
        <v>61</v>
      </c>
      <c r="B240" s="10" t="s">
        <v>66</v>
      </c>
      <c r="C240" s="10" t="s">
        <v>71</v>
      </c>
      <c r="D240" s="5" t="s">
        <v>72</v>
      </c>
      <c r="E240" s="5">
        <v>5</v>
      </c>
      <c r="F240" s="8">
        <v>1</v>
      </c>
      <c r="G240" s="5">
        <f t="shared" si="12"/>
        <v>0.2</v>
      </c>
      <c r="H240" s="5">
        <f t="shared" si="13"/>
        <v>3.7735849056603772E-2</v>
      </c>
      <c r="I240" s="5">
        <f t="shared" si="11"/>
        <v>3.7735849056603774</v>
      </c>
    </row>
    <row r="241" spans="1:9" x14ac:dyDescent="0.35">
      <c r="A241" s="7" t="s">
        <v>61</v>
      </c>
      <c r="B241" s="10" t="s">
        <v>66</v>
      </c>
      <c r="C241" s="10" t="s">
        <v>71</v>
      </c>
      <c r="D241" s="5" t="s">
        <v>73</v>
      </c>
      <c r="E241" s="5">
        <v>5</v>
      </c>
      <c r="F241" s="8">
        <v>0</v>
      </c>
      <c r="G241" s="5">
        <f t="shared" si="12"/>
        <v>0</v>
      </c>
      <c r="H241" s="5">
        <f t="shared" si="13"/>
        <v>0</v>
      </c>
      <c r="I241" s="5">
        <f t="shared" si="11"/>
        <v>0</v>
      </c>
    </row>
    <row r="242" spans="1:9" x14ac:dyDescent="0.35">
      <c r="A242" s="7" t="s">
        <v>61</v>
      </c>
      <c r="B242" s="10" t="s">
        <v>66</v>
      </c>
      <c r="C242" s="10" t="s">
        <v>71</v>
      </c>
      <c r="D242" s="8" t="s">
        <v>74</v>
      </c>
      <c r="E242" s="8">
        <v>4</v>
      </c>
      <c r="F242" s="8">
        <v>2</v>
      </c>
      <c r="G242" s="5">
        <f t="shared" si="12"/>
        <v>0.5</v>
      </c>
      <c r="H242" s="5">
        <f t="shared" si="13"/>
        <v>9.4339622641509441E-2</v>
      </c>
      <c r="I242" s="5">
        <f t="shared" si="11"/>
        <v>9.433962264150944</v>
      </c>
    </row>
    <row r="243" spans="1:9" x14ac:dyDescent="0.35">
      <c r="A243" s="7" t="s">
        <v>61</v>
      </c>
      <c r="B243" s="10" t="s">
        <v>66</v>
      </c>
      <c r="C243" s="10" t="s">
        <v>71</v>
      </c>
      <c r="D243" s="8" t="s">
        <v>75</v>
      </c>
      <c r="E243" s="8">
        <v>5</v>
      </c>
      <c r="F243" s="8">
        <v>0</v>
      </c>
      <c r="G243" s="5">
        <f t="shared" si="12"/>
        <v>0</v>
      </c>
      <c r="H243" s="5">
        <f t="shared" si="13"/>
        <v>0</v>
      </c>
      <c r="I243" s="5">
        <f t="shared" si="11"/>
        <v>0</v>
      </c>
    </row>
  </sheetData>
  <mergeCells count="1">
    <mergeCell ref="J45:J65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3c2c8b-11c3-4aa3-8d6e-bff54fc399e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AC18589D3354C82E724F1913AC2D3" ma:contentTypeVersion="14" ma:contentTypeDescription="Create a new document." ma:contentTypeScope="" ma:versionID="8bc9c619653637b3bc6ca8920bf86e0f">
  <xsd:schema xmlns:xsd="http://www.w3.org/2001/XMLSchema" xmlns:xs="http://www.w3.org/2001/XMLSchema" xmlns:p="http://schemas.microsoft.com/office/2006/metadata/properties" xmlns:ns3="5f3c2c8b-11c3-4aa3-8d6e-bff54fc399e3" xmlns:ns4="c5bdf040-d2e4-43ec-9aca-56331ba28e23" targetNamespace="http://schemas.microsoft.com/office/2006/metadata/properties" ma:root="true" ma:fieldsID="25cc92e107fdabe77d18c53d6fed1b5a" ns3:_="" ns4:_="">
    <xsd:import namespace="5f3c2c8b-11c3-4aa3-8d6e-bff54fc399e3"/>
    <xsd:import namespace="c5bdf040-d2e4-43ec-9aca-56331ba28e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3c2c8b-11c3-4aa3-8d6e-bff54fc399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bdf040-d2e4-43ec-9aca-56331ba28e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1EBCA5-F23D-461E-8A3F-E4A081ECB7E0}">
  <ds:schemaRefs>
    <ds:schemaRef ds:uri="http://purl.org/dc/terms/"/>
    <ds:schemaRef ds:uri="http://www.w3.org/XML/1998/namespace"/>
    <ds:schemaRef ds:uri="5f3c2c8b-11c3-4aa3-8d6e-bff54fc399e3"/>
    <ds:schemaRef ds:uri="c5bdf040-d2e4-43ec-9aca-56331ba28e23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D99616E-46FE-4ACB-A0CF-58DD8AD522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D36BC2-F77E-4709-AF0A-05A8146D45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3c2c8b-11c3-4aa3-8d6e-bff54fc399e3"/>
    <ds:schemaRef ds:uri="c5bdf040-d2e4-43ec-9aca-56331ba28e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Natås</dc:creator>
  <cp:lastModifiedBy>Kristi Natås</cp:lastModifiedBy>
  <dcterms:created xsi:type="dcterms:W3CDTF">2023-10-08T14:24:38Z</dcterms:created>
  <dcterms:modified xsi:type="dcterms:W3CDTF">2023-10-13T10:31:18Z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2023-10-08T14:29:40Z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0eacc667-61e9-42b4-bcf9-121420d43f8a</vt:lpwstr>
  </property>
  <property fmtid="{D5CDD505-2E9C-101B-9397-08002B2CF9AE}" pid="8" name="MSIP_Label_d0484126-3486-41a9-802e-7f1e2277276c_ContentBits">
    <vt:lpwstr>0</vt:lpwstr>
  </property>
  <property fmtid="{D5CDD505-2E9C-101B-9397-08002B2CF9AE}" pid="9" name="ContentTypeId">
    <vt:lpwstr>0x010100763AC18589D3354C82E724F1913AC2D3</vt:lpwstr>
  </property>
</Properties>
</file>