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150" documentId="11_7E4E55BF84DCCEE3ED7FF6F99031F45BFA722949" xr6:coauthVersionLast="47" xr6:coauthVersionMax="47" xr10:uidLastSave="{E879C444-6A9B-4820-8F8E-80F711ECD28E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B19" i="1"/>
  <c r="F16" i="1"/>
  <c r="C18" i="1"/>
  <c r="D18" i="1"/>
  <c r="E18" i="1"/>
  <c r="F18" i="1"/>
  <c r="B18" i="1"/>
  <c r="E16" i="1"/>
  <c r="D16" i="1"/>
  <c r="C16" i="1"/>
  <c r="B16" i="1"/>
  <c r="C15" i="1"/>
  <c r="D15" i="1"/>
  <c r="E15" i="1"/>
  <c r="F15" i="1"/>
  <c r="B15" i="1"/>
  <c r="F14" i="1"/>
  <c r="F13" i="1"/>
  <c r="F12" i="1"/>
  <c r="C13" i="1"/>
  <c r="D13" i="1"/>
  <c r="E13" i="1"/>
  <c r="B13" i="1"/>
  <c r="C10" i="1"/>
  <c r="D10" i="1"/>
  <c r="E10" i="1"/>
  <c r="F10" i="1"/>
  <c r="B10" i="1"/>
  <c r="C9" i="1"/>
  <c r="D9" i="1"/>
  <c r="E9" i="1"/>
  <c r="F9" i="1"/>
  <c r="B9" i="1"/>
  <c r="E8" i="1"/>
  <c r="F8" i="1"/>
  <c r="D8" i="1"/>
  <c r="C8" i="1"/>
  <c r="B8" i="1"/>
  <c r="F5" i="1"/>
  <c r="F6" i="1"/>
  <c r="F4" i="1"/>
</calcChain>
</file>

<file path=xl/sharedStrings.xml><?xml version="1.0" encoding="utf-8"?>
<sst xmlns="http://schemas.openxmlformats.org/spreadsheetml/2006/main" count="26" uniqueCount="20">
  <si>
    <t>Total Trimestral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</si>
  <si>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</si>
  <si>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</si>
  <si>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</si>
  <si>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</si>
  <si>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</si>
  <si>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</si>
  <si>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</si>
  <si>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</si>
  <si>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</si>
  <si>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</si>
  <si>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</si>
  <si>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costes fijos</t>
  </si>
  <si>
    <t>coste total</t>
  </si>
  <si>
    <t>beneficio</t>
  </si>
  <si>
    <t>margen beneficio</t>
  </si>
  <si>
    <t>comision ventas</t>
  </si>
  <si>
    <t>Precio</t>
  </si>
  <si>
    <t>costes</t>
  </si>
  <si>
    <t>porcentaje de coste fijos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</si>
</sst>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B8" sqref="B8"/>
    </sheetView>
  </sheetViews>
  <sheetFormatPr defaultRowHeight="15"/>
  <cols>
    <col min="1" max="1" width="21.7109375" bestFit="1" customWidth="1"/>
    <col min="2" max="2" width="13.42578125" bestFit="1" customWidth="1"/>
    <col min="3" max="3" width="11.42578125" customWidth="1"/>
    <col min="4" max="4" width="13.5703125" customWidth="1"/>
    <col min="5" max="6" width="13.42578125" bestFit="1" customWidth="1"/>
  </cols>
  <sheetData>
    <row r="1" spans="1:6">
      <c r="A1" s="7" t="s">
        <v>0</v>
      </c>
      <c r="B1" s="7">
        <v>1</v>
      </c>
      <c r="C1" s="7">
        <v>2</v>
      </c>
      <c r="D1" s="7">
        <v>3</v>
      </c>
      <c r="E1" s="7">
        <v>4</v>
      </c>
      <c r="F1" s="7" t="s">
        <v>1</v>
      </c>
    </row>
    <row r="2" spans="1:6">
      <c r="A2" s="1"/>
      <c r="B2" s="1"/>
      <c r="C2" s="1"/>
      <c r="D2" s="1"/>
      <c r="E2" s="1"/>
      <c r="F2" s="1"/>
    </row>
    <row r="3" spans="1:6">
      <c r="A3" s="6" t="s">
        <v>2</v>
      </c>
      <c r="B3" s="1"/>
      <c r="C3" s="1"/>
      <c r="D3" s="1"/>
      <c r="E3" s="1"/>
      <c r="F3" s="1"/>
    </row>
    <row r="4" spans="1:6">
      <c r="A4" s="6" t="s">
        <v>3</v>
      </c>
      <c r="B4" s="1">
        <v>49</v>
      </c>
      <c r="C4" s="1">
        <v>32</v>
      </c>
      <c r="D4" s="1">
        <v>44</v>
      </c>
      <c r="E4" s="1">
        <v>37</v>
      </c>
      <c r="F4" s="1">
        <f>SUM(B4:E4)</f>
        <v>162</v>
      </c>
    </row>
    <row r="5" spans="1:6">
      <c r="A5" s="6" t="s">
        <v>4</v>
      </c>
      <c r="B5" s="1">
        <v>38</v>
      </c>
      <c r="C5" s="1">
        <v>25</v>
      </c>
      <c r="D5" s="1">
        <v>35</v>
      </c>
      <c r="E5" s="1">
        <v>28</v>
      </c>
      <c r="F5" s="1">
        <f t="shared" ref="F5:F6" si="0">SUM(B5:E5)</f>
        <v>126</v>
      </c>
    </row>
    <row r="6" spans="1:6">
      <c r="A6" s="6" t="s">
        <v>5</v>
      </c>
      <c r="B6" s="1">
        <v>21</v>
      </c>
      <c r="C6" s="1">
        <v>15</v>
      </c>
      <c r="D6" s="1">
        <v>20</v>
      </c>
      <c r="E6" s="1">
        <v>16</v>
      </c>
      <c r="F6" s="1">
        <f t="shared" si="0"/>
        <v>72</v>
      </c>
    </row>
    <row r="7" spans="1:6">
      <c r="A7" s="6"/>
      <c r="B7" s="1"/>
      <c r="C7" s="1"/>
      <c r="D7" s="1"/>
      <c r="E7" s="1"/>
      <c r="F7" s="1"/>
    </row>
    <row r="8" spans="1:6">
      <c r="A8" s="6" t="s">
        <v>6</v>
      </c>
      <c r="B8" s="2">
        <f>B4*D22+B5*D23+B6*D24</f>
        <v>1445820</v>
      </c>
      <c r="C8" s="2">
        <f>C4*D22+C5*D23+C6*D24</f>
        <v>969780</v>
      </c>
      <c r="D8" s="2">
        <f>D4*$D$22+D5*$D$23+D6*$D$24</f>
        <v>1331510</v>
      </c>
      <c r="E8" s="2">
        <f t="shared" ref="E8:F8" si="1">E4*$D$22+E5*$D$23+E6*$D$24</f>
        <v>1084090</v>
      </c>
      <c r="F8" s="2">
        <f t="shared" si="1"/>
        <v>4831200</v>
      </c>
    </row>
    <row r="9" spans="1:6">
      <c r="A9" s="6" t="s">
        <v>7</v>
      </c>
      <c r="B9" s="2">
        <f>B4*$F$22+B5*$F$23+B6*$F$24</f>
        <v>1074570.2</v>
      </c>
      <c r="C9" s="2">
        <f t="shared" ref="C9:F9" si="2">C4*$F$22+C5*$F$23+C6*$F$24</f>
        <v>721597.6</v>
      </c>
      <c r="D9" s="2">
        <f t="shared" si="2"/>
        <v>990318.2</v>
      </c>
      <c r="E9" s="2">
        <f t="shared" si="2"/>
        <v>805849.60000000009</v>
      </c>
      <c r="F9" s="2">
        <f t="shared" si="2"/>
        <v>3592335.6</v>
      </c>
    </row>
    <row r="10" spans="1:6">
      <c r="A10" s="6" t="s">
        <v>8</v>
      </c>
      <c r="B10" s="2">
        <f>B8-B9</f>
        <v>371249.80000000005</v>
      </c>
      <c r="C10" s="2">
        <f t="shared" ref="C10:F10" si="3">C8-C9</f>
        <v>248182.40000000002</v>
      </c>
      <c r="D10" s="2">
        <f t="shared" si="3"/>
        <v>341191.80000000005</v>
      </c>
      <c r="E10" s="2">
        <f t="shared" si="3"/>
        <v>278240.39999999991</v>
      </c>
      <c r="F10" s="2">
        <f t="shared" si="3"/>
        <v>1238864.3999999999</v>
      </c>
    </row>
    <row r="11" spans="1:6">
      <c r="A11" s="6"/>
      <c r="B11" s="1"/>
      <c r="C11" s="1"/>
      <c r="D11" s="1"/>
      <c r="E11" s="1"/>
      <c r="F11" s="1"/>
    </row>
    <row r="12" spans="1:6">
      <c r="A12" s="6" t="s">
        <v>9</v>
      </c>
      <c r="B12" s="2">
        <v>10000</v>
      </c>
      <c r="C12" s="2">
        <v>10001</v>
      </c>
      <c r="D12" s="2">
        <v>10002</v>
      </c>
      <c r="E12" s="2">
        <v>10003</v>
      </c>
      <c r="F12" s="2">
        <f>SUM(B12:E12)</f>
        <v>40006</v>
      </c>
    </row>
    <row r="13" spans="1:6">
      <c r="A13" s="6" t="s">
        <v>10</v>
      </c>
      <c r="B13" s="2">
        <f>B8*$A$22</f>
        <v>3614.55</v>
      </c>
      <c r="C13" s="2">
        <f t="shared" ref="C13:F13" si="4">C8*$A$22</f>
        <v>2424.4500000000003</v>
      </c>
      <c r="D13" s="2">
        <f t="shared" si="4"/>
        <v>3328.7750000000001</v>
      </c>
      <c r="E13" s="2">
        <f t="shared" si="4"/>
        <v>2710.2249999999999</v>
      </c>
      <c r="F13" s="2">
        <f t="shared" si="4"/>
        <v>12078</v>
      </c>
    </row>
    <row r="14" spans="1:6">
      <c r="A14" s="6" t="s">
        <v>11</v>
      </c>
      <c r="B14" s="2">
        <v>22000</v>
      </c>
      <c r="C14" s="2">
        <v>22001</v>
      </c>
      <c r="D14" s="2">
        <v>22002</v>
      </c>
      <c r="E14" s="2">
        <v>22003</v>
      </c>
      <c r="F14" s="2">
        <f>SUM(B14:E14)</f>
        <v>88006</v>
      </c>
    </row>
    <row r="15" spans="1:6">
      <c r="A15" s="6" t="s">
        <v>12</v>
      </c>
      <c r="B15" s="2">
        <f>B8*$A$24</f>
        <v>260247.59999999998</v>
      </c>
      <c r="C15" s="2">
        <f t="shared" ref="C15:F15" si="5">C8*$A$24</f>
        <v>174560.4</v>
      </c>
      <c r="D15" s="2">
        <f t="shared" si="5"/>
        <v>239671.8</v>
      </c>
      <c r="E15" s="2">
        <f t="shared" si="5"/>
        <v>195136.19999999998</v>
      </c>
      <c r="F15" s="2">
        <f t="shared" si="5"/>
        <v>869616</v>
      </c>
    </row>
    <row r="16" spans="1:6">
      <c r="A16" s="6" t="s">
        <v>13</v>
      </c>
      <c r="B16" s="2">
        <f>SUM(B12:B15)</f>
        <v>295862.14999999997</v>
      </c>
      <c r="C16" s="2">
        <f>SUM(C12:C15)</f>
        <v>208986.84999999998</v>
      </c>
      <c r="D16" s="2">
        <f>SUM(D12:D15)</f>
        <v>275004.57500000001</v>
      </c>
      <c r="E16" s="2">
        <f>SUM(E12:E15)</f>
        <v>229852.42499999999</v>
      </c>
      <c r="F16" s="2">
        <f>SUM(F12:F15)</f>
        <v>1009706</v>
      </c>
    </row>
    <row r="17" spans="1:6">
      <c r="A17" s="6"/>
      <c r="B17" s="1"/>
      <c r="C17" s="1"/>
      <c r="D17" s="1"/>
      <c r="E17" s="1"/>
      <c r="F17" s="1"/>
    </row>
    <row r="18" spans="1:6">
      <c r="A18" s="6" t="s">
        <v>14</v>
      </c>
      <c r="B18" s="2">
        <f>B10-B16</f>
        <v>75387.650000000081</v>
      </c>
      <c r="C18" s="2">
        <f t="shared" ref="C18:F18" si="6">C10-C16</f>
        <v>39195.550000000047</v>
      </c>
      <c r="D18" s="2">
        <f t="shared" si="6"/>
        <v>66187.225000000035</v>
      </c>
      <c r="E18" s="2">
        <f t="shared" si="6"/>
        <v>48387.974999999919</v>
      </c>
      <c r="F18" s="2">
        <f t="shared" si="6"/>
        <v>229158.39999999991</v>
      </c>
    </row>
    <row r="19" spans="1:6">
      <c r="A19" s="6" t="s">
        <v>15</v>
      </c>
      <c r="B19" s="3">
        <f>B18/B8</f>
        <v>5.2141794967561717E-2</v>
      </c>
      <c r="C19" s="3">
        <f t="shared" ref="C19:F19" si="7">C18/C8</f>
        <v>4.0416950236136076E-2</v>
      </c>
      <c r="D19" s="3">
        <f t="shared" si="7"/>
        <v>4.9708394980135365E-2</v>
      </c>
      <c r="E19" s="3">
        <f t="shared" si="7"/>
        <v>4.4634647492366793E-2</v>
      </c>
      <c r="F19" s="3">
        <f t="shared" si="7"/>
        <v>4.7433018711707214E-2</v>
      </c>
    </row>
    <row r="20" spans="1:6">
      <c r="A20" s="1"/>
      <c r="B20" s="1"/>
      <c r="C20" s="1"/>
      <c r="D20" s="1"/>
      <c r="E20" s="1"/>
      <c r="F20" s="1"/>
    </row>
    <row r="21" spans="1:6">
      <c r="A21" s="5" t="s">
        <v>16</v>
      </c>
      <c r="B21" s="5"/>
      <c r="C21" s="5" t="s">
        <v>17</v>
      </c>
      <c r="D21" s="5"/>
      <c r="E21" s="5" t="s">
        <v>18</v>
      </c>
      <c r="F21" s="5"/>
    </row>
    <row r="22" spans="1:6">
      <c r="A22" s="4">
        <v>2.5000000000000001E-3</v>
      </c>
      <c r="B22" s="1"/>
      <c r="C22" s="1" t="s">
        <v>3</v>
      </c>
      <c r="D22" s="1">
        <v>10490</v>
      </c>
      <c r="E22" s="1" t="s">
        <v>3</v>
      </c>
      <c r="F22" s="2">
        <v>7552.8</v>
      </c>
    </row>
    <row r="23" spans="1:6">
      <c r="A23" s="5" t="s">
        <v>19</v>
      </c>
      <c r="B23" s="1"/>
      <c r="C23" s="1" t="s">
        <v>4</v>
      </c>
      <c r="D23" s="1">
        <v>14690</v>
      </c>
      <c r="E23" s="1" t="s">
        <v>4</v>
      </c>
      <c r="F23" s="2">
        <v>10870.6</v>
      </c>
    </row>
    <row r="24" spans="1:6">
      <c r="A24" s="4">
        <v>0.18</v>
      </c>
      <c r="B24" s="1"/>
      <c r="C24" s="1" t="s">
        <v>5</v>
      </c>
      <c r="D24" s="1">
        <v>17790</v>
      </c>
      <c r="E24" s="1" t="s">
        <v>5</v>
      </c>
      <c r="F24" s="2">
        <v>13876.2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☭ ッ</cp:lastModifiedBy>
  <cp:revision/>
  <dcterms:created xsi:type="dcterms:W3CDTF">2025-03-20T17:29:42Z</dcterms:created>
  <dcterms:modified xsi:type="dcterms:W3CDTF">2025-05-08T17:19:19Z</dcterms:modified>
  <cp:category/>
  <cp:contentStatus/>
</cp:coreProperties>
</file>