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95E8B5BF-D4B1-48FA-99E9-19F38C89B236}" xr6:coauthVersionLast="47" xr6:coauthVersionMax="47" xr10:uidLastSave="{00000000-0000-0000-0000-000000000000}"/>
  <bookViews>
    <workbookView xWindow="-120" yWindow="-120" windowWidth="20730" windowHeight="11160" xr2:uid="{1DEA5131-D808-496C-9F3D-1C6E505E01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4" i="1"/>
  <c r="K5" i="1"/>
  <c r="K6" i="1"/>
  <c r="K7" i="1"/>
  <c r="K8" i="1"/>
  <c r="J4" i="1"/>
  <c r="J5" i="1"/>
  <c r="J6" i="1"/>
  <c r="J7" i="1"/>
  <c r="J8" i="1"/>
  <c r="J9" i="1"/>
  <c r="H4" i="1"/>
  <c r="H5" i="1"/>
  <c r="H6" i="1"/>
  <c r="H7" i="1"/>
  <c r="H8" i="1"/>
  <c r="H9" i="1"/>
  <c r="G4" i="1"/>
  <c r="G5" i="1"/>
  <c r="G6" i="1"/>
  <c r="G7" i="1"/>
  <c r="G8" i="1"/>
  <c r="G9" i="1"/>
  <c r="D4" i="1"/>
  <c r="D5" i="1"/>
  <c r="D6" i="1"/>
  <c r="D7" i="1"/>
  <c r="D8" i="1"/>
  <c r="D9" i="1"/>
  <c r="K3" i="1"/>
  <c r="J3" i="1"/>
  <c r="H3" i="1"/>
  <c r="G3" i="1"/>
  <c r="D3" i="1"/>
</calcChain>
</file>

<file path=xl/sharedStrings.xml><?xml version="1.0" encoding="utf-8"?>
<sst xmlns="http://schemas.openxmlformats.org/spreadsheetml/2006/main" count="18" uniqueCount="18">
  <si>
    <t xml:space="preserve">Codigo de producto </t>
  </si>
  <si>
    <t>Unidades a producir</t>
  </si>
  <si>
    <t>Capital inicial</t>
  </si>
  <si>
    <t>Mano de obra</t>
  </si>
  <si>
    <t>Materia prima</t>
  </si>
  <si>
    <t>Otros gastos</t>
  </si>
  <si>
    <t>Precio unitario</t>
  </si>
  <si>
    <t>Precio de venta</t>
  </si>
  <si>
    <t>Total Gastos</t>
  </si>
  <si>
    <t>Capital restante</t>
  </si>
  <si>
    <t>Ventas totales</t>
  </si>
  <si>
    <t>abc-1000-1</t>
  </si>
  <si>
    <t>abc-1000-2</t>
  </si>
  <si>
    <t>abc-1000-3</t>
  </si>
  <si>
    <t>abc-1000-4</t>
  </si>
  <si>
    <t>abc-1000-5</t>
  </si>
  <si>
    <t>abc-1000-6</t>
  </si>
  <si>
    <t>abc-1000-7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</si>
</sst>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A0B3-25AE-43A3-8394-ED922DA12EB9}">
  <dimension ref="A1:K9"/>
  <sheetViews>
    <sheetView tabSelected="1" workbookViewId="0">
      <selection activeCell="J17" sqref="J17"/>
    </sheetView>
  </sheetViews>
  <sheetFormatPr baseColWidth="10" defaultRowHeight="15" x14ac:dyDescent="0.25"/>
  <cols>
    <col min="1" max="1" width="14" customWidth="1"/>
    <col min="2" max="2" width="15" customWidth="1"/>
    <col min="5" max="5" width="11.85546875" bestFit="1" customWidth="1"/>
    <col min="11" max="11" width="12.140625" bestFit="1" customWidth="1"/>
  </cols>
  <sheetData>
    <row r="1" spans="1:11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J1" s="2" t="s">
        <v>9</v>
      </c>
      <c r="K1" s="2" t="s">
        <v>10</v>
      </c>
    </row>
    <row r="2" spans="1:11" ht="16.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1" t="s">
        <v>11</v>
      </c>
      <c r="B3" s="5">
        <v>64848</v>
      </c>
      <c r="C3" s="5">
        <v>250000</v>
      </c>
      <c r="D3" s="5">
        <f>C3*20%</f>
        <v>50000</v>
      </c>
      <c r="E3" s="5">
        <v>70000</v>
      </c>
      <c r="F3" s="5">
        <v>22100</v>
      </c>
      <c r="G3" s="5">
        <f>D3+E3+F3</f>
        <v>142100</v>
      </c>
      <c r="H3" s="4">
        <f>G3/B3</f>
        <v>2.1912780656303972</v>
      </c>
      <c r="I3" s="4">
        <v>3.07</v>
      </c>
      <c r="J3" s="5">
        <f>C3-G3</f>
        <v>107900</v>
      </c>
      <c r="K3" s="5">
        <f>I3*B3-G3</f>
        <v>56983.359999999986</v>
      </c>
    </row>
    <row r="4" spans="1:11" x14ac:dyDescent="0.25">
      <c r="A4" s="1" t="s">
        <v>12</v>
      </c>
      <c r="B4" s="5">
        <v>23006</v>
      </c>
      <c r="C4" s="5">
        <v>160000</v>
      </c>
      <c r="D4" s="5">
        <f t="shared" ref="D4:D9" si="0">C4*20%</f>
        <v>32000</v>
      </c>
      <c r="E4" s="5">
        <v>44800</v>
      </c>
      <c r="F4" s="5">
        <v>14144</v>
      </c>
      <c r="G4" s="5">
        <f t="shared" ref="G4:G9" si="1">D4+E4+F4</f>
        <v>90944</v>
      </c>
      <c r="H4" s="4">
        <f t="shared" ref="H4:H9" si="2">G4/B4</f>
        <v>3.9530557245935842</v>
      </c>
      <c r="I4" s="4">
        <v>5.53</v>
      </c>
      <c r="J4" s="5">
        <f t="shared" ref="J4:J9" si="3">C4-G4</f>
        <v>69056</v>
      </c>
      <c r="K4" s="5">
        <f t="shared" ref="K4:K9" si="4">I4*B4-G4</f>
        <v>36279.180000000008</v>
      </c>
    </row>
    <row r="5" spans="1:11" x14ac:dyDescent="0.25">
      <c r="A5" s="1" t="s">
        <v>13</v>
      </c>
      <c r="B5" s="5">
        <v>42880</v>
      </c>
      <c r="C5" s="5">
        <v>230000</v>
      </c>
      <c r="D5" s="5">
        <f t="shared" si="0"/>
        <v>46000</v>
      </c>
      <c r="E5" s="5">
        <v>64400</v>
      </c>
      <c r="F5" s="5">
        <v>20332</v>
      </c>
      <c r="G5" s="5">
        <f t="shared" si="1"/>
        <v>130732</v>
      </c>
      <c r="H5" s="4">
        <f t="shared" si="2"/>
        <v>3.0487873134328356</v>
      </c>
      <c r="I5" s="4">
        <v>4.2699999999999996</v>
      </c>
      <c r="J5" s="5">
        <f t="shared" si="3"/>
        <v>99268</v>
      </c>
      <c r="K5" s="5">
        <f t="shared" si="4"/>
        <v>52365.599999999977</v>
      </c>
    </row>
    <row r="6" spans="1:11" x14ac:dyDescent="0.25">
      <c r="A6" s="1" t="s">
        <v>14</v>
      </c>
      <c r="B6" s="5">
        <v>23456</v>
      </c>
      <c r="C6" s="5">
        <v>140000</v>
      </c>
      <c r="D6" s="5">
        <f t="shared" si="0"/>
        <v>28000</v>
      </c>
      <c r="E6" s="5">
        <v>39200</v>
      </c>
      <c r="F6" s="5">
        <v>12376</v>
      </c>
      <c r="G6" s="5">
        <f t="shared" si="1"/>
        <v>79576</v>
      </c>
      <c r="H6" s="4">
        <f t="shared" si="2"/>
        <v>3.3925648021828105</v>
      </c>
      <c r="I6" s="4">
        <v>4.75</v>
      </c>
      <c r="J6" s="5">
        <f t="shared" si="3"/>
        <v>60424</v>
      </c>
      <c r="K6" s="5">
        <f t="shared" si="4"/>
        <v>31840</v>
      </c>
    </row>
    <row r="7" spans="1:11" x14ac:dyDescent="0.25">
      <c r="A7" s="1" t="s">
        <v>15</v>
      </c>
      <c r="B7" s="5">
        <v>23432</v>
      </c>
      <c r="C7" s="5">
        <v>200000</v>
      </c>
      <c r="D7" s="5">
        <f t="shared" si="0"/>
        <v>40000</v>
      </c>
      <c r="E7" s="5">
        <v>56000</v>
      </c>
      <c r="F7" s="5">
        <v>17680</v>
      </c>
      <c r="G7" s="5">
        <f t="shared" si="1"/>
        <v>113680</v>
      </c>
      <c r="H7" s="4">
        <f t="shared" si="2"/>
        <v>4.8514851485148514</v>
      </c>
      <c r="I7" s="4">
        <v>6.79</v>
      </c>
      <c r="J7" s="5">
        <f t="shared" si="3"/>
        <v>86320</v>
      </c>
      <c r="K7" s="5">
        <f t="shared" si="4"/>
        <v>45423.28</v>
      </c>
    </row>
    <row r="8" spans="1:11" x14ac:dyDescent="0.25">
      <c r="A8" s="1" t="s">
        <v>16</v>
      </c>
      <c r="B8" s="5">
        <v>7558</v>
      </c>
      <c r="C8" s="5">
        <v>190000</v>
      </c>
      <c r="D8" s="5">
        <f t="shared" si="0"/>
        <v>38000</v>
      </c>
      <c r="E8" s="5">
        <v>53200</v>
      </c>
      <c r="F8" s="5">
        <v>16796</v>
      </c>
      <c r="G8" s="5">
        <f t="shared" si="1"/>
        <v>107996</v>
      </c>
      <c r="H8" s="4">
        <f t="shared" si="2"/>
        <v>14.288965334744642</v>
      </c>
      <c r="I8" s="4">
        <v>20</v>
      </c>
      <c r="J8" s="5">
        <f t="shared" si="3"/>
        <v>82004</v>
      </c>
      <c r="K8" s="5">
        <f t="shared" si="4"/>
        <v>43164</v>
      </c>
    </row>
    <row r="9" spans="1:11" x14ac:dyDescent="0.25">
      <c r="A9" s="1" t="s">
        <v>17</v>
      </c>
      <c r="B9" s="5">
        <v>14585</v>
      </c>
      <c r="C9" s="5">
        <v>220000</v>
      </c>
      <c r="D9" s="5">
        <f t="shared" si="0"/>
        <v>44000</v>
      </c>
      <c r="E9" s="5">
        <v>61600</v>
      </c>
      <c r="F9" s="5">
        <v>19448</v>
      </c>
      <c r="G9" s="5">
        <f t="shared" si="1"/>
        <v>125048</v>
      </c>
      <c r="H9" s="4">
        <f t="shared" si="2"/>
        <v>8.5737401439835441</v>
      </c>
      <c r="I9" s="4">
        <v>12</v>
      </c>
      <c r="J9" s="5">
        <f t="shared" si="3"/>
        <v>94952</v>
      </c>
      <c r="K9" s="6">
        <f>I9*B9-G9</f>
        <v>49972</v>
      </c>
    </row>
  </sheetData>
  <mergeCells count="11">
    <mergeCell ref="J1:J2"/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2025-05-15T19:16:06Z</dcterms:created>
  <dcterms:modified xsi:type="dcterms:W3CDTF">2025-05-15T19:41:10Z</dcterms:modified>
</cp:coreProperties>
</file>