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204\PycharmProjects\EconomicsProject\"/>
    </mc:Choice>
  </mc:AlternateContent>
  <xr:revisionPtr revIDLastSave="0" documentId="13_ncr:1_{E796F67E-464F-4F5C-AA37-D2FBE23ABE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data!$A$2:$Q$152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4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<sst xmlns="http://schemas.openxmlformats.org/spreadsheetml/2006/main" count="534" uniqueCount="284">
  <si>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</si>
  <si>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</si>
  <si>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</si>
  <si>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</si>
  <si>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</si>
  <si>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</si>
  <si>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</si>
  <si>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</si>
  <si>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</si>
  <si>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</si>
  <si>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</si>
  <si>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</si>
  <si>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</si>
  <si>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</si>
  <si>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</si>
  <si>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</si>
  <si>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</si>
  <si>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</si>
  <si>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</si>
  <si>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</si>
  <si>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</si>
  <si>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</si>
  <si>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</si>
  <si>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</si>
  <si>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</si>
  <si>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</si>
  <si>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</si>
  <si>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</si>
  <si>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</si>
  <si>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</si>
  <si>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</si>
  <si>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</si>
  <si>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</si>
  <si>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</si>
  <si>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</si>
  <si>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</si>
  <si>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</si>
  <si>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</si>
  <si>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</si>
  <si>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</si>
  <si>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</si>
  <si>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</si>
  <si>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</si>
  <si>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</si>
  <si>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</si>
  <si>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</si>
  <si>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</si>
  <si>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</si>
  <si>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</si>
  <si>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</si>
  <si>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</si>
  <si>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</si>
  <si>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</si>
  <si>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</si>
  <si>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</si>
  <si>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</si>
  <si>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</si>
  <si>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</si>
  <si>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</si>
  <si>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</si>
  <si>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</si>
  <si>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</si>
  <si>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</si>
  <si>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</si>
  <si>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</si>
  <si>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</si>
  <si>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</si>
  <si>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</si>
  <si>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</si>
  <si>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</si>
  <si>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</si>
  <si>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</si>
  <si>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</si>
  <si>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</si>
  <si>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</si>
  <si>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</si>
  <si>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</si>
  <si>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</si>
  <si>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</si>
  <si>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</si>
  <si>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</si>
  <si>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</si>
  <si>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</si>
  <si>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</si>
  <si>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</si>
  <si>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</si>
  <si>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</si>
  <si>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</si>
  <si>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</si>
  <si>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</si>
  <si>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</si>
  <si>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</si>
  <si>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</si>
  <si>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</si>
  <si>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</si>
  <si>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</si>
  <si>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</si>
  <si>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</si>
  <si>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</si>
  <si>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</si>
  <si>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</si>
  <si>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</si>
  <si>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</si>
  <si>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</si>
  <si>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</si>
  <si>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</si>
  <si>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</si>
  <si>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</si>
  <si>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</si>
  <si>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</si>
  <si>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</si>
  <si>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</si>
  <si>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</si>
  <si>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</si>
  <si>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</si>
  <si>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</si>
  <si>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</si>
  <si>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</si>
  <si>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</si>
  <si>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</si>
  <si>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</si>
  <si>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</si>
  <si>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</si>
  <si>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</si>
  <si>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</si>
  <si>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</si>
  <si>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</si>
  <si>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</si>
  <si>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</si>
  <si>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</si>
  <si>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</si>
  <si>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</si>
  <si>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</si>
  <si>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</si>
  <si>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</si>
  <si>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</si>
  <si>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</si>
  <si>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</si>
  <si>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</si>
  <si>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</si>
  <si>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</si>
  <si>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</si>
  <si>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</si>
  <si>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</si>
  <si>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</si>
  <si>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</si>
  <si>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</si>
  <si>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</si>
  <si>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</si>
  <si>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</si>
  <si>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</si>
  <si>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</si>
  <si>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</si>
  <si>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</si>
  <si>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</si>
  <si>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</si>
  <si>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</si>
  <si>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</si>
  <si>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</si>
  <si>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</si>
  <si>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</si>
  <si>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</si>
  <si>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</si>
  <si>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</si>
  <si>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</si>
  <si>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</si>
  <si>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</si>
  <si>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</si>
  <si>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</si>
  <si>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</si>
  <si>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</si>
  <si>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</si>
  <si>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</si>
  <si>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</si>
  <si>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</si>
  <si>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</si>
  <si>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</si>
  <si>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</si>
  <si>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</si>
  <si>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</si>
  <si>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</si>
  <si>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</si>
  <si>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</si>
  <si>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</si>
  <si>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</si>
  <si>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</si>
  <si>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</si>
  <si>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</si>
  <si>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</si>
  <si>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</si>
  <si>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</si>
  <si>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</si>
  <si>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</si>
  <si>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</si>
  <si>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</si>
  <si>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</si>
  <si>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</si>
  <si>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</si>
  <si>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</si>
  <si>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</si>
  <si>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</si>
  <si>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</si>
  <si>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</si>
  <si>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</si>
  <si>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</si>
  <si>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</si>
  <si>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</si>
  <si>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</si>
  <si>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</si>
  <si>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</si>
  <si>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</si>
  <si>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</si>
  <si>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</si>
  <si>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</si>
  <si>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</si>
  <si>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</si>
  <si>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</si>
  <si>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</si>
  <si>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</si>
  <si>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</si>
  <si>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</si>
  <si>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</si>
  <si>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</si>
  <si>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</si>
  <si>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</si>
  <si>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</si>
  <si>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</si>
  <si>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</si>
  <si>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</si>
  <si>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</si>
  <si>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</si>
  <si>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</si>
  <si>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</si>
  <si>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</si>
  <si>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</si>
  <si>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</si>
  <si>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</si>
  <si>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</si>
  <si>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</si>
  <si>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</si>
  <si>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</si>
  <si>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</si>
  <si>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</si>
  <si>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</si>
  <si>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</si>
  <si>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</si>
  <si>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</si>
  <si>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</si>
  <si>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</si>
  <si>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</si>
  <si>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</si>
  <si>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</si>
  <si>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</si>
  <si>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</si>
  <si>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</si>
  <si>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</si>
  <si>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</si>
  <si>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</si>
  <si>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</si>
  <si>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</si>
  <si>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</si>
  <si>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</si>
  <si>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</si>
  <si>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</si>
  <si>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</si>
  <si>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</si>
  <si>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</si>
  <si>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</si>
  <si>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 xml:space="preserve">שנה </t>
  </si>
  <si>
    <t>שיעור היוון</t>
  </si>
  <si>
    <t>הסתברויות עזיבה</t>
  </si>
  <si>
    <t>גילאים</t>
  </si>
  <si>
    <t>18-29</t>
  </si>
  <si>
    <t>30-39</t>
  </si>
  <si>
    <t>40-49</t>
  </si>
  <si>
    <t>50-59</t>
  </si>
  <si>
    <t>60-67</t>
  </si>
  <si>
    <t>שיעור עלית השכר הצפוי</t>
  </si>
  <si>
    <t>לעובדים בעלי וותק מעל 5 שנים לשלם מקסימום בין שווי הנכס לסכום הפיצויים המוגדר בחוק ללא קשר לסיבת העזיבה</t>
  </si>
  <si>
    <t xml:space="preserve">מדיניות החברה לגבי תשלום הפיצויים </t>
  </si>
  <si>
    <t>תאריך עלית שכר</t>
  </si>
  <si>
    <t>לעובדים בעלי וותק פחות מ-5 שנים במקרה של התפטרות לשחרר קופה, שאר המקרים על פי החוק</t>
  </si>
  <si>
    <t>גלוקמן</t>
  </si>
  <si>
    <t>אברג'ל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</si>
</sst>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Arial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16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33" borderId="0"/>
    <xf numFmtId="0" fontId="3" fillId="33" borderId="0"/>
    <xf numFmtId="166" fontId="3" fillId="34" borderId="10"/>
    <xf numFmtId="166" fontId="3" fillId="34" borderId="10"/>
    <xf numFmtId="0" fontId="3" fillId="33" borderId="0"/>
    <xf numFmtId="0" fontId="3" fillId="33" borderId="0"/>
    <xf numFmtId="0" fontId="3" fillId="33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NumberFormat="0" applyFont="0" applyFill="0" applyBorder="0" applyAlignment="0" applyProtection="0">
      <alignment horizontal="left" vertical="top"/>
    </xf>
    <xf numFmtId="168" fontId="3" fillId="0" borderId="0" applyNumberFormat="0" applyFont="0" applyFill="0" applyBorder="0" applyAlignment="0" applyProtection="0">
      <alignment horizontal="left" vertical="top"/>
      <protection locked="0"/>
    </xf>
    <xf numFmtId="169" fontId="3" fillId="0" borderId="0" applyNumberFormat="0" applyFont="0" applyFill="0" applyBorder="0" applyAlignment="0" applyProtection="0">
      <alignment horizontal="left" vertical="top"/>
    </xf>
    <xf numFmtId="169" fontId="3" fillId="0" borderId="0" applyNumberFormat="0" applyFont="0" applyFill="0" applyBorder="0" applyAlignment="0" applyProtection="0">
      <alignment horizontal="left" vertical="top"/>
      <protection locked="0"/>
    </xf>
    <xf numFmtId="170" fontId="3" fillId="0" borderId="0" applyNumberFormat="0" applyFont="0" applyFill="0" applyBorder="0" applyAlignment="0" applyProtection="0">
      <alignment horizontal="left" vertical="top"/>
    </xf>
    <xf numFmtId="170" fontId="3" fillId="0" borderId="0" applyNumberFormat="0" applyFont="0" applyFill="0" applyBorder="0" applyAlignment="0" applyProtection="0">
      <alignment horizontal="left" vertical="top"/>
      <protection locked="0"/>
    </xf>
    <xf numFmtId="171" fontId="3" fillId="0" borderId="0" applyNumberFormat="0" applyFont="0" applyFill="0" applyBorder="0" applyAlignment="0" applyProtection="0">
      <alignment horizontal="left" vertical="top"/>
    </xf>
    <xf numFmtId="171" fontId="3" fillId="0" borderId="0" applyNumberFormat="0" applyFont="0" applyFill="0" applyBorder="0" applyAlignment="0" applyProtection="0">
      <alignment horizontal="left" vertical="top"/>
      <protection locked="0"/>
    </xf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5" fontId="3" fillId="72" borderId="14"/>
    <xf numFmtId="175" fontId="3" fillId="0" borderId="0" applyFont="0" applyFill="0" applyBorder="0" applyAlignment="0" applyProtection="0"/>
    <xf numFmtId="177" fontId="3" fillId="76" borderId="15"/>
    <xf numFmtId="0" fontId="3" fillId="0" borderId="0" applyNumberFormat="0" applyFont="0" applyFill="0" applyBorder="0" applyAlignment="0" applyProtection="0">
      <alignment horizontal="left" vertical="top" wrapText="1"/>
    </xf>
    <xf numFmtId="17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9" borderId="22" applyNumberFormat="0" applyFont="0" applyAlignment="0" applyProtection="0"/>
    <xf numFmtId="0" fontId="3" fillId="39" borderId="22" applyNumberFormat="0" applyFont="0" applyAlignment="0" applyProtection="0"/>
    <xf numFmtId="10" fontId="3" fillId="0" borderId="0" applyNumberFormat="0" applyFont="0" applyFill="0" applyBorder="0" applyAlignment="0" applyProtection="0">
      <alignment horizontal="left" vertical="top"/>
    </xf>
    <xf numFmtId="10" fontId="3" fillId="0" borderId="0" applyNumberFormat="0" applyFont="0" applyFill="0" applyBorder="0" applyAlignment="0" applyProtection="0">
      <alignment horizontal="left" vertical="top"/>
      <protection locked="0"/>
    </xf>
    <xf numFmtId="3" fontId="3" fillId="0" borderId="0" applyNumberFormat="0" applyFont="0" applyFill="0" applyBorder="0" applyAlignment="0" applyProtection="0">
      <alignment horizontal="left" vertical="top"/>
    </xf>
    <xf numFmtId="3" fontId="3" fillId="0" borderId="0" applyNumberFormat="0" applyFont="0" applyFill="0" applyBorder="0" applyAlignment="0" applyProtection="0">
      <alignment horizontal="left" vertical="top"/>
      <protection locked="0"/>
    </xf>
    <xf numFmtId="4" fontId="3" fillId="0" borderId="0" applyNumberFormat="0" applyFont="0" applyFill="0" applyBorder="0" applyAlignment="0" applyProtection="0">
      <alignment horizontal="left" vertical="top"/>
    </xf>
    <xf numFmtId="4" fontId="3" fillId="0" borderId="0" applyNumberFormat="0" applyFont="0" applyFill="0" applyBorder="0" applyAlignment="0" applyProtection="0">
      <alignment horizontal="left" vertical="top"/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71" borderId="0"/>
    <xf numFmtId="183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>
      <alignment horizontal="left" vertical="top" wrapText="1"/>
    </xf>
    <xf numFmtId="0" fontId="3" fillId="0" borderId="0" applyNumberFormat="0" applyFont="0" applyFill="0" applyBorder="0" applyAlignment="0" applyProtection="0">
      <alignment horizontal="left" vertical="top" wrapText="1"/>
      <protection locked="0"/>
    </xf>
    <xf numFmtId="0" fontId="3" fillId="0" borderId="0" applyNumberFormat="0" applyFont="0" applyFill="0" applyBorder="0" applyAlignment="0" applyProtection="0">
      <alignment horizontal="left" vertical="top" wrapText="1"/>
    </xf>
    <xf numFmtId="0" fontId="3" fillId="0" borderId="0" applyNumberFormat="0" applyFont="0" applyFill="0" applyBorder="0" applyAlignment="0" applyProtection="0">
      <alignment horizontal="left" vertical="top" wrapText="1"/>
      <protection locked="0"/>
    </xf>
    <xf numFmtId="186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3" fillId="39" borderId="22" applyNumberFormat="0" applyFont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14" fontId="95" fillId="0" borderId="0" xfId="1" applyNumberFormat="1" applyFont="1" applyFill="1" applyAlignment="1">
      <alignment horizontal="center"/>
    </xf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5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10" fontId="0" fillId="0" borderId="0" xfId="378" applyNumberFormat="1" applyFont="1"/>
    <xf numFmtId="9" fontId="0" fillId="0" borderId="0" xfId="0" applyNumberFormat="1"/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0" fontId="0" fillId="0" borderId="27" xfId="0" applyBorder="1"/>
    <xf numFmtId="9" fontId="0" fillId="0" borderId="27" xfId="0" applyNumberFormat="1" applyBorder="1"/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14" fontId="0" fillId="0" borderId="0" xfId="0" applyNumberFormat="1"/>
  </cellXfs>
  <cellStyles count="448">
    <cellStyle name="$" xfId="2" xr:uid="{00000000-0005-0000-0000-000000000000}"/>
    <cellStyle name="$ 2" xfId="379" xr:uid="{00000000-0005-0000-0000-000001000000}"/>
    <cellStyle name="%" xfId="3" xr:uid="{00000000-0005-0000-0000-000002000000}"/>
    <cellStyle name="% 2" xfId="380" xr:uid="{00000000-0005-0000-0000-000003000000}"/>
    <cellStyle name="____Solvay - Combined Data" xfId="4" xr:uid="{00000000-0005-0000-0000-000004000000}"/>
    <cellStyle name="____Solvay - Combined Data_2009 JP1-D_TP_20091211" xfId="5" xr:uid="{00000000-0005-0000-0000-000005000000}"/>
    <cellStyle name="_2009 JP1-D_TP_20091211" xfId="6" xr:uid="{00000000-0005-0000-0000-000006000000}"/>
    <cellStyle name="_Column1" xfId="7" xr:uid="{00000000-0005-0000-0000-000007000000}"/>
    <cellStyle name="_Column1 2" xfId="381" xr:uid="{00000000-0005-0000-0000-000008000000}"/>
    <cellStyle name="_Column1_RückLieferung_05 an DPDHL 02022010 Kontrolle 20100203 final" xfId="8" xr:uid="{00000000-0005-0000-0000-000009000000}"/>
    <cellStyle name="_Column1_RückLieferung_05 an DPDHL 02022010 Kontrolle 20100203 final 2" xfId="382" xr:uid="{00000000-0005-0000-0000-00000A000000}"/>
    <cellStyle name="_Column2" xfId="9" xr:uid="{00000000-0005-0000-0000-00000B000000}"/>
    <cellStyle name="_Column3" xfId="10" xr:uid="{00000000-0005-0000-0000-00000C000000}"/>
    <cellStyle name="_Column4" xfId="11" xr:uid="{00000000-0005-0000-0000-00000D000000}"/>
    <cellStyle name="_Column4_RückLieferung_05 an DPDHL 02022010 Kontrolle 20100203 final" xfId="12" xr:uid="{00000000-0005-0000-0000-00000E000000}"/>
    <cellStyle name="_Column5" xfId="13" xr:uid="{00000000-0005-0000-0000-00000F000000}"/>
    <cellStyle name="_Column6" xfId="14" xr:uid="{00000000-0005-0000-0000-000010000000}"/>
    <cellStyle name="_Column7" xfId="15" xr:uid="{00000000-0005-0000-0000-000011000000}"/>
    <cellStyle name="_Data" xfId="16" xr:uid="{00000000-0005-0000-0000-000012000000}"/>
    <cellStyle name="_Data 2" xfId="383" xr:uid="{00000000-0005-0000-0000-000013000000}"/>
    <cellStyle name="_Data_RückLieferung_05 an DPDHL 02022010 Kontrolle 20100203 final" xfId="17" xr:uid="{00000000-0005-0000-0000-000014000000}"/>
    <cellStyle name="_Data_RückLieferung_05 an DPDHL 02022010 Kontrolle 20100203 final 2" xfId="384" xr:uid="{00000000-0005-0000-0000-000015000000}"/>
    <cellStyle name="_FAS_87  2008 EDS Italy Final - check_FB" xfId="18" xr:uid="{00000000-0005-0000-0000-000016000000}"/>
    <cellStyle name="_FAS_87  2008 EDS Italy Final - check_FB_2009 JP1-D_TP_20091211" xfId="19" xr:uid="{00000000-0005-0000-0000-000017000000}"/>
    <cellStyle name="_FAS87 anno 2007_903 - PLC (FRANS)" xfId="20" xr:uid="{00000000-0005-0000-0000-000018000000}"/>
    <cellStyle name="_FAS87 anno 2007_903 - PLC (FRANS)_2009 JP1-D_TP_20091211" xfId="21" xr:uid="{00000000-0005-0000-0000-000019000000}"/>
    <cellStyle name="_Header" xfId="22" xr:uid="{00000000-0005-0000-0000-00001A000000}"/>
    <cellStyle name="_IAS19_ResultsFYE2008_FR101-104-106-111-113_RI plans" xfId="23" xr:uid="{00000000-0005-0000-0000-00001B000000}"/>
    <cellStyle name="_IAS19_ResultsFYE2008_FR103-105-107-108_RI plans" xfId="24" xr:uid="{00000000-0005-0000-0000-00001C000000}"/>
    <cellStyle name="_IAS19_ResultsFYE2008_FR109_RI plan" xfId="25" xr:uid="{00000000-0005-0000-0000-00001D000000}"/>
    <cellStyle name="_IAS19_ResultsFYE2008_FR110-115_RI plans" xfId="26" xr:uid="{00000000-0005-0000-0000-00001E000000}"/>
    <cellStyle name="_Row1" xfId="27" xr:uid="{00000000-0005-0000-0000-00001F000000}"/>
    <cellStyle name="_Row1 2" xfId="385" xr:uid="{00000000-0005-0000-0000-000020000000}"/>
    <cellStyle name="_Row1_RückLieferung_05 an DPDHL 02022010 Kontrolle 20100203 final" xfId="28" xr:uid="{00000000-0005-0000-0000-000021000000}"/>
    <cellStyle name="_Row1_RückLieferung_05 an DPDHL 02022010 Kontrolle 20100203 final 2" xfId="386" xr:uid="{00000000-0005-0000-0000-000022000000}"/>
    <cellStyle name="_Row2" xfId="29" xr:uid="{00000000-0005-0000-0000-000023000000}"/>
    <cellStyle name="_Row3" xfId="30" xr:uid="{00000000-0005-0000-0000-000024000000}"/>
    <cellStyle name="_Row4" xfId="31" xr:uid="{00000000-0005-0000-0000-000025000000}"/>
    <cellStyle name="_Row4 2" xfId="387" xr:uid="{00000000-0005-0000-0000-000026000000}"/>
    <cellStyle name="_Row5" xfId="32" xr:uid="{00000000-0005-0000-0000-000027000000}"/>
    <cellStyle name="_Row6" xfId="33" xr:uid="{00000000-0005-0000-0000-000028000000}"/>
    <cellStyle name="_Row7" xfId="34" xr:uid="{00000000-0005-0000-0000-000029000000}"/>
    <cellStyle name="_SCA P. Italia - check_FB" xfId="35" xr:uid="{00000000-0005-0000-0000-00002A000000}"/>
    <cellStyle name="_SCA P. Italia - check_FB_2009 JP1-D_TP_20091211" xfId="36" xr:uid="{00000000-0005-0000-0000-00002B000000}"/>
    <cellStyle name="_Solvay - Combined Data - STILL TO BE DONE" xfId="37" xr:uid="{00000000-0005-0000-0000-00002C000000}"/>
    <cellStyle name="_Solvay - Combined Data - STILL TO BE DONE_2009 JP1-D_TP_20091211" xfId="38" xr:uid="{00000000-0005-0000-0000-00002D000000}"/>
    <cellStyle name="20% - Accent1 2" xfId="39" xr:uid="{00000000-0005-0000-0000-00002E000000}"/>
    <cellStyle name="20% - Accent2 2" xfId="40" xr:uid="{00000000-0005-0000-0000-00002F000000}"/>
    <cellStyle name="20% - Accent3 2" xfId="41" xr:uid="{00000000-0005-0000-0000-000030000000}"/>
    <cellStyle name="20% - Accent4 2" xfId="42" xr:uid="{00000000-0005-0000-0000-000031000000}"/>
    <cellStyle name="20% - Accent5 2" xfId="43" xr:uid="{00000000-0005-0000-0000-000032000000}"/>
    <cellStyle name="20% - Accent6 2" xfId="44" xr:uid="{00000000-0005-0000-0000-000033000000}"/>
    <cellStyle name="20% - Colore 1" xfId="45" xr:uid="{00000000-0005-0000-0000-000034000000}"/>
    <cellStyle name="20% - Colore 2" xfId="46" xr:uid="{00000000-0005-0000-0000-000035000000}"/>
    <cellStyle name="20% - Colore 3" xfId="47" xr:uid="{00000000-0005-0000-0000-000036000000}"/>
    <cellStyle name="20% - Colore 4" xfId="48" xr:uid="{00000000-0005-0000-0000-000037000000}"/>
    <cellStyle name="20% - Colore 5" xfId="49" xr:uid="{00000000-0005-0000-0000-000038000000}"/>
    <cellStyle name="20% - Colore 6" xfId="50" xr:uid="{00000000-0005-0000-0000-000039000000}"/>
    <cellStyle name="20% - Énfasis1" xfId="51" xr:uid="{00000000-0005-0000-0000-00003A000000}"/>
    <cellStyle name="20% - Énfasis2" xfId="52" xr:uid="{00000000-0005-0000-0000-00003B000000}"/>
    <cellStyle name="20% - Énfasis3" xfId="53" xr:uid="{00000000-0005-0000-0000-00003C000000}"/>
    <cellStyle name="20% - Énfasis4" xfId="54" xr:uid="{00000000-0005-0000-0000-00003D000000}"/>
    <cellStyle name="20% - Énfasis5" xfId="55" xr:uid="{00000000-0005-0000-0000-00003E000000}"/>
    <cellStyle name="20% - Énfasis6" xfId="56" xr:uid="{00000000-0005-0000-0000-00003F000000}"/>
    <cellStyle name="20% - הדגשה1 2" xfId="57" xr:uid="{00000000-0005-0000-0000-000040000000}"/>
    <cellStyle name="20% - הדגשה2 2" xfId="58" xr:uid="{00000000-0005-0000-0000-000041000000}"/>
    <cellStyle name="20% - הדגשה3 2" xfId="59" xr:uid="{00000000-0005-0000-0000-000042000000}"/>
    <cellStyle name="20% - הדגשה4 2" xfId="60" xr:uid="{00000000-0005-0000-0000-000043000000}"/>
    <cellStyle name="20% - הדגשה5 2" xfId="61" xr:uid="{00000000-0005-0000-0000-000044000000}"/>
    <cellStyle name="20% - הדגשה6 2" xfId="62" xr:uid="{00000000-0005-0000-0000-000045000000}"/>
    <cellStyle name="40% - Accent1 2" xfId="63" xr:uid="{00000000-0005-0000-0000-000046000000}"/>
    <cellStyle name="40% - Accent2 2" xfId="64" xr:uid="{00000000-0005-0000-0000-000047000000}"/>
    <cellStyle name="40% - Accent3 2" xfId="65" xr:uid="{00000000-0005-0000-0000-000048000000}"/>
    <cellStyle name="40% - Accent4 2" xfId="66" xr:uid="{00000000-0005-0000-0000-000049000000}"/>
    <cellStyle name="40% - Accent5 2" xfId="67" xr:uid="{00000000-0005-0000-0000-00004A000000}"/>
    <cellStyle name="40% - Accent6 2" xfId="68" xr:uid="{00000000-0005-0000-0000-00004B000000}"/>
    <cellStyle name="40% - Colore 1" xfId="69" xr:uid="{00000000-0005-0000-0000-00004C000000}"/>
    <cellStyle name="40% - Colore 2" xfId="70" xr:uid="{00000000-0005-0000-0000-00004D000000}"/>
    <cellStyle name="40% - Colore 3" xfId="71" xr:uid="{00000000-0005-0000-0000-00004E000000}"/>
    <cellStyle name="40% - Colore 4" xfId="72" xr:uid="{00000000-0005-0000-0000-00004F000000}"/>
    <cellStyle name="40% - Colore 5" xfId="73" xr:uid="{00000000-0005-0000-0000-000050000000}"/>
    <cellStyle name="40% - Colore 6" xfId="74" xr:uid="{00000000-0005-0000-0000-000051000000}"/>
    <cellStyle name="40% - Énfasis1" xfId="75" xr:uid="{00000000-0005-0000-0000-000052000000}"/>
    <cellStyle name="40% - Énfasis2" xfId="76" xr:uid="{00000000-0005-0000-0000-000053000000}"/>
    <cellStyle name="40% - Énfasis3" xfId="77" xr:uid="{00000000-0005-0000-0000-000054000000}"/>
    <cellStyle name="40% - Énfasis4" xfId="78" xr:uid="{00000000-0005-0000-0000-000055000000}"/>
    <cellStyle name="40% - Énfasis5" xfId="79" xr:uid="{00000000-0005-0000-0000-000056000000}"/>
    <cellStyle name="40% - Énfasis6" xfId="80" xr:uid="{00000000-0005-0000-0000-000057000000}"/>
    <cellStyle name="40% - הדגשה1 2" xfId="81" xr:uid="{00000000-0005-0000-0000-000058000000}"/>
    <cellStyle name="40% - הדגשה2 2" xfId="82" xr:uid="{00000000-0005-0000-0000-000059000000}"/>
    <cellStyle name="40% - הדגשה3 2" xfId="83" xr:uid="{00000000-0005-0000-0000-00005A000000}"/>
    <cellStyle name="40% - הדגשה4 2" xfId="84" xr:uid="{00000000-0005-0000-0000-00005B000000}"/>
    <cellStyle name="40% - הדגשה5 2" xfId="85" xr:uid="{00000000-0005-0000-0000-00005C000000}"/>
    <cellStyle name="40% - הדגשה6 2" xfId="86" xr:uid="{00000000-0005-0000-0000-00005D000000}"/>
    <cellStyle name="60% - Accent1 2" xfId="87" xr:uid="{00000000-0005-0000-0000-00005E000000}"/>
    <cellStyle name="60% - Accent2 2" xfId="88" xr:uid="{00000000-0005-0000-0000-00005F000000}"/>
    <cellStyle name="60% - Accent3 2" xfId="89" xr:uid="{00000000-0005-0000-0000-000060000000}"/>
    <cellStyle name="60% - Accent4 2" xfId="90" xr:uid="{00000000-0005-0000-0000-000061000000}"/>
    <cellStyle name="60% - Accent5 2" xfId="91" xr:uid="{00000000-0005-0000-0000-000062000000}"/>
    <cellStyle name="60% - Accent6 2" xfId="92" xr:uid="{00000000-0005-0000-0000-000063000000}"/>
    <cellStyle name="60% - Colore 1" xfId="93" xr:uid="{00000000-0005-0000-0000-000064000000}"/>
    <cellStyle name="60% - Colore 2" xfId="94" xr:uid="{00000000-0005-0000-0000-000065000000}"/>
    <cellStyle name="60% - Colore 3" xfId="95" xr:uid="{00000000-0005-0000-0000-000066000000}"/>
    <cellStyle name="60% - Colore 4" xfId="96" xr:uid="{00000000-0005-0000-0000-000067000000}"/>
    <cellStyle name="60% - Colore 5" xfId="97" xr:uid="{00000000-0005-0000-0000-000068000000}"/>
    <cellStyle name="60% - Colore 6" xfId="98" xr:uid="{00000000-0005-0000-0000-000069000000}"/>
    <cellStyle name="60% - Énfasis1" xfId="99" xr:uid="{00000000-0005-0000-0000-00006A000000}"/>
    <cellStyle name="60% - Énfasis2" xfId="100" xr:uid="{00000000-0005-0000-0000-00006B000000}"/>
    <cellStyle name="60% - Énfasis3" xfId="101" xr:uid="{00000000-0005-0000-0000-00006C000000}"/>
    <cellStyle name="60% - Énfasis4" xfId="102" xr:uid="{00000000-0005-0000-0000-00006D000000}"/>
    <cellStyle name="60% - Énfasis5" xfId="103" xr:uid="{00000000-0005-0000-0000-00006E000000}"/>
    <cellStyle name="60% - Énfasis6" xfId="104" xr:uid="{00000000-0005-0000-0000-00006F000000}"/>
    <cellStyle name="60% - הדגשה1 2" xfId="105" xr:uid="{00000000-0005-0000-0000-000070000000}"/>
    <cellStyle name="60% - הדגשה2 2" xfId="106" xr:uid="{00000000-0005-0000-0000-000071000000}"/>
    <cellStyle name="60% - הדגשה3 2" xfId="107" xr:uid="{00000000-0005-0000-0000-000072000000}"/>
    <cellStyle name="60% - הדגשה4 2" xfId="108" xr:uid="{00000000-0005-0000-0000-000073000000}"/>
    <cellStyle name="60% - הדגשה5 2" xfId="109" xr:uid="{00000000-0005-0000-0000-000074000000}"/>
    <cellStyle name="60% - הדגשה6 2" xfId="110" xr:uid="{00000000-0005-0000-0000-000075000000}"/>
    <cellStyle name="Accent1 - 20%" xfId="111" xr:uid="{00000000-0005-0000-0000-000076000000}"/>
    <cellStyle name="Accent1 - 40%" xfId="112" xr:uid="{00000000-0005-0000-0000-000077000000}"/>
    <cellStyle name="Accent1 - 60%" xfId="113" xr:uid="{00000000-0005-0000-0000-000078000000}"/>
    <cellStyle name="Accent1 2" xfId="114" xr:uid="{00000000-0005-0000-0000-000079000000}"/>
    <cellStyle name="Accent2 - 20%" xfId="115" xr:uid="{00000000-0005-0000-0000-00007A000000}"/>
    <cellStyle name="Accent2 - 40%" xfId="116" xr:uid="{00000000-0005-0000-0000-00007B000000}"/>
    <cellStyle name="Accent2 - 60%" xfId="117" xr:uid="{00000000-0005-0000-0000-00007C000000}"/>
    <cellStyle name="Accent2 2" xfId="118" xr:uid="{00000000-0005-0000-0000-00007D000000}"/>
    <cellStyle name="Accent3 - 20%" xfId="119" xr:uid="{00000000-0005-0000-0000-00007E000000}"/>
    <cellStyle name="Accent3 - 40%" xfId="120" xr:uid="{00000000-0005-0000-0000-00007F000000}"/>
    <cellStyle name="Accent3 - 60%" xfId="121" xr:uid="{00000000-0005-0000-0000-000080000000}"/>
    <cellStyle name="Accent3 2" xfId="122" xr:uid="{00000000-0005-0000-0000-000081000000}"/>
    <cellStyle name="Accent4 - 20%" xfId="123" xr:uid="{00000000-0005-0000-0000-000082000000}"/>
    <cellStyle name="Accent4 - 40%" xfId="124" xr:uid="{00000000-0005-0000-0000-000083000000}"/>
    <cellStyle name="Accent4 - 60%" xfId="125" xr:uid="{00000000-0005-0000-0000-000084000000}"/>
    <cellStyle name="Accent4 2" xfId="126" xr:uid="{00000000-0005-0000-0000-000085000000}"/>
    <cellStyle name="Accent5 - 20%" xfId="127" xr:uid="{00000000-0005-0000-0000-000086000000}"/>
    <cellStyle name="Accent5 - 40%" xfId="128" xr:uid="{00000000-0005-0000-0000-000087000000}"/>
    <cellStyle name="Accent5 - 60%" xfId="129" xr:uid="{00000000-0005-0000-0000-000088000000}"/>
    <cellStyle name="Accent5 2" xfId="130" xr:uid="{00000000-0005-0000-0000-000089000000}"/>
    <cellStyle name="Accent6 - 20%" xfId="131" xr:uid="{00000000-0005-0000-0000-00008A000000}"/>
    <cellStyle name="Accent6 - 40%" xfId="132" xr:uid="{00000000-0005-0000-0000-00008B000000}"/>
    <cellStyle name="Accent6 - 60%" xfId="133" xr:uid="{00000000-0005-0000-0000-00008C000000}"/>
    <cellStyle name="Accent6 2" xfId="134" xr:uid="{00000000-0005-0000-0000-00008D000000}"/>
    <cellStyle name="assump" xfId="135" xr:uid="{00000000-0005-0000-0000-00008E000000}"/>
    <cellStyle name="Bad 2" xfId="136" xr:uid="{00000000-0005-0000-0000-00008F000000}"/>
    <cellStyle name="Base" xfId="137" xr:uid="{00000000-0005-0000-0000-000090000000}"/>
    <cellStyle name="Buena" xfId="138" xr:uid="{00000000-0005-0000-0000-000091000000}"/>
    <cellStyle name="Calcolo" xfId="139" xr:uid="{00000000-0005-0000-0000-000092000000}"/>
    <cellStyle name="Calculation 2" xfId="140" xr:uid="{00000000-0005-0000-0000-000093000000}"/>
    <cellStyle name="Cálculo" xfId="141" xr:uid="{00000000-0005-0000-0000-000094000000}"/>
    <cellStyle name="Celda de comprobación" xfId="142" xr:uid="{00000000-0005-0000-0000-000095000000}"/>
    <cellStyle name="Celda vinculada" xfId="143" xr:uid="{00000000-0005-0000-0000-000096000000}"/>
    <cellStyle name="Cella collegata" xfId="144" xr:uid="{00000000-0005-0000-0000-000097000000}"/>
    <cellStyle name="Cella da controllare" xfId="145" xr:uid="{00000000-0005-0000-0000-000098000000}"/>
    <cellStyle name="Check Cell 2" xfId="146" xr:uid="{00000000-0005-0000-0000-000099000000}"/>
    <cellStyle name="Col_head" xfId="147" xr:uid="{00000000-0005-0000-0000-00009A000000}"/>
    <cellStyle name="Colore 1" xfId="148" xr:uid="{00000000-0005-0000-0000-00009B000000}"/>
    <cellStyle name="Colore 2" xfId="149" xr:uid="{00000000-0005-0000-0000-00009C000000}"/>
    <cellStyle name="Colore 3" xfId="150" xr:uid="{00000000-0005-0000-0000-00009D000000}"/>
    <cellStyle name="Colore 4" xfId="151" xr:uid="{00000000-0005-0000-0000-00009E000000}"/>
    <cellStyle name="Colore 5" xfId="152" xr:uid="{00000000-0005-0000-0000-00009F000000}"/>
    <cellStyle name="Colore 6" xfId="153" xr:uid="{00000000-0005-0000-0000-0000A0000000}"/>
    <cellStyle name="Comma 2" xfId="155" xr:uid="{00000000-0005-0000-0000-0000A1000000}"/>
    <cellStyle name="Comma 2 2" xfId="388" xr:uid="{00000000-0005-0000-0000-0000A2000000}"/>
    <cellStyle name="Comma 3" xfId="156" xr:uid="{00000000-0005-0000-0000-0000A3000000}"/>
    <cellStyle name="Comma 3 2" xfId="389" xr:uid="{00000000-0005-0000-0000-0000A4000000}"/>
    <cellStyle name="Comma 4" xfId="157" xr:uid="{00000000-0005-0000-0000-0000A5000000}"/>
    <cellStyle name="Comma 4 2" xfId="390" xr:uid="{00000000-0005-0000-0000-0000A6000000}"/>
    <cellStyle name="Comma 5" xfId="158" xr:uid="{00000000-0005-0000-0000-0000A7000000}"/>
    <cellStyle name="Comma 5 2" xfId="159" xr:uid="{00000000-0005-0000-0000-0000A8000000}"/>
    <cellStyle name="Comma 5 2 2" xfId="392" xr:uid="{00000000-0005-0000-0000-0000A9000000}"/>
    <cellStyle name="Comma 5 3" xfId="391" xr:uid="{00000000-0005-0000-0000-0000AA000000}"/>
    <cellStyle name="Comma 6" xfId="160" xr:uid="{00000000-0005-0000-0000-0000AB000000}"/>
    <cellStyle name="Comma 6 2" xfId="161" xr:uid="{00000000-0005-0000-0000-0000AC000000}"/>
    <cellStyle name="Comma 6 2 2" xfId="394" xr:uid="{00000000-0005-0000-0000-0000AD000000}"/>
    <cellStyle name="Comma 6 3" xfId="393" xr:uid="{00000000-0005-0000-0000-0000AE000000}"/>
    <cellStyle name="Comma 7" xfId="162" xr:uid="{00000000-0005-0000-0000-0000AF000000}"/>
    <cellStyle name="Comma 8" xfId="163" xr:uid="{00000000-0005-0000-0000-0000B0000000}"/>
    <cellStyle name="Comma 8 2" xfId="395" xr:uid="{00000000-0005-0000-0000-0000B1000000}"/>
    <cellStyle name="Comma 9" xfId="154" xr:uid="{00000000-0005-0000-0000-0000B2000000}"/>
    <cellStyle name="CustomBigInteger" xfId="164" xr:uid="{00000000-0005-0000-0000-0000B3000000}"/>
    <cellStyle name="CustomBigInteger 2" xfId="396" xr:uid="{00000000-0005-0000-0000-0000B4000000}"/>
    <cellStyle name="CustomBigIntegerEditable" xfId="165" xr:uid="{00000000-0005-0000-0000-0000B5000000}"/>
    <cellStyle name="CustomBigIntegerEditable 2" xfId="397" xr:uid="{00000000-0005-0000-0000-0000B6000000}"/>
    <cellStyle name="CustomDate" xfId="166" xr:uid="{00000000-0005-0000-0000-0000B7000000}"/>
    <cellStyle name="CustomDate 2" xfId="398" xr:uid="{00000000-0005-0000-0000-0000B8000000}"/>
    <cellStyle name="CustomDateEditable" xfId="167" xr:uid="{00000000-0005-0000-0000-0000B9000000}"/>
    <cellStyle name="CustomDateEditable 2" xfId="399" xr:uid="{00000000-0005-0000-0000-0000BA000000}"/>
    <cellStyle name="CustomDecimal" xfId="168" xr:uid="{00000000-0005-0000-0000-0000BB000000}"/>
    <cellStyle name="CustomDecimal 2" xfId="400" xr:uid="{00000000-0005-0000-0000-0000BC000000}"/>
    <cellStyle name="CustomDecimalEditable" xfId="169" xr:uid="{00000000-0005-0000-0000-0000BD000000}"/>
    <cellStyle name="CustomDecimalEditable 2" xfId="401" xr:uid="{00000000-0005-0000-0000-0000BE000000}"/>
    <cellStyle name="CustomPercentage" xfId="170" xr:uid="{00000000-0005-0000-0000-0000BF000000}"/>
    <cellStyle name="CustomPercentage 2" xfId="402" xr:uid="{00000000-0005-0000-0000-0000C0000000}"/>
    <cellStyle name="CustomPercentageEditable" xfId="171" xr:uid="{00000000-0005-0000-0000-0000C1000000}"/>
    <cellStyle name="CustomPercentageEditable 2" xfId="403" xr:uid="{00000000-0005-0000-0000-0000C2000000}"/>
    <cellStyle name="Data Input" xfId="172" xr:uid="{00000000-0005-0000-0000-0000C3000000}"/>
    <cellStyle name="DATA_COMP" xfId="173" xr:uid="{00000000-0005-0000-0000-0000C4000000}"/>
    <cellStyle name="Date" xfId="174" xr:uid="{00000000-0005-0000-0000-0000C5000000}"/>
    <cellStyle name="Dezimal +" xfId="175" xr:uid="{00000000-0005-0000-0000-0000C6000000}"/>
    <cellStyle name="Dezimal + 0" xfId="176" xr:uid="{00000000-0005-0000-0000-0000C7000000}"/>
    <cellStyle name="Dezimal + 0 2" xfId="405" xr:uid="{00000000-0005-0000-0000-0000C8000000}"/>
    <cellStyle name="Dezimal + 2" xfId="404" xr:uid="{00000000-0005-0000-0000-0000C9000000}"/>
    <cellStyle name="Dezimal 0" xfId="177" xr:uid="{00000000-0005-0000-0000-0000CA000000}"/>
    <cellStyle name="Dezimal 0 2" xfId="406" xr:uid="{00000000-0005-0000-0000-0000CB000000}"/>
    <cellStyle name="DOWNFOOT" xfId="178" xr:uid="{00000000-0005-0000-0000-0000CC000000}"/>
    <cellStyle name="DOWNFOOT 2" xfId="407" xr:uid="{00000000-0005-0000-0000-0000CD000000}"/>
    <cellStyle name="Emphasis 1" xfId="179" xr:uid="{00000000-0005-0000-0000-0000CE000000}"/>
    <cellStyle name="Emphasis 2" xfId="180" xr:uid="{00000000-0005-0000-0000-0000CF000000}"/>
    <cellStyle name="Emphasis 3" xfId="181" xr:uid="{00000000-0005-0000-0000-0000D0000000}"/>
    <cellStyle name="Encabezado 4" xfId="182" xr:uid="{00000000-0005-0000-0000-0000D1000000}"/>
    <cellStyle name="Énfasis1" xfId="183" xr:uid="{00000000-0005-0000-0000-0000D2000000}"/>
    <cellStyle name="Énfasis2" xfId="184" xr:uid="{00000000-0005-0000-0000-0000D3000000}"/>
    <cellStyle name="Énfasis3" xfId="185" xr:uid="{00000000-0005-0000-0000-0000D4000000}"/>
    <cellStyle name="Énfasis4" xfId="186" xr:uid="{00000000-0005-0000-0000-0000D5000000}"/>
    <cellStyle name="Énfasis5" xfId="187" xr:uid="{00000000-0005-0000-0000-0000D6000000}"/>
    <cellStyle name="Énfasis6" xfId="188" xr:uid="{00000000-0005-0000-0000-0000D7000000}"/>
    <cellStyle name="Entrada" xfId="189" xr:uid="{00000000-0005-0000-0000-0000D8000000}"/>
    <cellStyle name="Euro" xfId="190" xr:uid="{00000000-0005-0000-0000-0000D9000000}"/>
    <cellStyle name="Euro 2" xfId="408" xr:uid="{00000000-0005-0000-0000-0000DA000000}"/>
    <cellStyle name="Explanatory Text 2" xfId="191" xr:uid="{00000000-0005-0000-0000-0000DB000000}"/>
    <cellStyle name="Fixed" xfId="192" xr:uid="{00000000-0005-0000-0000-0000DC000000}"/>
    <cellStyle name="Fixed (0)" xfId="193" xr:uid="{00000000-0005-0000-0000-0000DD000000}"/>
    <cellStyle name="Foot" xfId="194" xr:uid="{00000000-0005-0000-0000-0000DE000000}"/>
    <cellStyle name="Format Datenfeld" xfId="195" xr:uid="{00000000-0005-0000-0000-0000DF000000}"/>
    <cellStyle name="Format Datenfeld 2" xfId="409" xr:uid="{00000000-0005-0000-0000-0000E0000000}"/>
    <cellStyle name="Format Zeile/Spalte" xfId="196" xr:uid="{00000000-0005-0000-0000-0000E1000000}"/>
    <cellStyle name="Good 2" xfId="197" xr:uid="{00000000-0005-0000-0000-0000E2000000}"/>
    <cellStyle name="Head" xfId="198" xr:uid="{00000000-0005-0000-0000-0000E3000000}"/>
    <cellStyle name="Header1" xfId="199" xr:uid="{00000000-0005-0000-0000-0000E4000000}"/>
    <cellStyle name="Header2" xfId="200" xr:uid="{00000000-0005-0000-0000-0000E5000000}"/>
    <cellStyle name="Header3" xfId="201" xr:uid="{00000000-0005-0000-0000-0000E6000000}"/>
    <cellStyle name="Header4" xfId="202" xr:uid="{00000000-0005-0000-0000-0000E7000000}"/>
    <cellStyle name="Header5" xfId="203" xr:uid="{00000000-0005-0000-0000-0000E8000000}"/>
    <cellStyle name="Header6" xfId="204" xr:uid="{00000000-0005-0000-0000-0000E9000000}"/>
    <cellStyle name="Heading 1 2" xfId="205" xr:uid="{00000000-0005-0000-0000-0000EA000000}"/>
    <cellStyle name="Heading 2 2" xfId="206" xr:uid="{00000000-0005-0000-0000-0000EB000000}"/>
    <cellStyle name="Heading 3 2" xfId="207" xr:uid="{00000000-0005-0000-0000-0000EC000000}"/>
    <cellStyle name="Heading 4 2" xfId="208" xr:uid="{00000000-0005-0000-0000-0000ED000000}"/>
    <cellStyle name="Heading1" xfId="209" xr:uid="{00000000-0005-0000-0000-0000EE000000}"/>
    <cellStyle name="Heading2" xfId="210" xr:uid="{00000000-0005-0000-0000-0000EF000000}"/>
    <cellStyle name="HiddenLocked" xfId="211" xr:uid="{00000000-0005-0000-0000-0000F0000000}"/>
    <cellStyle name="HiddenLocked 2" xfId="410" xr:uid="{00000000-0005-0000-0000-0000F1000000}"/>
    <cellStyle name="Incorrecto" xfId="212" xr:uid="{00000000-0005-0000-0000-0000F2000000}"/>
    <cellStyle name="Input 2" xfId="213" xr:uid="{00000000-0005-0000-0000-0000F3000000}"/>
    <cellStyle name="Linked Cell 2" xfId="214" xr:uid="{00000000-0005-0000-0000-0000F4000000}"/>
    <cellStyle name="Long Date" xfId="215" xr:uid="{00000000-0005-0000-0000-0000F5000000}"/>
    <cellStyle name="Long Date 2" xfId="411" xr:uid="{00000000-0005-0000-0000-0000F6000000}"/>
    <cellStyle name="Mida" xfId="216" xr:uid="{00000000-0005-0000-0000-0000F7000000}"/>
    <cellStyle name="Migliaia_TFR Solvay - Aggregate data - 1 Jan to 31 Dec 2007" xfId="217" xr:uid="{00000000-0005-0000-0000-0000F8000000}"/>
    <cellStyle name="Milliers_Synthèse IAS 19" xfId="218" xr:uid="{00000000-0005-0000-0000-0000F9000000}"/>
    <cellStyle name="Monétaire [0]_taxesschedule" xfId="219" xr:uid="{00000000-0005-0000-0000-0000FA000000}"/>
    <cellStyle name="Monétaire_taxesschedule" xfId="220" xr:uid="{00000000-0005-0000-0000-0000FB000000}"/>
    <cellStyle name="Name" xfId="221" xr:uid="{00000000-0005-0000-0000-0000FC000000}"/>
    <cellStyle name="Neutral 2" xfId="222" xr:uid="{00000000-0005-0000-0000-0000FD000000}"/>
    <cellStyle name="Neutrale" xfId="223" xr:uid="{00000000-0005-0000-0000-0000FE000000}"/>
    <cellStyle name="Normal" xfId="0" builtinId="0"/>
    <cellStyle name="Normal 10" xfId="224" xr:uid="{00000000-0005-0000-0000-000000010000}"/>
    <cellStyle name="Normal 11" xfId="225" xr:uid="{00000000-0005-0000-0000-000001010000}"/>
    <cellStyle name="Normal 12" xfId="226" xr:uid="{00000000-0005-0000-0000-000002010000}"/>
    <cellStyle name="Normal 13" xfId="227" xr:uid="{00000000-0005-0000-0000-000003010000}"/>
    <cellStyle name="Normal 14" xfId="228" xr:uid="{00000000-0005-0000-0000-000004010000}"/>
    <cellStyle name="Normal 15" xfId="229" xr:uid="{00000000-0005-0000-0000-000005010000}"/>
    <cellStyle name="Normal 15 2" xfId="230" xr:uid="{00000000-0005-0000-0000-000006010000}"/>
    <cellStyle name="Normal 15 2 2" xfId="413" xr:uid="{00000000-0005-0000-0000-000007010000}"/>
    <cellStyle name="Normal 15 3" xfId="412" xr:uid="{00000000-0005-0000-0000-000008010000}"/>
    <cellStyle name="Normal 16" xfId="1" xr:uid="{00000000-0005-0000-0000-000009010000}"/>
    <cellStyle name="Normal 17" xfId="231" xr:uid="{00000000-0005-0000-0000-00000A010000}"/>
    <cellStyle name="Normal 18" xfId="232" xr:uid="{00000000-0005-0000-0000-00000B010000}"/>
    <cellStyle name="Normal 19" xfId="233" xr:uid="{00000000-0005-0000-0000-00000C010000}"/>
    <cellStyle name="Normal 2" xfId="234" xr:uid="{00000000-0005-0000-0000-00000D010000}"/>
    <cellStyle name="Normal 2 2" xfId="235" xr:uid="{00000000-0005-0000-0000-00000E010000}"/>
    <cellStyle name="Normal 2 2 2" xfId="415" xr:uid="{00000000-0005-0000-0000-00000F010000}"/>
    <cellStyle name="Normal 2 3" xfId="236" xr:uid="{00000000-0005-0000-0000-000010010000}"/>
    <cellStyle name="Normal 2 4" xfId="414" xr:uid="{00000000-0005-0000-0000-000011010000}"/>
    <cellStyle name="Normal 2_נתונים כלליים" xfId="237" xr:uid="{00000000-0005-0000-0000-000012010000}"/>
    <cellStyle name="Normal 20" xfId="238" xr:uid="{00000000-0005-0000-0000-000013010000}"/>
    <cellStyle name="Normal 24" xfId="239" xr:uid="{00000000-0005-0000-0000-000014010000}"/>
    <cellStyle name="Normal 28" xfId="240" xr:uid="{00000000-0005-0000-0000-000015010000}"/>
    <cellStyle name="Normal 3" xfId="241" xr:uid="{00000000-0005-0000-0000-000016010000}"/>
    <cellStyle name="Normal 4" xfId="242" xr:uid="{00000000-0005-0000-0000-000017010000}"/>
    <cellStyle name="Normal 4 2" xfId="416" xr:uid="{00000000-0005-0000-0000-000018010000}"/>
    <cellStyle name="Normal 5" xfId="243" xr:uid="{00000000-0005-0000-0000-000019010000}"/>
    <cellStyle name="Normal 6" xfId="244" xr:uid="{00000000-0005-0000-0000-00001A010000}"/>
    <cellStyle name="Normal 6 2" xfId="245" xr:uid="{00000000-0005-0000-0000-00001B010000}"/>
    <cellStyle name="Normal 6 2 2" xfId="418" xr:uid="{00000000-0005-0000-0000-00001C010000}"/>
    <cellStyle name="Normal 6 3" xfId="417" xr:uid="{00000000-0005-0000-0000-00001D010000}"/>
    <cellStyle name="Normal 7" xfId="246" xr:uid="{00000000-0005-0000-0000-00001E010000}"/>
    <cellStyle name="Normal 8" xfId="247" xr:uid="{00000000-0005-0000-0000-00001F010000}"/>
    <cellStyle name="Normal 9" xfId="248" xr:uid="{00000000-0005-0000-0000-000020010000}"/>
    <cellStyle name="Normale_Foglio1" xfId="249" xr:uid="{00000000-0005-0000-0000-000021010000}"/>
    <cellStyle name="Nota" xfId="250" xr:uid="{00000000-0005-0000-0000-000022010000}"/>
    <cellStyle name="Notas" xfId="251" xr:uid="{00000000-0005-0000-0000-000023010000}"/>
    <cellStyle name="Notas 2" xfId="419" xr:uid="{00000000-0005-0000-0000-000024010000}"/>
    <cellStyle name="Note 2" xfId="252" xr:uid="{00000000-0005-0000-0000-000025010000}"/>
    <cellStyle name="Note 2 2" xfId="420" xr:uid="{00000000-0005-0000-0000-000026010000}"/>
    <cellStyle name="Note 3" xfId="253" xr:uid="{00000000-0005-0000-0000-000027010000}"/>
    <cellStyle name="Number10" xfId="254" xr:uid="{00000000-0005-0000-0000-000028010000}"/>
    <cellStyle name="Number10 2" xfId="421" xr:uid="{00000000-0005-0000-0000-000029010000}"/>
    <cellStyle name="Number10Editable" xfId="255" xr:uid="{00000000-0005-0000-0000-00002A010000}"/>
    <cellStyle name="Number10Editable 2" xfId="422" xr:uid="{00000000-0005-0000-0000-00002B010000}"/>
    <cellStyle name="Number3" xfId="256" xr:uid="{00000000-0005-0000-0000-00002C010000}"/>
    <cellStyle name="Number3 2" xfId="423" xr:uid="{00000000-0005-0000-0000-00002D010000}"/>
    <cellStyle name="Number3Editable" xfId="257" xr:uid="{00000000-0005-0000-0000-00002E010000}"/>
    <cellStyle name="Number3Editable 2" xfId="424" xr:uid="{00000000-0005-0000-0000-00002F010000}"/>
    <cellStyle name="Number4" xfId="258" xr:uid="{00000000-0005-0000-0000-000030010000}"/>
    <cellStyle name="Number4 2" xfId="425" xr:uid="{00000000-0005-0000-0000-000031010000}"/>
    <cellStyle name="Number4Editable" xfId="259" xr:uid="{00000000-0005-0000-0000-000032010000}"/>
    <cellStyle name="Number4Editable 2" xfId="426" xr:uid="{00000000-0005-0000-0000-000033010000}"/>
    <cellStyle name="Output 2" xfId="260" xr:uid="{00000000-0005-0000-0000-000034010000}"/>
    <cellStyle name="Percent" xfId="378" builtinId="5"/>
    <cellStyle name="Percent 2" xfId="262" xr:uid="{00000000-0005-0000-0000-000036010000}"/>
    <cellStyle name="Percent 2 2" xfId="427" xr:uid="{00000000-0005-0000-0000-000037010000}"/>
    <cellStyle name="Percent 2 2 2" xfId="263" xr:uid="{00000000-0005-0000-0000-000038010000}"/>
    <cellStyle name="Percent 2 2 2 2" xfId="428" xr:uid="{00000000-0005-0000-0000-000039010000}"/>
    <cellStyle name="Percent 3" xfId="264" xr:uid="{00000000-0005-0000-0000-00003A010000}"/>
    <cellStyle name="Percent 3 2" xfId="265" xr:uid="{00000000-0005-0000-0000-00003B010000}"/>
    <cellStyle name="Percent 3 2 2" xfId="430" xr:uid="{00000000-0005-0000-0000-00003C010000}"/>
    <cellStyle name="Percent 3 3" xfId="429" xr:uid="{00000000-0005-0000-0000-00003D010000}"/>
    <cellStyle name="Percent 4" xfId="266" xr:uid="{00000000-0005-0000-0000-00003E010000}"/>
    <cellStyle name="Percent 5" xfId="267" xr:uid="{00000000-0005-0000-0000-00003F010000}"/>
    <cellStyle name="Percent 5 2" xfId="268" xr:uid="{00000000-0005-0000-0000-000040010000}"/>
    <cellStyle name="Percent 5 2 2" xfId="432" xr:uid="{00000000-0005-0000-0000-000041010000}"/>
    <cellStyle name="Percent 5 3" xfId="431" xr:uid="{00000000-0005-0000-0000-000042010000}"/>
    <cellStyle name="Percent 6" xfId="269" xr:uid="{00000000-0005-0000-0000-000043010000}"/>
    <cellStyle name="Percent 6 2" xfId="270" xr:uid="{00000000-0005-0000-0000-000044010000}"/>
    <cellStyle name="Percent 6 2 2" xfId="434" xr:uid="{00000000-0005-0000-0000-000045010000}"/>
    <cellStyle name="Percent 6 3" xfId="433" xr:uid="{00000000-0005-0000-0000-000046010000}"/>
    <cellStyle name="Percent 7" xfId="271" xr:uid="{00000000-0005-0000-0000-000047010000}"/>
    <cellStyle name="Percent 7 2" xfId="272" xr:uid="{00000000-0005-0000-0000-000048010000}"/>
    <cellStyle name="Percent 7 2 2" xfId="436" xr:uid="{00000000-0005-0000-0000-000049010000}"/>
    <cellStyle name="Percent 7 3" xfId="435" xr:uid="{00000000-0005-0000-0000-00004A010000}"/>
    <cellStyle name="Percent 8" xfId="273" xr:uid="{00000000-0005-0000-0000-00004B010000}"/>
    <cellStyle name="Percent 8 2" xfId="437" xr:uid="{00000000-0005-0000-0000-00004C010000}"/>
    <cellStyle name="Percent 9" xfId="261" xr:uid="{00000000-0005-0000-0000-00004D010000}"/>
    <cellStyle name="Prozent 2" xfId="274" xr:uid="{00000000-0005-0000-0000-00004E010000}"/>
    <cellStyle name="Salida" xfId="275" xr:uid="{00000000-0005-0000-0000-00004F010000}"/>
    <cellStyle name="SAPBEXaggData" xfId="276" xr:uid="{00000000-0005-0000-0000-000050010000}"/>
    <cellStyle name="SAPBEXaggDataEmph" xfId="277" xr:uid="{00000000-0005-0000-0000-000051010000}"/>
    <cellStyle name="SAPBEXaggItem" xfId="278" xr:uid="{00000000-0005-0000-0000-000052010000}"/>
    <cellStyle name="SAPBEXaggItemX" xfId="279" xr:uid="{00000000-0005-0000-0000-000053010000}"/>
    <cellStyle name="SAPBEXchaText" xfId="280" xr:uid="{00000000-0005-0000-0000-000054010000}"/>
    <cellStyle name="SAPBEXexcBad7" xfId="281" xr:uid="{00000000-0005-0000-0000-000055010000}"/>
    <cellStyle name="SAPBEXexcBad8" xfId="282" xr:uid="{00000000-0005-0000-0000-000056010000}"/>
    <cellStyle name="SAPBEXexcBad9" xfId="283" xr:uid="{00000000-0005-0000-0000-000057010000}"/>
    <cellStyle name="SAPBEXexcCritical4" xfId="284" xr:uid="{00000000-0005-0000-0000-000058010000}"/>
    <cellStyle name="SAPBEXexcCritical5" xfId="285" xr:uid="{00000000-0005-0000-0000-000059010000}"/>
    <cellStyle name="SAPBEXexcCritical6" xfId="286" xr:uid="{00000000-0005-0000-0000-00005A010000}"/>
    <cellStyle name="SAPBEXexcGood1" xfId="287" xr:uid="{00000000-0005-0000-0000-00005B010000}"/>
    <cellStyle name="SAPBEXexcGood2" xfId="288" xr:uid="{00000000-0005-0000-0000-00005C010000}"/>
    <cellStyle name="SAPBEXexcGood3" xfId="289" xr:uid="{00000000-0005-0000-0000-00005D010000}"/>
    <cellStyle name="SAPBEXfilterDrill" xfId="290" xr:uid="{00000000-0005-0000-0000-00005E010000}"/>
    <cellStyle name="SAPBEXfilterItem" xfId="291" xr:uid="{00000000-0005-0000-0000-00005F010000}"/>
    <cellStyle name="SAPBEXfilterText" xfId="292" xr:uid="{00000000-0005-0000-0000-000060010000}"/>
    <cellStyle name="SAPBEXformats" xfId="293" xr:uid="{00000000-0005-0000-0000-000061010000}"/>
    <cellStyle name="SAPBEXheaderItem" xfId="294" xr:uid="{00000000-0005-0000-0000-000062010000}"/>
    <cellStyle name="SAPBEXheaderText" xfId="295" xr:uid="{00000000-0005-0000-0000-000063010000}"/>
    <cellStyle name="SAPBEXHLevel0" xfId="296" xr:uid="{00000000-0005-0000-0000-000064010000}"/>
    <cellStyle name="SAPBEXHLevel0X" xfId="297" xr:uid="{00000000-0005-0000-0000-000065010000}"/>
    <cellStyle name="SAPBEXHLevel1" xfId="298" xr:uid="{00000000-0005-0000-0000-000066010000}"/>
    <cellStyle name="SAPBEXHLevel1X" xfId="299" xr:uid="{00000000-0005-0000-0000-000067010000}"/>
    <cellStyle name="SAPBEXHLevel2" xfId="300" xr:uid="{00000000-0005-0000-0000-000068010000}"/>
    <cellStyle name="SAPBEXHLevel2X" xfId="301" xr:uid="{00000000-0005-0000-0000-000069010000}"/>
    <cellStyle name="SAPBEXHLevel3" xfId="302" xr:uid="{00000000-0005-0000-0000-00006A010000}"/>
    <cellStyle name="SAPBEXHLevel3X" xfId="303" xr:uid="{00000000-0005-0000-0000-00006B010000}"/>
    <cellStyle name="SAPBEXinputData" xfId="304" xr:uid="{00000000-0005-0000-0000-00006C010000}"/>
    <cellStyle name="SAPBEXinputData 2" xfId="438" xr:uid="{00000000-0005-0000-0000-00006D010000}"/>
    <cellStyle name="SAPBEXresData" xfId="305" xr:uid="{00000000-0005-0000-0000-00006E010000}"/>
    <cellStyle name="SAPBEXresDataEmph" xfId="306" xr:uid="{00000000-0005-0000-0000-00006F010000}"/>
    <cellStyle name="SAPBEXresItem" xfId="307" xr:uid="{00000000-0005-0000-0000-000070010000}"/>
    <cellStyle name="SAPBEXresItemX" xfId="308" xr:uid="{00000000-0005-0000-0000-000071010000}"/>
    <cellStyle name="SAPBEXstdData" xfId="309" xr:uid="{00000000-0005-0000-0000-000072010000}"/>
    <cellStyle name="SAPBEXstdDataEmph" xfId="310" xr:uid="{00000000-0005-0000-0000-000073010000}"/>
    <cellStyle name="SAPBEXstdItem" xfId="311" xr:uid="{00000000-0005-0000-0000-000074010000}"/>
    <cellStyle name="SAPBEXstdItemX" xfId="312" xr:uid="{00000000-0005-0000-0000-000075010000}"/>
    <cellStyle name="SAPBEXtitle" xfId="313" xr:uid="{00000000-0005-0000-0000-000076010000}"/>
    <cellStyle name="SAPBEXundefined" xfId="314" xr:uid="{00000000-0005-0000-0000-000077010000}"/>
    <cellStyle name="Sheet Title" xfId="315" xr:uid="{00000000-0005-0000-0000-000078010000}"/>
    <cellStyle name="Short Date" xfId="316" xr:uid="{00000000-0005-0000-0000-000079010000}"/>
    <cellStyle name="Short Date 2" xfId="439" xr:uid="{00000000-0005-0000-0000-00007A010000}"/>
    <cellStyle name="Standard 2" xfId="317" xr:uid="{00000000-0005-0000-0000-00007B010000}"/>
    <cellStyle name="Standard_ALLE" xfId="318" xr:uid="{00000000-0005-0000-0000-00007C010000}"/>
    <cellStyle name="Stil 1" xfId="319" xr:uid="{00000000-0005-0000-0000-00007D010000}"/>
    <cellStyle name="StringWrapLeft" xfId="320" xr:uid="{00000000-0005-0000-0000-00007E010000}"/>
    <cellStyle name="StringWrapLeft 2" xfId="440" xr:uid="{00000000-0005-0000-0000-00007F010000}"/>
    <cellStyle name="StringWrapLeftEditable" xfId="321" xr:uid="{00000000-0005-0000-0000-000080010000}"/>
    <cellStyle name="StringWrapLeftEditable 2" xfId="441" xr:uid="{00000000-0005-0000-0000-000081010000}"/>
    <cellStyle name="StringWrapRight" xfId="322" xr:uid="{00000000-0005-0000-0000-000082010000}"/>
    <cellStyle name="StringWrapRight 2" xfId="442" xr:uid="{00000000-0005-0000-0000-000083010000}"/>
    <cellStyle name="StringWrapRightEditable" xfId="323" xr:uid="{00000000-0005-0000-0000-000084010000}"/>
    <cellStyle name="StringWrapRightEditable 2" xfId="443" xr:uid="{00000000-0005-0000-0000-000085010000}"/>
    <cellStyle name="Style 1" xfId="324" xr:uid="{00000000-0005-0000-0000-000086010000}"/>
    <cellStyle name="Sub_head" xfId="325" xr:uid="{00000000-0005-0000-0000-000087010000}"/>
    <cellStyle name="Testo avviso" xfId="326" xr:uid="{00000000-0005-0000-0000-000088010000}"/>
    <cellStyle name="Testo descrittivo" xfId="327" xr:uid="{00000000-0005-0000-0000-000089010000}"/>
    <cellStyle name="Text" xfId="328" xr:uid="{00000000-0005-0000-0000-00008A010000}"/>
    <cellStyle name="Texto de advertencia" xfId="329" xr:uid="{00000000-0005-0000-0000-00008B010000}"/>
    <cellStyle name="Texto explicativo" xfId="330" xr:uid="{00000000-0005-0000-0000-00008C010000}"/>
    <cellStyle name="Title 2" xfId="331" xr:uid="{00000000-0005-0000-0000-00008D010000}"/>
    <cellStyle name="Titolo" xfId="332" xr:uid="{00000000-0005-0000-0000-00008E010000}"/>
    <cellStyle name="Titolo 1" xfId="333" xr:uid="{00000000-0005-0000-0000-00008F010000}"/>
    <cellStyle name="Titolo 2" xfId="334" xr:uid="{00000000-0005-0000-0000-000090010000}"/>
    <cellStyle name="Titolo 3" xfId="335" xr:uid="{00000000-0005-0000-0000-000091010000}"/>
    <cellStyle name="Titolo 4" xfId="336" xr:uid="{00000000-0005-0000-0000-000092010000}"/>
    <cellStyle name="Titolo_2009 JP1-D_TP_20091211" xfId="337" xr:uid="{00000000-0005-0000-0000-000093010000}"/>
    <cellStyle name="Título" xfId="338" xr:uid="{00000000-0005-0000-0000-000094010000}"/>
    <cellStyle name="Título 1" xfId="339" xr:uid="{00000000-0005-0000-0000-000095010000}"/>
    <cellStyle name="Título 2" xfId="340" xr:uid="{00000000-0005-0000-0000-000096010000}"/>
    <cellStyle name="Título 3" xfId="341" xr:uid="{00000000-0005-0000-0000-000097010000}"/>
    <cellStyle name="Título_2009 JP1-D_TP_20091211" xfId="342" xr:uid="{00000000-0005-0000-0000-000098010000}"/>
    <cellStyle name="Total 2" xfId="343" xr:uid="{00000000-0005-0000-0000-000099010000}"/>
    <cellStyle name="Total 3" xfId="344" xr:uid="{00000000-0005-0000-0000-00009A010000}"/>
    <cellStyle name="Totale" xfId="345" xr:uid="{00000000-0005-0000-0000-00009B010000}"/>
    <cellStyle name="Valore non valido" xfId="346" xr:uid="{00000000-0005-0000-0000-00009C010000}"/>
    <cellStyle name="Valore valido" xfId="347" xr:uid="{00000000-0005-0000-0000-00009D010000}"/>
    <cellStyle name="Valuta (0)_MIP2002PlasticBeverage_fm_ZATTI" xfId="348" xr:uid="{00000000-0005-0000-0000-00009E010000}"/>
    <cellStyle name="Währung +" xfId="349" xr:uid="{00000000-0005-0000-0000-00009F010000}"/>
    <cellStyle name="Währung + 0" xfId="350" xr:uid="{00000000-0005-0000-0000-0000A0010000}"/>
    <cellStyle name="Währung + 0 2" xfId="445" xr:uid="{00000000-0005-0000-0000-0000A1010000}"/>
    <cellStyle name="Währung + 2" xfId="444" xr:uid="{00000000-0005-0000-0000-0000A2010000}"/>
    <cellStyle name="Währung 0" xfId="351" xr:uid="{00000000-0005-0000-0000-0000A3010000}"/>
    <cellStyle name="Währung 0 2" xfId="446" xr:uid="{00000000-0005-0000-0000-0000A4010000}"/>
    <cellStyle name="Warning Text 2" xfId="352" xr:uid="{00000000-0005-0000-0000-0000A5010000}"/>
    <cellStyle name="הדגשה1 2" xfId="353" xr:uid="{00000000-0005-0000-0000-0000A6010000}"/>
    <cellStyle name="הדגשה2 2" xfId="354" xr:uid="{00000000-0005-0000-0000-0000A7010000}"/>
    <cellStyle name="הדגשה3 2" xfId="355" xr:uid="{00000000-0005-0000-0000-0000A8010000}"/>
    <cellStyle name="הדגשה4 2" xfId="356" xr:uid="{00000000-0005-0000-0000-0000A9010000}"/>
    <cellStyle name="הדגשה5 2" xfId="357" xr:uid="{00000000-0005-0000-0000-0000AA010000}"/>
    <cellStyle name="הדגשה6 2" xfId="358" xr:uid="{00000000-0005-0000-0000-0000AB010000}"/>
    <cellStyle name="הערה 2" xfId="359" xr:uid="{00000000-0005-0000-0000-0000AC010000}"/>
    <cellStyle name="הערה 2 2" xfId="447" xr:uid="{00000000-0005-0000-0000-0000AD010000}"/>
    <cellStyle name="חישוב 2" xfId="360" xr:uid="{00000000-0005-0000-0000-0000AE010000}"/>
    <cellStyle name="טוב 2" xfId="361" xr:uid="{00000000-0005-0000-0000-0000AF010000}"/>
    <cellStyle name="טקסט אזהרה 2" xfId="362" xr:uid="{00000000-0005-0000-0000-0000B0010000}"/>
    <cellStyle name="טקסט הסברי 2" xfId="363" xr:uid="{00000000-0005-0000-0000-0000B1010000}"/>
    <cellStyle name="כותרת 1 2" xfId="364" xr:uid="{00000000-0005-0000-0000-0000B2010000}"/>
    <cellStyle name="כותרת 2 2" xfId="365" xr:uid="{00000000-0005-0000-0000-0000B3010000}"/>
    <cellStyle name="כותרת 3 2" xfId="366" xr:uid="{00000000-0005-0000-0000-0000B4010000}"/>
    <cellStyle name="כותרת 4 2" xfId="367" xr:uid="{00000000-0005-0000-0000-0000B5010000}"/>
    <cellStyle name="כותרת 5" xfId="368" xr:uid="{00000000-0005-0000-0000-0000B6010000}"/>
    <cellStyle name="ניטראלי 2" xfId="369" xr:uid="{00000000-0005-0000-0000-0000B7010000}"/>
    <cellStyle name="סגנון 1" xfId="370" xr:uid="{00000000-0005-0000-0000-0000B8010000}"/>
    <cellStyle name="סה&quot;כ 2" xfId="371" xr:uid="{00000000-0005-0000-0000-0000B9010000}"/>
    <cellStyle name="פלט 2" xfId="372" xr:uid="{00000000-0005-0000-0000-0000BA010000}"/>
    <cellStyle name="קלט 2" xfId="373" xr:uid="{00000000-0005-0000-0000-0000BB010000}"/>
    <cellStyle name="רע 2" xfId="374" xr:uid="{00000000-0005-0000-0000-0000BC010000}"/>
    <cellStyle name="תא מסומן 2" xfId="375" xr:uid="{00000000-0005-0000-0000-0000BD010000}"/>
    <cellStyle name="תא מקושר 2" xfId="376" xr:uid="{00000000-0005-0000-0000-0000BE010000}"/>
    <cellStyle name="一般_Request for Asset and Cash Flows-CTC-2008" xfId="377" xr:uid="{00000000-0005-0000-0000-0000B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52"/>
  <sheetViews>
    <sheetView tabSelected="1" workbookViewId="0">
      <selection activeCell="C5" sqref="C5"/>
    </sheetView>
  </sheetViews>
  <sheetFormatPr defaultRowHeight="13.8"/>
  <cols>
    <col min="1" max="1" width="10" bestFit="1" customWidth="1"/>
    <col min="4" max="4" width="7.296875" customWidth="1"/>
    <col min="5" max="5" width="10.3984375" bestFit="1" customWidth="1"/>
    <col min="6" max="8" width="10.69921875" bestFit="1" customWidth="1"/>
    <col min="9" max="9" width="10.69921875" customWidth="1"/>
    <col min="10" max="10" width="9.59765625" bestFit="1" customWidth="1"/>
    <col min="12" max="13" width="10.69921875" bestFit="1" customWidth="1"/>
    <col min="16" max="16" width="9.59765625" bestFit="1" customWidth="1"/>
  </cols>
  <sheetData>
    <row r="2" spans="1:16" ht="41.4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259</v>
      </c>
      <c r="J2" s="1" t="s">
        <v>145</v>
      </c>
      <c r="K2" s="1" t="s">
        <v>146</v>
      </c>
      <c r="L2" s="1" t="s">
        <v>260</v>
      </c>
      <c r="M2" s="1" t="s">
        <v>261</v>
      </c>
      <c r="N2" s="1" t="s">
        <v>262</v>
      </c>
      <c r="O2" s="1" t="s">
        <v>263</v>
      </c>
    </row>
    <row r="3" spans="1:16" ht="15" customHeight="1">
      <c r="A3" s="13">
        <v>1</v>
      </c>
      <c r="B3" s="11" t="s">
        <v>12</v>
      </c>
      <c r="C3" s="11" t="s">
        <v>282</v>
      </c>
      <c r="D3" s="10" t="s">
        <v>1</v>
      </c>
      <c r="E3" s="12">
        <v>31207</v>
      </c>
      <c r="F3" s="9">
        <v>41618</v>
      </c>
      <c r="G3" s="17">
        <v>7000</v>
      </c>
      <c r="H3" s="9">
        <v>41618</v>
      </c>
      <c r="I3" s="31">
        <v>100</v>
      </c>
      <c r="J3" s="17">
        <v>0</v>
      </c>
      <c r="K3" s="17">
        <v>0</v>
      </c>
      <c r="L3" t="s">
        <v>144</v>
      </c>
      <c r="P3" s="29"/>
    </row>
    <row r="4" spans="1:16" ht="15" customHeight="1">
      <c r="A4" s="13">
        <f>A3+1</f>
        <v>2</v>
      </c>
      <c r="B4" s="11" t="s">
        <v>23</v>
      </c>
      <c r="C4" s="11" t="s">
        <v>283</v>
      </c>
      <c r="D4" s="10" t="s">
        <v>4</v>
      </c>
      <c r="E4" s="12">
        <v>31190</v>
      </c>
      <c r="F4" s="9">
        <v>41830</v>
      </c>
      <c r="G4" s="17">
        <v>21000</v>
      </c>
      <c r="H4" s="9">
        <v>41830</v>
      </c>
      <c r="I4" s="31">
        <v>72</v>
      </c>
      <c r="J4" s="17">
        <v>0</v>
      </c>
      <c r="K4" s="17">
        <v>0</v>
      </c>
      <c r="L4" t="s">
        <v>144</v>
      </c>
      <c r="P4" s="29"/>
    </row>
    <row r="5" spans="1:16" ht="14.4">
      <c r="A5" s="21">
        <f t="shared" ref="A5:A68" si="0">A4+1</f>
        <v>3</v>
      </c>
      <c r="B5" s="11" t="s">
        <v>80</v>
      </c>
      <c r="C5" s="11" t="s">
        <v>123</v>
      </c>
      <c r="D5" s="10" t="s">
        <v>1</v>
      </c>
      <c r="E5" s="12">
        <v>24032</v>
      </c>
      <c r="F5" s="9">
        <v>33307</v>
      </c>
      <c r="G5" s="17">
        <v>23000</v>
      </c>
      <c r="H5" s="9"/>
      <c r="I5" s="32"/>
      <c r="J5" s="17">
        <v>493552.7343331973</v>
      </c>
      <c r="K5" s="17">
        <v>11500</v>
      </c>
      <c r="L5" s="9">
        <v>44348</v>
      </c>
      <c r="M5" s="17">
        <v>500000</v>
      </c>
      <c r="O5" t="s">
        <v>264</v>
      </c>
      <c r="P5" s="29"/>
    </row>
    <row r="6" spans="1:16" ht="15" customHeight="1">
      <c r="A6" s="21">
        <f t="shared" si="0"/>
        <v>4</v>
      </c>
      <c r="B6" s="11" t="s">
        <v>147</v>
      </c>
      <c r="C6" s="11" t="s">
        <v>15</v>
      </c>
      <c r="D6" s="10" t="s">
        <v>4</v>
      </c>
      <c r="E6" s="12">
        <v>24598</v>
      </c>
      <c r="F6" s="9">
        <v>37444</v>
      </c>
      <c r="G6" s="17">
        <v>10000</v>
      </c>
      <c r="H6" s="9"/>
      <c r="I6" s="32"/>
      <c r="J6" s="17">
        <v>128799.12693902696</v>
      </c>
      <c r="K6" s="17">
        <v>9996</v>
      </c>
      <c r="L6" t="s">
        <v>144</v>
      </c>
      <c r="P6" s="29"/>
    </row>
    <row r="7" spans="1:16" ht="14.4">
      <c r="A7" s="21">
        <f t="shared" si="0"/>
        <v>5</v>
      </c>
      <c r="B7" s="11" t="s">
        <v>5</v>
      </c>
      <c r="C7" s="11" t="s">
        <v>148</v>
      </c>
      <c r="D7" s="10" t="s">
        <v>1</v>
      </c>
      <c r="E7" s="12">
        <v>24620</v>
      </c>
      <c r="F7" s="9">
        <v>42614</v>
      </c>
      <c r="G7" s="17">
        <v>11500</v>
      </c>
      <c r="H7" s="9">
        <v>42614</v>
      </c>
      <c r="I7" s="31">
        <v>100</v>
      </c>
      <c r="J7" s="17">
        <v>0</v>
      </c>
      <c r="K7" s="17">
        <v>0</v>
      </c>
      <c r="L7" s="9">
        <v>44470</v>
      </c>
      <c r="M7" s="17" t="s">
        <v>144</v>
      </c>
      <c r="O7" t="s">
        <v>264</v>
      </c>
      <c r="P7" s="29"/>
    </row>
    <row r="8" spans="1:16" ht="14.4">
      <c r="A8" s="21">
        <f t="shared" si="0"/>
        <v>6</v>
      </c>
      <c r="B8" s="11" t="s">
        <v>27</v>
      </c>
      <c r="C8" s="11" t="s">
        <v>149</v>
      </c>
      <c r="D8" s="10" t="s">
        <v>1</v>
      </c>
      <c r="E8" s="12">
        <v>24978</v>
      </c>
      <c r="F8" s="9">
        <v>34025</v>
      </c>
      <c r="G8" s="17">
        <v>15000</v>
      </c>
      <c r="H8" s="9"/>
      <c r="I8" s="32"/>
      <c r="J8" s="17">
        <v>287690.79033406713</v>
      </c>
      <c r="K8" s="17">
        <v>8000</v>
      </c>
      <c r="L8" s="9">
        <v>44392</v>
      </c>
      <c r="M8" s="17">
        <v>260000</v>
      </c>
      <c r="N8" s="17">
        <v>30000</v>
      </c>
      <c r="O8" t="s">
        <v>265</v>
      </c>
      <c r="P8" s="29"/>
    </row>
    <row r="9" spans="1:16" ht="15" customHeight="1">
      <c r="A9" s="21">
        <f t="shared" si="0"/>
        <v>7</v>
      </c>
      <c r="B9" s="11" t="s">
        <v>150</v>
      </c>
      <c r="C9" s="11" t="s">
        <v>40</v>
      </c>
      <c r="D9" s="10" t="s">
        <v>4</v>
      </c>
      <c r="E9" s="12">
        <v>24929</v>
      </c>
      <c r="F9" s="9">
        <v>43468</v>
      </c>
      <c r="G9" s="17">
        <v>23667.583333333299</v>
      </c>
      <c r="H9" s="9">
        <v>43468</v>
      </c>
      <c r="I9" s="31">
        <v>100</v>
      </c>
      <c r="J9" s="17">
        <v>0</v>
      </c>
      <c r="K9" s="17">
        <v>0</v>
      </c>
      <c r="L9" s="9"/>
      <c r="M9" s="17"/>
      <c r="P9" s="29"/>
    </row>
    <row r="10" spans="1:16" ht="14.4">
      <c r="A10" s="21">
        <f t="shared" si="0"/>
        <v>8</v>
      </c>
      <c r="B10" s="11" t="s">
        <v>140</v>
      </c>
      <c r="C10" s="11" t="s">
        <v>151</v>
      </c>
      <c r="D10" s="10" t="s">
        <v>4</v>
      </c>
      <c r="E10" s="12">
        <v>25306</v>
      </c>
      <c r="F10" s="9">
        <v>34547</v>
      </c>
      <c r="G10" s="17">
        <v>9638</v>
      </c>
      <c r="H10" s="9"/>
      <c r="I10" s="32"/>
      <c r="J10" s="17">
        <v>213449.01609851336</v>
      </c>
      <c r="K10" s="17">
        <v>5000</v>
      </c>
      <c r="L10" s="9">
        <v>44415</v>
      </c>
      <c r="M10" s="17">
        <v>240000</v>
      </c>
      <c r="N10" s="17">
        <v>25000</v>
      </c>
      <c r="O10" t="s">
        <v>265</v>
      </c>
      <c r="P10" s="29"/>
    </row>
    <row r="11" spans="1:16" ht="15" customHeight="1">
      <c r="A11" s="21">
        <f t="shared" si="0"/>
        <v>9</v>
      </c>
      <c r="B11" s="11" t="s">
        <v>153</v>
      </c>
      <c r="C11" s="11" t="s">
        <v>152</v>
      </c>
      <c r="D11" s="10" t="s">
        <v>4</v>
      </c>
      <c r="E11" s="12">
        <v>26632</v>
      </c>
      <c r="F11" s="9">
        <v>43800</v>
      </c>
      <c r="G11" s="17">
        <v>10700</v>
      </c>
      <c r="H11" s="9">
        <v>43800</v>
      </c>
      <c r="I11" s="31">
        <v>100</v>
      </c>
      <c r="J11" s="17">
        <v>0</v>
      </c>
      <c r="K11" s="17">
        <v>0</v>
      </c>
      <c r="L11" t="s">
        <v>144</v>
      </c>
      <c r="M11" s="17"/>
      <c r="P11" s="29"/>
    </row>
    <row r="12" spans="1:16" ht="15" customHeight="1">
      <c r="A12" s="21">
        <f t="shared" si="0"/>
        <v>10</v>
      </c>
      <c r="B12" s="11" t="s">
        <v>69</v>
      </c>
      <c r="C12" s="11" t="s">
        <v>135</v>
      </c>
      <c r="D12" s="10" t="s">
        <v>1</v>
      </c>
      <c r="E12" s="12">
        <v>26795</v>
      </c>
      <c r="F12" s="9">
        <v>42787</v>
      </c>
      <c r="G12" s="17">
        <v>8500</v>
      </c>
      <c r="H12" s="9">
        <v>42787</v>
      </c>
      <c r="I12" s="31">
        <v>72</v>
      </c>
      <c r="J12" s="17">
        <v>0</v>
      </c>
      <c r="K12" s="17">
        <v>0</v>
      </c>
      <c r="L12" t="s">
        <v>144</v>
      </c>
      <c r="M12" s="17"/>
      <c r="P12" s="29"/>
    </row>
    <row r="13" spans="1:16" ht="15" customHeight="1">
      <c r="A13" s="21">
        <f t="shared" si="0"/>
        <v>11</v>
      </c>
      <c r="B13" s="11" t="s">
        <v>27</v>
      </c>
      <c r="C13" s="11" t="s">
        <v>154</v>
      </c>
      <c r="D13" s="10" t="s">
        <v>1</v>
      </c>
      <c r="E13" s="12">
        <v>26785</v>
      </c>
      <c r="F13" s="9">
        <v>37500</v>
      </c>
      <c r="G13" s="17">
        <v>23000</v>
      </c>
      <c r="H13" s="9"/>
      <c r="I13" s="32"/>
      <c r="J13" s="17">
        <v>309279.21206606168</v>
      </c>
      <c r="K13" s="17">
        <v>22990.799999999999</v>
      </c>
      <c r="L13" t="s">
        <v>144</v>
      </c>
      <c r="M13" s="17"/>
      <c r="P13" s="29"/>
    </row>
    <row r="14" spans="1:16" ht="15" customHeight="1">
      <c r="A14" s="21">
        <f t="shared" si="0"/>
        <v>12</v>
      </c>
      <c r="B14" s="11" t="s">
        <v>156</v>
      </c>
      <c r="C14" s="11" t="s">
        <v>155</v>
      </c>
      <c r="D14" s="10" t="s">
        <v>1</v>
      </c>
      <c r="E14" s="12">
        <v>26832</v>
      </c>
      <c r="F14" s="9">
        <v>43485</v>
      </c>
      <c r="G14" s="17">
        <v>6500</v>
      </c>
      <c r="H14" s="9">
        <v>43485</v>
      </c>
      <c r="I14" s="31">
        <v>100</v>
      </c>
      <c r="J14" s="17">
        <v>0</v>
      </c>
      <c r="K14" s="17">
        <v>0</v>
      </c>
      <c r="L14" t="s">
        <v>144</v>
      </c>
      <c r="M14" s="17"/>
      <c r="P14" s="29"/>
    </row>
    <row r="15" spans="1:16" ht="15" customHeight="1">
      <c r="A15" s="21">
        <f t="shared" si="0"/>
        <v>13</v>
      </c>
      <c r="B15" s="11" t="s">
        <v>43</v>
      </c>
      <c r="C15" s="11" t="s">
        <v>103</v>
      </c>
      <c r="D15" s="10" t="s">
        <v>1</v>
      </c>
      <c r="E15" s="12">
        <v>26903</v>
      </c>
      <c r="F15" s="9">
        <v>36718</v>
      </c>
      <c r="G15" s="17">
        <v>24500</v>
      </c>
      <c r="H15" s="9">
        <v>42370</v>
      </c>
      <c r="I15" s="31">
        <v>100</v>
      </c>
      <c r="J15" s="17">
        <v>224888.23673883011</v>
      </c>
      <c r="K15" s="17">
        <v>0</v>
      </c>
      <c r="L15" t="s">
        <v>144</v>
      </c>
      <c r="M15" s="17"/>
      <c r="P15" s="29"/>
    </row>
    <row r="16" spans="1:16" ht="14.4">
      <c r="A16" s="21">
        <f t="shared" si="0"/>
        <v>14</v>
      </c>
      <c r="B16" s="11" t="s">
        <v>61</v>
      </c>
      <c r="C16" s="11" t="s">
        <v>157</v>
      </c>
      <c r="D16" s="10" t="s">
        <v>4</v>
      </c>
      <c r="E16" s="12">
        <v>26867</v>
      </c>
      <c r="F16" s="9">
        <v>37408</v>
      </c>
      <c r="G16" s="17">
        <v>28418.666666666599</v>
      </c>
      <c r="H16" s="9"/>
      <c r="I16" s="32"/>
      <c r="J16" s="17">
        <v>183717.92354659221</v>
      </c>
      <c r="K16" s="17">
        <v>6000</v>
      </c>
      <c r="L16" s="9">
        <v>44289</v>
      </c>
      <c r="M16" s="17">
        <v>175000</v>
      </c>
      <c r="O16" t="s">
        <v>264</v>
      </c>
      <c r="P16" s="29"/>
    </row>
    <row r="17" spans="1:16" ht="15" customHeight="1">
      <c r="A17" s="21">
        <f t="shared" si="0"/>
        <v>15</v>
      </c>
      <c r="B17" s="11" t="s">
        <v>35</v>
      </c>
      <c r="C17" s="11" t="s">
        <v>158</v>
      </c>
      <c r="D17" s="10" t="s">
        <v>1</v>
      </c>
      <c r="E17" s="12">
        <v>25734</v>
      </c>
      <c r="F17" s="9">
        <v>40769</v>
      </c>
      <c r="G17" s="17">
        <v>37000</v>
      </c>
      <c r="H17" s="9">
        <v>40769</v>
      </c>
      <c r="I17" s="31">
        <v>72</v>
      </c>
      <c r="J17" s="17">
        <v>0</v>
      </c>
      <c r="K17" s="17">
        <v>0</v>
      </c>
      <c r="L17" t="s">
        <v>144</v>
      </c>
      <c r="M17" s="17"/>
      <c r="P17" s="29"/>
    </row>
    <row r="18" spans="1:16" ht="15" customHeight="1">
      <c r="A18" s="21">
        <f t="shared" si="0"/>
        <v>16</v>
      </c>
      <c r="B18" s="11" t="s">
        <v>6</v>
      </c>
      <c r="C18" s="11" t="s">
        <v>105</v>
      </c>
      <c r="D18" s="10" t="s">
        <v>4</v>
      </c>
      <c r="E18" s="12">
        <v>26180</v>
      </c>
      <c r="F18" s="9">
        <v>37990</v>
      </c>
      <c r="G18" s="17">
        <v>9000</v>
      </c>
      <c r="H18" s="9">
        <v>42826</v>
      </c>
      <c r="I18" s="31">
        <v>72</v>
      </c>
      <c r="J18" s="17">
        <v>115886.62744751848</v>
      </c>
      <c r="K18" s="17">
        <v>0</v>
      </c>
      <c r="L18" t="s">
        <v>144</v>
      </c>
      <c r="M18" s="17"/>
      <c r="P18" s="29"/>
    </row>
    <row r="19" spans="1:16" ht="15" customHeight="1">
      <c r="A19" s="21">
        <f t="shared" si="0"/>
        <v>17</v>
      </c>
      <c r="B19" s="11" t="s">
        <v>29</v>
      </c>
      <c r="C19" s="11" t="s">
        <v>57</v>
      </c>
      <c r="D19" s="10" t="s">
        <v>4</v>
      </c>
      <c r="E19" s="12">
        <v>25888</v>
      </c>
      <c r="F19" s="9">
        <v>42906</v>
      </c>
      <c r="G19" s="17">
        <v>17500</v>
      </c>
      <c r="H19" s="9">
        <v>42906</v>
      </c>
      <c r="I19" s="31">
        <v>72</v>
      </c>
      <c r="J19" s="17">
        <v>0</v>
      </c>
      <c r="K19" s="17">
        <v>0</v>
      </c>
      <c r="L19" t="s">
        <v>144</v>
      </c>
      <c r="M19" s="17"/>
      <c r="P19" s="29"/>
    </row>
    <row r="20" spans="1:16" ht="15" customHeight="1">
      <c r="A20" s="21">
        <f t="shared" si="0"/>
        <v>18</v>
      </c>
      <c r="B20" s="11" t="s">
        <v>160</v>
      </c>
      <c r="C20" s="11" t="s">
        <v>159</v>
      </c>
      <c r="D20" s="10" t="s">
        <v>4</v>
      </c>
      <c r="E20" s="12">
        <v>25979</v>
      </c>
      <c r="F20" s="9">
        <v>43460</v>
      </c>
      <c r="G20" s="17">
        <v>22000</v>
      </c>
      <c r="H20" s="9">
        <v>43460</v>
      </c>
      <c r="I20" s="31">
        <v>100</v>
      </c>
      <c r="J20" s="17">
        <v>0</v>
      </c>
      <c r="K20" s="17">
        <v>0</v>
      </c>
      <c r="L20" t="s">
        <v>144</v>
      </c>
      <c r="M20" s="17"/>
      <c r="P20" s="29"/>
    </row>
    <row r="21" spans="1:16" ht="15" customHeight="1">
      <c r="A21" s="21">
        <f t="shared" si="0"/>
        <v>19</v>
      </c>
      <c r="B21" s="11" t="s">
        <v>162</v>
      </c>
      <c r="C21" s="11" t="s">
        <v>161</v>
      </c>
      <c r="D21" s="10" t="s">
        <v>1</v>
      </c>
      <c r="E21" s="12">
        <v>26218</v>
      </c>
      <c r="F21" s="9">
        <v>42374</v>
      </c>
      <c r="G21" s="17">
        <v>21500</v>
      </c>
      <c r="H21" s="9">
        <v>42374</v>
      </c>
      <c r="I21" s="31">
        <v>100</v>
      </c>
      <c r="J21" s="17">
        <v>0</v>
      </c>
      <c r="K21" s="17">
        <v>0</v>
      </c>
      <c r="L21" t="s">
        <v>144</v>
      </c>
      <c r="M21" s="17"/>
      <c r="P21" s="29"/>
    </row>
    <row r="22" spans="1:16" ht="14.4">
      <c r="A22" s="21">
        <f t="shared" si="0"/>
        <v>20</v>
      </c>
      <c r="B22" s="11" t="s">
        <v>139</v>
      </c>
      <c r="C22" s="11" t="s">
        <v>96</v>
      </c>
      <c r="D22" s="10" t="s">
        <v>4</v>
      </c>
      <c r="E22" s="12">
        <v>26635</v>
      </c>
      <c r="F22" s="9">
        <v>38657</v>
      </c>
      <c r="G22" s="17">
        <v>8500</v>
      </c>
      <c r="H22" s="9"/>
      <c r="I22" s="32"/>
      <c r="J22" s="17">
        <v>96231.731225714262</v>
      </c>
      <c r="K22" s="17">
        <v>8000</v>
      </c>
      <c r="L22" s="9">
        <v>44531</v>
      </c>
      <c r="M22" s="17">
        <v>96000</v>
      </c>
      <c r="O22" t="s">
        <v>264</v>
      </c>
      <c r="P22" s="29"/>
    </row>
    <row r="23" spans="1:16" ht="15" customHeight="1">
      <c r="A23" s="21">
        <f t="shared" si="0"/>
        <v>21</v>
      </c>
      <c r="B23" s="11" t="s">
        <v>27</v>
      </c>
      <c r="C23" s="11" t="s">
        <v>163</v>
      </c>
      <c r="D23" s="10" t="s">
        <v>1</v>
      </c>
      <c r="E23" s="12">
        <v>26336</v>
      </c>
      <c r="F23" s="9">
        <v>43184</v>
      </c>
      <c r="G23" s="17">
        <v>20000</v>
      </c>
      <c r="H23" s="9">
        <v>43184</v>
      </c>
      <c r="I23" s="31">
        <v>100</v>
      </c>
      <c r="J23" s="17">
        <v>0</v>
      </c>
      <c r="K23" s="17">
        <v>0</v>
      </c>
      <c r="M23" s="17"/>
      <c r="P23" s="29"/>
    </row>
    <row r="24" spans="1:16" ht="15" customHeight="1">
      <c r="A24" s="21">
        <f t="shared" si="0"/>
        <v>22</v>
      </c>
      <c r="B24" s="11" t="s">
        <v>17</v>
      </c>
      <c r="C24" s="11" t="s">
        <v>164</v>
      </c>
      <c r="D24" s="10" t="s">
        <v>4</v>
      </c>
      <c r="E24" s="12">
        <v>26443</v>
      </c>
      <c r="F24" s="9">
        <v>36802</v>
      </c>
      <c r="G24" s="17">
        <v>76050.763333333307</v>
      </c>
      <c r="H24" s="9">
        <v>39749</v>
      </c>
      <c r="I24" s="31">
        <v>72</v>
      </c>
      <c r="J24" s="17">
        <v>252882.93305870361</v>
      </c>
      <c r="K24" s="17">
        <v>0</v>
      </c>
      <c r="M24" s="17"/>
      <c r="P24" s="29"/>
    </row>
    <row r="25" spans="1:16" ht="14.4">
      <c r="A25" s="21">
        <f t="shared" si="0"/>
        <v>23</v>
      </c>
      <c r="B25" s="11" t="s">
        <v>129</v>
      </c>
      <c r="C25" s="11" t="s">
        <v>165</v>
      </c>
      <c r="D25" s="10" t="s">
        <v>1</v>
      </c>
      <c r="E25" s="12">
        <v>26601</v>
      </c>
      <c r="F25" s="9">
        <v>38809</v>
      </c>
      <c r="G25" s="17">
        <v>24482.583333333299</v>
      </c>
      <c r="H25" s="9">
        <v>42370</v>
      </c>
      <c r="I25" s="31">
        <v>100</v>
      </c>
      <c r="J25" s="17">
        <v>239989.72495156419</v>
      </c>
      <c r="K25" s="17">
        <v>0</v>
      </c>
      <c r="L25" s="9">
        <v>44536</v>
      </c>
      <c r="M25" s="17">
        <v>230000</v>
      </c>
      <c r="O25" t="s">
        <v>264</v>
      </c>
      <c r="P25" s="29"/>
    </row>
    <row r="26" spans="1:16" ht="15" customHeight="1">
      <c r="A26" s="21">
        <f t="shared" si="0"/>
        <v>24</v>
      </c>
      <c r="B26" s="11" t="s">
        <v>70</v>
      </c>
      <c r="C26" s="11" t="s">
        <v>132</v>
      </c>
      <c r="D26" s="10" t="s">
        <v>1</v>
      </c>
      <c r="E26" s="12">
        <v>29301</v>
      </c>
      <c r="F26" s="9">
        <v>40454</v>
      </c>
      <c r="G26" s="17">
        <v>32000</v>
      </c>
      <c r="H26" s="9">
        <v>40454</v>
      </c>
      <c r="I26" s="31">
        <v>100</v>
      </c>
      <c r="J26" s="17">
        <v>0</v>
      </c>
      <c r="K26" s="17">
        <v>0</v>
      </c>
      <c r="M26" s="17"/>
      <c r="P26" s="29"/>
    </row>
    <row r="27" spans="1:16" ht="15" customHeight="1">
      <c r="A27" s="21">
        <f t="shared" si="0"/>
        <v>25</v>
      </c>
      <c r="B27" s="11" t="s">
        <v>2</v>
      </c>
      <c r="C27" s="11" t="s">
        <v>166</v>
      </c>
      <c r="D27" s="10" t="s">
        <v>1</v>
      </c>
      <c r="E27" s="12">
        <v>27301</v>
      </c>
      <c r="F27" s="9">
        <v>41325</v>
      </c>
      <c r="G27" s="17">
        <v>8500</v>
      </c>
      <c r="H27" s="9">
        <v>41325</v>
      </c>
      <c r="I27" s="31">
        <v>100</v>
      </c>
      <c r="J27" s="17">
        <v>0</v>
      </c>
      <c r="K27" s="17">
        <v>0</v>
      </c>
      <c r="M27" s="17"/>
      <c r="P27" s="29"/>
    </row>
    <row r="28" spans="1:16" ht="15" customHeight="1">
      <c r="A28" s="21">
        <f t="shared" si="0"/>
        <v>26</v>
      </c>
      <c r="B28" s="11" t="s">
        <v>168</v>
      </c>
      <c r="C28" s="11" t="s">
        <v>167</v>
      </c>
      <c r="D28" s="10" t="s">
        <v>4</v>
      </c>
      <c r="E28" s="12">
        <v>27416</v>
      </c>
      <c r="F28" s="9">
        <v>39022</v>
      </c>
      <c r="G28" s="17">
        <v>21270.916666666599</v>
      </c>
      <c r="H28" s="9">
        <v>42370</v>
      </c>
      <c r="I28" s="31">
        <v>100</v>
      </c>
      <c r="J28" s="17">
        <v>116657.3653156041</v>
      </c>
      <c r="K28" s="17">
        <v>0</v>
      </c>
      <c r="M28" s="17"/>
      <c r="P28" s="29"/>
    </row>
    <row r="29" spans="1:16" ht="15" customHeight="1">
      <c r="A29" s="21">
        <f t="shared" si="0"/>
        <v>27</v>
      </c>
      <c r="B29" s="11" t="s">
        <v>69</v>
      </c>
      <c r="C29" s="11" t="s">
        <v>37</v>
      </c>
      <c r="D29" s="10" t="s">
        <v>1</v>
      </c>
      <c r="E29" s="12">
        <v>28123</v>
      </c>
      <c r="F29" s="9">
        <v>39972</v>
      </c>
      <c r="G29" s="17">
        <v>11000</v>
      </c>
      <c r="H29" s="9">
        <v>39972</v>
      </c>
      <c r="I29" s="31">
        <v>100</v>
      </c>
      <c r="J29" s="17">
        <v>0</v>
      </c>
      <c r="K29" s="17">
        <v>0</v>
      </c>
      <c r="M29" s="17"/>
      <c r="P29" s="29"/>
    </row>
    <row r="30" spans="1:16" ht="15" customHeight="1">
      <c r="A30" s="21">
        <f t="shared" si="0"/>
        <v>28</v>
      </c>
      <c r="B30" s="11" t="s">
        <v>68</v>
      </c>
      <c r="C30" s="11" t="s">
        <v>99</v>
      </c>
      <c r="D30" s="10" t="s">
        <v>4</v>
      </c>
      <c r="E30" s="12">
        <v>28069</v>
      </c>
      <c r="F30" s="9">
        <v>37681</v>
      </c>
      <c r="G30" s="17">
        <v>23000</v>
      </c>
      <c r="H30" s="9"/>
      <c r="I30" s="32"/>
      <c r="J30" s="17">
        <v>236155.39880360261</v>
      </c>
      <c r="K30" s="17">
        <v>22990.799999999999</v>
      </c>
      <c r="M30" s="17"/>
      <c r="P30" s="29"/>
    </row>
    <row r="31" spans="1:16" ht="14.4">
      <c r="A31" s="21">
        <f t="shared" si="0"/>
        <v>29</v>
      </c>
      <c r="B31" s="11" t="s">
        <v>94</v>
      </c>
      <c r="C31" s="11" t="s">
        <v>169</v>
      </c>
      <c r="D31" s="10" t="s">
        <v>1</v>
      </c>
      <c r="E31" s="12">
        <v>28264</v>
      </c>
      <c r="F31" s="9">
        <v>42435</v>
      </c>
      <c r="G31" s="17">
        <v>19797.666666666599</v>
      </c>
      <c r="H31" s="9">
        <v>42435</v>
      </c>
      <c r="I31" s="31">
        <v>100</v>
      </c>
      <c r="J31" s="17">
        <v>0</v>
      </c>
      <c r="K31" s="17">
        <v>0</v>
      </c>
      <c r="L31" s="9">
        <v>44289</v>
      </c>
      <c r="M31" s="17"/>
      <c r="O31" t="s">
        <v>264</v>
      </c>
      <c r="P31" s="29"/>
    </row>
    <row r="32" spans="1:16" ht="15" customHeight="1">
      <c r="A32" s="21">
        <f t="shared" si="0"/>
        <v>30</v>
      </c>
      <c r="B32" s="11" t="s">
        <v>20</v>
      </c>
      <c r="C32" s="11" t="s">
        <v>170</v>
      </c>
      <c r="D32" s="10" t="s">
        <v>1</v>
      </c>
      <c r="E32" s="12">
        <v>29571</v>
      </c>
      <c r="F32" s="9">
        <v>42288</v>
      </c>
      <c r="G32" s="17">
        <v>9000</v>
      </c>
      <c r="H32" s="9">
        <v>42288</v>
      </c>
      <c r="I32" s="31">
        <v>100</v>
      </c>
      <c r="J32" s="17">
        <v>0</v>
      </c>
      <c r="K32" s="17">
        <v>0</v>
      </c>
      <c r="M32" s="17"/>
      <c r="P32" s="29"/>
    </row>
    <row r="33" spans="1:16" ht="15" customHeight="1">
      <c r="A33" s="21">
        <f t="shared" si="0"/>
        <v>31</v>
      </c>
      <c r="B33" s="11" t="s">
        <v>81</v>
      </c>
      <c r="C33" s="11" t="s">
        <v>171</v>
      </c>
      <c r="D33" s="10" t="s">
        <v>4</v>
      </c>
      <c r="E33" s="12">
        <v>31127</v>
      </c>
      <c r="F33" s="9">
        <v>42471</v>
      </c>
      <c r="G33" s="17">
        <v>7213</v>
      </c>
      <c r="H33" s="9">
        <v>42471</v>
      </c>
      <c r="I33" s="31">
        <v>100</v>
      </c>
      <c r="J33" s="17">
        <v>0</v>
      </c>
      <c r="K33" s="17">
        <v>0</v>
      </c>
      <c r="M33" s="17"/>
      <c r="P33" s="29"/>
    </row>
    <row r="34" spans="1:16" ht="15" customHeight="1">
      <c r="A34" s="21">
        <f t="shared" si="0"/>
        <v>32</v>
      </c>
      <c r="B34" s="11" t="s">
        <v>117</v>
      </c>
      <c r="C34" s="11" t="s">
        <v>172</v>
      </c>
      <c r="D34" s="10" t="s">
        <v>1</v>
      </c>
      <c r="E34" s="12">
        <v>31128</v>
      </c>
      <c r="F34" s="9">
        <v>39495</v>
      </c>
      <c r="G34" s="17">
        <v>17000</v>
      </c>
      <c r="H34" s="9"/>
      <c r="I34" s="32"/>
      <c r="J34" s="17">
        <v>149541.76805145395</v>
      </c>
      <c r="K34" s="17">
        <v>16993.2</v>
      </c>
      <c r="M34" s="17"/>
      <c r="P34" s="29"/>
    </row>
    <row r="35" spans="1:16" ht="15" customHeight="1">
      <c r="A35" s="21">
        <f t="shared" si="0"/>
        <v>33</v>
      </c>
      <c r="B35" s="11" t="s">
        <v>13</v>
      </c>
      <c r="C35" s="11" t="s">
        <v>122</v>
      </c>
      <c r="D35" s="10" t="s">
        <v>4</v>
      </c>
      <c r="E35" s="12">
        <v>31413</v>
      </c>
      <c r="F35" s="9">
        <v>39294</v>
      </c>
      <c r="G35" s="17">
        <v>6675</v>
      </c>
      <c r="H35" s="9"/>
      <c r="I35" s="32"/>
      <c r="J35" s="17">
        <v>69292.76221803081</v>
      </c>
      <c r="K35" s="17">
        <v>0</v>
      </c>
      <c r="M35" s="17"/>
      <c r="P35" s="29"/>
    </row>
    <row r="36" spans="1:16" ht="15" customHeight="1">
      <c r="A36" s="21">
        <f t="shared" si="0"/>
        <v>34</v>
      </c>
      <c r="B36" s="11" t="s">
        <v>174</v>
      </c>
      <c r="C36" s="11" t="s">
        <v>173</v>
      </c>
      <c r="D36" s="10" t="s">
        <v>1</v>
      </c>
      <c r="E36" s="12">
        <v>29059</v>
      </c>
      <c r="F36" s="9">
        <v>37408</v>
      </c>
      <c r="G36" s="17">
        <v>26000</v>
      </c>
      <c r="H36" s="9">
        <v>42370</v>
      </c>
      <c r="I36" s="31">
        <v>100</v>
      </c>
      <c r="J36" s="17">
        <v>225517.98191214001</v>
      </c>
      <c r="K36" s="17">
        <v>0</v>
      </c>
      <c r="M36" s="17"/>
      <c r="P36" s="29"/>
    </row>
    <row r="37" spans="1:16" ht="14.4">
      <c r="A37" s="21">
        <f t="shared" si="0"/>
        <v>35</v>
      </c>
      <c r="B37" s="11" t="s">
        <v>175</v>
      </c>
      <c r="C37" s="11" t="s">
        <v>16</v>
      </c>
      <c r="D37" s="10" t="s">
        <v>1</v>
      </c>
      <c r="E37" s="12">
        <v>30562</v>
      </c>
      <c r="F37" s="9">
        <v>42283</v>
      </c>
      <c r="G37" s="17">
        <v>9200</v>
      </c>
      <c r="H37" s="9">
        <v>42283</v>
      </c>
      <c r="I37" s="31">
        <v>100</v>
      </c>
      <c r="J37" s="17">
        <v>0</v>
      </c>
      <c r="K37" s="17">
        <v>0</v>
      </c>
      <c r="L37" s="9">
        <v>44497</v>
      </c>
      <c r="M37" s="17"/>
      <c r="O37" t="s">
        <v>264</v>
      </c>
      <c r="P37" s="29"/>
    </row>
    <row r="38" spans="1:16" ht="15" customHeight="1">
      <c r="A38" s="21">
        <f t="shared" si="0"/>
        <v>36</v>
      </c>
      <c r="B38" s="11" t="s">
        <v>7</v>
      </c>
      <c r="C38" s="11" t="s">
        <v>176</v>
      </c>
      <c r="D38" s="10" t="s">
        <v>1</v>
      </c>
      <c r="E38" s="12">
        <v>27840</v>
      </c>
      <c r="F38" s="9">
        <v>40148</v>
      </c>
      <c r="G38" s="17">
        <v>7000</v>
      </c>
      <c r="H38" s="9">
        <v>40148</v>
      </c>
      <c r="I38" s="31">
        <v>100</v>
      </c>
      <c r="J38" s="17">
        <v>0</v>
      </c>
      <c r="K38" s="17">
        <v>0</v>
      </c>
      <c r="M38" s="17"/>
      <c r="P38" s="29"/>
    </row>
    <row r="39" spans="1:16" ht="15" customHeight="1">
      <c r="A39" s="21">
        <f t="shared" si="0"/>
        <v>37</v>
      </c>
      <c r="B39" s="11" t="s">
        <v>19</v>
      </c>
      <c r="C39" s="11" t="s">
        <v>104</v>
      </c>
      <c r="D39" s="10" t="s">
        <v>1</v>
      </c>
      <c r="E39" s="12">
        <v>27892</v>
      </c>
      <c r="F39" s="9">
        <v>39022</v>
      </c>
      <c r="G39" s="17">
        <v>16500</v>
      </c>
      <c r="H39" s="9">
        <v>42370</v>
      </c>
      <c r="I39" s="31">
        <v>100</v>
      </c>
      <c r="J39" s="17">
        <v>139339.22604839367</v>
      </c>
      <c r="K39" s="17">
        <v>0</v>
      </c>
      <c r="M39" s="17"/>
      <c r="P39" s="29"/>
    </row>
    <row r="40" spans="1:16" ht="15" customHeight="1">
      <c r="A40" s="21">
        <f t="shared" si="0"/>
        <v>38</v>
      </c>
      <c r="B40" s="11" t="s">
        <v>60</v>
      </c>
      <c r="C40" s="11" t="s">
        <v>9</v>
      </c>
      <c r="D40" s="10" t="s">
        <v>1</v>
      </c>
      <c r="E40" s="12">
        <v>27896</v>
      </c>
      <c r="F40" s="9">
        <v>40790</v>
      </c>
      <c r="G40" s="17">
        <v>14000</v>
      </c>
      <c r="H40" s="9">
        <v>40790</v>
      </c>
      <c r="I40" s="31">
        <v>72</v>
      </c>
      <c r="J40" s="17">
        <v>0</v>
      </c>
      <c r="K40" s="17">
        <v>0</v>
      </c>
      <c r="M40" s="17"/>
      <c r="P40" s="29"/>
    </row>
    <row r="41" spans="1:16" ht="15" customHeight="1">
      <c r="A41" s="21">
        <f t="shared" si="0"/>
        <v>39</v>
      </c>
      <c r="B41" s="11" t="s">
        <v>65</v>
      </c>
      <c r="C41" s="11" t="s">
        <v>25</v>
      </c>
      <c r="D41" s="10" t="s">
        <v>1</v>
      </c>
      <c r="E41" s="12">
        <v>30906</v>
      </c>
      <c r="F41" s="9">
        <v>41301</v>
      </c>
      <c r="G41" s="17">
        <v>9500</v>
      </c>
      <c r="H41" s="9">
        <v>41301</v>
      </c>
      <c r="I41" s="31">
        <v>100</v>
      </c>
      <c r="J41" s="17">
        <v>0</v>
      </c>
      <c r="K41" s="17">
        <v>0</v>
      </c>
      <c r="M41" s="17"/>
      <c r="P41" s="29"/>
    </row>
    <row r="42" spans="1:16" ht="14.4">
      <c r="A42" s="21">
        <f t="shared" si="0"/>
        <v>40</v>
      </c>
      <c r="B42" s="15" t="s">
        <v>177</v>
      </c>
      <c r="C42" s="15" t="s">
        <v>74</v>
      </c>
      <c r="D42" s="14" t="s">
        <v>4</v>
      </c>
      <c r="E42" s="16">
        <v>34233</v>
      </c>
      <c r="F42" s="9">
        <v>43191</v>
      </c>
      <c r="G42" s="17">
        <v>6750</v>
      </c>
      <c r="H42" s="9">
        <v>43556</v>
      </c>
      <c r="I42" s="31">
        <v>100</v>
      </c>
      <c r="J42" s="17">
        <v>0</v>
      </c>
      <c r="K42" s="17">
        <v>0</v>
      </c>
      <c r="L42" s="9">
        <v>44221</v>
      </c>
      <c r="M42" s="17"/>
      <c r="O42" t="s">
        <v>265</v>
      </c>
      <c r="P42" s="29"/>
    </row>
    <row r="43" spans="1:16" ht="15" customHeight="1">
      <c r="A43" s="21">
        <f t="shared" si="0"/>
        <v>41</v>
      </c>
      <c r="B43" s="15" t="s">
        <v>59</v>
      </c>
      <c r="C43" s="15" t="s">
        <v>178</v>
      </c>
      <c r="D43" s="14" t="s">
        <v>4</v>
      </c>
      <c r="E43" s="16">
        <v>21573</v>
      </c>
      <c r="F43" s="9">
        <v>37165</v>
      </c>
      <c r="G43" s="17">
        <v>11800</v>
      </c>
      <c r="H43" s="9">
        <v>40391</v>
      </c>
      <c r="I43" s="31">
        <v>100</v>
      </c>
      <c r="J43" s="17">
        <v>73007.319744590815</v>
      </c>
      <c r="K43" s="17">
        <v>0</v>
      </c>
      <c r="M43" s="17"/>
      <c r="P43" s="29"/>
    </row>
    <row r="44" spans="1:16" ht="15" customHeight="1">
      <c r="A44" s="21">
        <f t="shared" si="0"/>
        <v>42</v>
      </c>
      <c r="B44" s="15" t="s">
        <v>127</v>
      </c>
      <c r="C44" s="15" t="s">
        <v>110</v>
      </c>
      <c r="D44" s="14" t="s">
        <v>4</v>
      </c>
      <c r="E44" s="16">
        <v>34401</v>
      </c>
      <c r="F44" s="9">
        <v>43530</v>
      </c>
      <c r="G44" s="17">
        <v>7500</v>
      </c>
      <c r="H44" s="9">
        <v>43530</v>
      </c>
      <c r="I44" s="31">
        <v>100</v>
      </c>
      <c r="J44" s="17">
        <v>0</v>
      </c>
      <c r="K44" s="17">
        <v>0</v>
      </c>
      <c r="M44" s="17"/>
      <c r="P44" s="29"/>
    </row>
    <row r="45" spans="1:16" ht="15" customHeight="1">
      <c r="A45" s="21">
        <f t="shared" si="0"/>
        <v>43</v>
      </c>
      <c r="B45" s="15" t="s">
        <v>121</v>
      </c>
      <c r="C45" s="15" t="s">
        <v>179</v>
      </c>
      <c r="D45" s="14" t="s">
        <v>4</v>
      </c>
      <c r="E45" s="16">
        <v>29924</v>
      </c>
      <c r="F45" s="9">
        <v>43137</v>
      </c>
      <c r="G45" s="17">
        <v>12000</v>
      </c>
      <c r="H45" s="9">
        <v>43137</v>
      </c>
      <c r="I45" s="31">
        <v>100</v>
      </c>
      <c r="J45" s="17">
        <v>0</v>
      </c>
      <c r="K45" s="17">
        <v>0</v>
      </c>
      <c r="M45" s="17"/>
      <c r="P45" s="29"/>
    </row>
    <row r="46" spans="1:16" ht="15" customHeight="1">
      <c r="A46" s="21">
        <f t="shared" si="0"/>
        <v>44</v>
      </c>
      <c r="B46" s="15" t="s">
        <v>12</v>
      </c>
      <c r="C46" s="15" t="s">
        <v>180</v>
      </c>
      <c r="D46" s="14" t="s">
        <v>1</v>
      </c>
      <c r="E46" s="16">
        <v>27815</v>
      </c>
      <c r="F46" s="9">
        <v>40604</v>
      </c>
      <c r="G46" s="17">
        <v>12450</v>
      </c>
      <c r="H46" s="9">
        <v>40604</v>
      </c>
      <c r="I46" s="31">
        <v>72</v>
      </c>
      <c r="J46" s="17">
        <v>0</v>
      </c>
      <c r="K46" s="17">
        <v>0</v>
      </c>
      <c r="M46" s="17"/>
      <c r="P46" s="29"/>
    </row>
    <row r="47" spans="1:16" ht="15" customHeight="1">
      <c r="A47" s="21">
        <f t="shared" si="0"/>
        <v>45</v>
      </c>
      <c r="B47" s="15" t="s">
        <v>76</v>
      </c>
      <c r="C47" s="15" t="s">
        <v>181</v>
      </c>
      <c r="D47" s="14" t="s">
        <v>4</v>
      </c>
      <c r="E47" s="16">
        <v>35141</v>
      </c>
      <c r="F47" s="9">
        <v>43532</v>
      </c>
      <c r="G47" s="17">
        <v>6750</v>
      </c>
      <c r="H47" s="9">
        <v>43898</v>
      </c>
      <c r="I47" s="31">
        <v>72</v>
      </c>
      <c r="J47" s="17">
        <v>0</v>
      </c>
      <c r="K47" s="17">
        <v>0</v>
      </c>
      <c r="M47" s="17"/>
      <c r="P47" s="29"/>
    </row>
    <row r="48" spans="1:16" ht="15" customHeight="1">
      <c r="A48" s="21">
        <f t="shared" si="0"/>
        <v>46</v>
      </c>
      <c r="B48" s="15" t="s">
        <v>182</v>
      </c>
      <c r="C48" s="15" t="s">
        <v>58</v>
      </c>
      <c r="D48" s="14" t="s">
        <v>4</v>
      </c>
      <c r="E48" s="16">
        <v>21605</v>
      </c>
      <c r="F48" s="9">
        <v>35582</v>
      </c>
      <c r="G48" s="17">
        <v>14000</v>
      </c>
      <c r="H48" s="9"/>
      <c r="I48" s="32"/>
      <c r="J48" s="17">
        <v>308923.89113662846</v>
      </c>
      <c r="K48" s="17">
        <v>11975.16</v>
      </c>
      <c r="M48" s="17"/>
      <c r="P48" s="29"/>
    </row>
    <row r="49" spans="1:16" ht="15" customHeight="1">
      <c r="A49" s="21">
        <f t="shared" si="0"/>
        <v>47</v>
      </c>
      <c r="B49" s="15" t="s">
        <v>184</v>
      </c>
      <c r="C49" s="15" t="s">
        <v>183</v>
      </c>
      <c r="D49" s="14" t="s">
        <v>4</v>
      </c>
      <c r="E49" s="16">
        <v>21370</v>
      </c>
      <c r="F49" s="9">
        <v>41693</v>
      </c>
      <c r="G49" s="17">
        <v>9000</v>
      </c>
      <c r="H49" s="9">
        <v>41693</v>
      </c>
      <c r="I49" s="31">
        <v>72</v>
      </c>
      <c r="J49" s="17">
        <v>0</v>
      </c>
      <c r="K49" s="17">
        <v>0</v>
      </c>
      <c r="M49" s="17"/>
      <c r="P49" s="29"/>
    </row>
    <row r="50" spans="1:16" ht="15" customHeight="1">
      <c r="A50" s="21">
        <f t="shared" si="0"/>
        <v>48</v>
      </c>
      <c r="B50" s="15" t="s">
        <v>29</v>
      </c>
      <c r="C50" s="15" t="s">
        <v>108</v>
      </c>
      <c r="D50" s="14" t="s">
        <v>4</v>
      </c>
      <c r="E50" s="16">
        <v>27179</v>
      </c>
      <c r="F50" s="9">
        <v>36251</v>
      </c>
      <c r="G50" s="17">
        <v>14200</v>
      </c>
      <c r="H50" s="9">
        <v>40575</v>
      </c>
      <c r="I50" s="31">
        <v>72</v>
      </c>
      <c r="J50" s="17">
        <v>95793.975544596658</v>
      </c>
      <c r="K50" s="17">
        <v>0</v>
      </c>
      <c r="M50" s="17"/>
      <c r="P50" s="29"/>
    </row>
    <row r="51" spans="1:16" ht="28.2">
      <c r="A51" s="21">
        <f t="shared" si="0"/>
        <v>49</v>
      </c>
      <c r="B51" s="15" t="s">
        <v>124</v>
      </c>
      <c r="C51" s="15" t="s">
        <v>185</v>
      </c>
      <c r="D51" s="14" t="s">
        <v>1</v>
      </c>
      <c r="E51" s="16">
        <v>19163</v>
      </c>
      <c r="F51" s="9">
        <v>36809</v>
      </c>
      <c r="G51" s="17">
        <v>6308</v>
      </c>
      <c r="H51" s="9">
        <v>40269</v>
      </c>
      <c r="I51" s="31">
        <v>100</v>
      </c>
      <c r="J51" s="17">
        <v>55517.638351498819</v>
      </c>
      <c r="K51" s="17">
        <v>0</v>
      </c>
      <c r="L51" s="9">
        <v>44408</v>
      </c>
      <c r="M51" s="17">
        <v>60000</v>
      </c>
      <c r="N51" s="17">
        <v>30000</v>
      </c>
      <c r="O51" s="1" t="s">
        <v>266</v>
      </c>
      <c r="P51" s="29"/>
    </row>
    <row r="52" spans="1:16" ht="15" customHeight="1">
      <c r="A52" s="21">
        <f t="shared" si="0"/>
        <v>50</v>
      </c>
      <c r="B52" s="15" t="s">
        <v>106</v>
      </c>
      <c r="C52" s="15" t="s">
        <v>186</v>
      </c>
      <c r="D52" s="14" t="s">
        <v>1</v>
      </c>
      <c r="E52" s="16">
        <v>25345</v>
      </c>
      <c r="F52" s="9">
        <v>43586</v>
      </c>
      <c r="G52" s="17">
        <v>23000</v>
      </c>
      <c r="H52" s="9">
        <v>43586</v>
      </c>
      <c r="I52" s="31">
        <v>100</v>
      </c>
      <c r="J52" s="17">
        <v>0</v>
      </c>
      <c r="K52" s="17">
        <v>0</v>
      </c>
      <c r="M52" s="17"/>
      <c r="P52" s="29"/>
    </row>
    <row r="53" spans="1:16" ht="14.4">
      <c r="A53" s="21">
        <f t="shared" si="0"/>
        <v>51</v>
      </c>
      <c r="B53" s="15" t="s">
        <v>84</v>
      </c>
      <c r="C53" s="15" t="s">
        <v>136</v>
      </c>
      <c r="D53" s="14" t="s">
        <v>4</v>
      </c>
      <c r="E53" s="16">
        <v>27145</v>
      </c>
      <c r="F53" s="9">
        <v>39796</v>
      </c>
      <c r="G53" s="17">
        <v>9351</v>
      </c>
      <c r="H53" s="9">
        <v>39796</v>
      </c>
      <c r="I53" s="31">
        <v>72</v>
      </c>
      <c r="J53" s="17">
        <v>0</v>
      </c>
      <c r="K53" s="17">
        <v>0</v>
      </c>
      <c r="L53" s="9">
        <v>44228</v>
      </c>
      <c r="M53" s="17"/>
      <c r="O53" t="s">
        <v>265</v>
      </c>
      <c r="P53" s="29"/>
    </row>
    <row r="54" spans="1:16" ht="15" customHeight="1">
      <c r="A54" s="21">
        <f t="shared" si="0"/>
        <v>52</v>
      </c>
      <c r="B54" s="15" t="s">
        <v>62</v>
      </c>
      <c r="C54" s="15" t="s">
        <v>187</v>
      </c>
      <c r="D54" s="14" t="s">
        <v>1</v>
      </c>
      <c r="E54" s="16">
        <v>28683</v>
      </c>
      <c r="F54" s="9">
        <v>43221</v>
      </c>
      <c r="G54" s="17">
        <v>42500</v>
      </c>
      <c r="H54" s="9">
        <v>43221</v>
      </c>
      <c r="I54" s="31">
        <v>100</v>
      </c>
      <c r="J54" s="17">
        <v>0</v>
      </c>
      <c r="K54" s="17">
        <v>0</v>
      </c>
      <c r="L54" s="32">
        <v>44377</v>
      </c>
      <c r="M54" s="17"/>
      <c r="O54" t="s">
        <v>265</v>
      </c>
      <c r="P54" s="29"/>
    </row>
    <row r="55" spans="1:16" ht="14.4">
      <c r="A55" s="21">
        <f t="shared" si="0"/>
        <v>53</v>
      </c>
      <c r="B55" s="15" t="s">
        <v>189</v>
      </c>
      <c r="C55" s="15" t="s">
        <v>188</v>
      </c>
      <c r="D55" s="14" t="s">
        <v>1</v>
      </c>
      <c r="E55" s="16">
        <v>31445</v>
      </c>
      <c r="F55" s="9">
        <v>43464</v>
      </c>
      <c r="G55" s="17">
        <v>20500</v>
      </c>
      <c r="H55" s="9">
        <v>43464</v>
      </c>
      <c r="I55" s="31">
        <v>100</v>
      </c>
      <c r="J55" s="17">
        <v>0</v>
      </c>
      <c r="K55" s="17">
        <v>0</v>
      </c>
      <c r="L55" s="9">
        <v>44348</v>
      </c>
      <c r="M55" s="17"/>
      <c r="O55" t="s">
        <v>265</v>
      </c>
      <c r="P55" s="29"/>
    </row>
    <row r="56" spans="1:16" ht="15" customHeight="1">
      <c r="A56" s="21">
        <f t="shared" si="0"/>
        <v>54</v>
      </c>
      <c r="B56" s="15" t="s">
        <v>64</v>
      </c>
      <c r="C56" s="15" t="s">
        <v>190</v>
      </c>
      <c r="D56" s="14" t="s">
        <v>1</v>
      </c>
      <c r="E56" s="16">
        <v>30668</v>
      </c>
      <c r="F56" s="9">
        <v>43772</v>
      </c>
      <c r="G56" s="17">
        <v>15000</v>
      </c>
      <c r="H56" s="9">
        <v>43772</v>
      </c>
      <c r="I56" s="31">
        <v>100</v>
      </c>
      <c r="J56" s="17">
        <v>0</v>
      </c>
      <c r="K56" s="17">
        <v>0</v>
      </c>
      <c r="L56" s="32">
        <v>44377</v>
      </c>
      <c r="M56" s="17"/>
      <c r="O56" t="s">
        <v>265</v>
      </c>
      <c r="P56" s="29"/>
    </row>
    <row r="57" spans="1:16" ht="15" customHeight="1">
      <c r="A57" s="21">
        <f t="shared" si="0"/>
        <v>55</v>
      </c>
      <c r="B57" s="15" t="s">
        <v>36</v>
      </c>
      <c r="C57" s="15" t="s">
        <v>191</v>
      </c>
      <c r="D57" s="14" t="s">
        <v>1</v>
      </c>
      <c r="E57" s="16">
        <v>29315</v>
      </c>
      <c r="F57" s="9">
        <v>43772</v>
      </c>
      <c r="G57" s="17">
        <v>32550</v>
      </c>
      <c r="H57" s="9">
        <v>43772</v>
      </c>
      <c r="I57" s="31">
        <v>100</v>
      </c>
      <c r="J57" s="17">
        <v>0</v>
      </c>
      <c r="K57" s="17">
        <v>0</v>
      </c>
      <c r="L57" s="32">
        <v>44377</v>
      </c>
      <c r="M57" s="17"/>
      <c r="O57" t="s">
        <v>265</v>
      </c>
      <c r="P57" s="29"/>
    </row>
    <row r="58" spans="1:16" ht="15" customHeight="1">
      <c r="A58" s="21">
        <f t="shared" si="0"/>
        <v>56</v>
      </c>
      <c r="B58" s="15" t="s">
        <v>21</v>
      </c>
      <c r="C58" s="15" t="s">
        <v>98</v>
      </c>
      <c r="D58" s="14" t="s">
        <v>1</v>
      </c>
      <c r="E58" s="16">
        <v>29740</v>
      </c>
      <c r="F58" s="9">
        <v>39309</v>
      </c>
      <c r="G58" s="17">
        <v>23300</v>
      </c>
      <c r="H58" s="9"/>
      <c r="I58" s="32"/>
      <c r="J58" s="17">
        <v>229969.45170538314</v>
      </c>
      <c r="K58" s="17">
        <v>26289.48</v>
      </c>
      <c r="L58" s="32">
        <v>44377</v>
      </c>
      <c r="M58" s="17"/>
      <c r="O58" t="s">
        <v>265</v>
      </c>
      <c r="P58" s="29"/>
    </row>
    <row r="59" spans="1:16" ht="15" customHeight="1">
      <c r="A59" s="21">
        <f t="shared" si="0"/>
        <v>57</v>
      </c>
      <c r="B59" s="15" t="s">
        <v>97</v>
      </c>
      <c r="C59" s="15" t="s">
        <v>192</v>
      </c>
      <c r="D59" s="14" t="s">
        <v>1</v>
      </c>
      <c r="E59" s="16">
        <v>21859</v>
      </c>
      <c r="F59" s="9">
        <v>43626</v>
      </c>
      <c r="G59" s="17">
        <v>27550</v>
      </c>
      <c r="H59" s="9">
        <v>43626</v>
      </c>
      <c r="I59" s="31">
        <v>100</v>
      </c>
      <c r="J59" s="17">
        <v>0</v>
      </c>
      <c r="K59" s="17">
        <v>0</v>
      </c>
      <c r="L59" s="32">
        <v>44377</v>
      </c>
      <c r="M59" s="17"/>
      <c r="O59" t="s">
        <v>265</v>
      </c>
      <c r="P59" s="29"/>
    </row>
    <row r="60" spans="1:16" ht="14.4">
      <c r="A60" s="21">
        <f t="shared" si="0"/>
        <v>58</v>
      </c>
      <c r="B60" s="15" t="s">
        <v>113</v>
      </c>
      <c r="C60" s="15" t="s">
        <v>193</v>
      </c>
      <c r="D60" s="14" t="s">
        <v>4</v>
      </c>
      <c r="E60" s="16">
        <v>34612</v>
      </c>
      <c r="F60" s="9">
        <v>43375</v>
      </c>
      <c r="G60" s="17">
        <v>20000</v>
      </c>
      <c r="H60" s="9">
        <v>43375</v>
      </c>
      <c r="I60" s="31">
        <v>100</v>
      </c>
      <c r="J60" s="17">
        <v>0</v>
      </c>
      <c r="K60" s="17">
        <v>0</v>
      </c>
      <c r="L60" s="9">
        <v>44377</v>
      </c>
      <c r="M60" s="17"/>
      <c r="O60" t="s">
        <v>265</v>
      </c>
      <c r="P60" s="29"/>
    </row>
    <row r="61" spans="1:16" ht="15" customHeight="1">
      <c r="A61" s="21">
        <f t="shared" si="0"/>
        <v>59</v>
      </c>
      <c r="B61" s="15" t="s">
        <v>199</v>
      </c>
      <c r="C61" s="15" t="s">
        <v>194</v>
      </c>
      <c r="D61" s="14" t="s">
        <v>4</v>
      </c>
      <c r="E61" s="16">
        <v>31030</v>
      </c>
      <c r="F61" s="9">
        <v>43604</v>
      </c>
      <c r="G61" s="17">
        <v>13000</v>
      </c>
      <c r="H61" s="9">
        <v>43604</v>
      </c>
      <c r="I61" s="31">
        <v>100</v>
      </c>
      <c r="J61" s="17">
        <v>0</v>
      </c>
      <c r="K61" s="17">
        <v>0</v>
      </c>
      <c r="L61" s="32">
        <v>44377</v>
      </c>
      <c r="M61" s="17"/>
      <c r="O61" t="s">
        <v>265</v>
      </c>
      <c r="P61" s="29"/>
    </row>
    <row r="62" spans="1:16" ht="15" customHeight="1">
      <c r="A62" s="21">
        <f t="shared" si="0"/>
        <v>60</v>
      </c>
      <c r="B62" s="15" t="s">
        <v>195</v>
      </c>
      <c r="C62" s="15" t="s">
        <v>196</v>
      </c>
      <c r="D62" s="14" t="s">
        <v>4</v>
      </c>
      <c r="E62" s="16">
        <v>21154</v>
      </c>
      <c r="F62" s="9">
        <v>36526</v>
      </c>
      <c r="G62" s="17">
        <v>10810</v>
      </c>
      <c r="H62" s="9">
        <v>43831</v>
      </c>
      <c r="I62" s="31">
        <v>72</v>
      </c>
      <c r="J62" s="17">
        <v>123481.90085654272</v>
      </c>
      <c r="K62" s="17">
        <v>0</v>
      </c>
      <c r="L62" s="32">
        <v>44377</v>
      </c>
      <c r="M62" s="17"/>
      <c r="O62" t="s">
        <v>265</v>
      </c>
      <c r="P62" s="29"/>
    </row>
    <row r="63" spans="1:16" ht="14.4">
      <c r="A63" s="21">
        <f t="shared" si="0"/>
        <v>61</v>
      </c>
      <c r="B63" s="15" t="s">
        <v>56</v>
      </c>
      <c r="C63" s="15" t="s">
        <v>33</v>
      </c>
      <c r="D63" s="14" t="s">
        <v>1</v>
      </c>
      <c r="E63" s="16">
        <v>27775</v>
      </c>
      <c r="F63" s="9">
        <v>39845</v>
      </c>
      <c r="G63" s="17">
        <v>12485</v>
      </c>
      <c r="H63" s="9"/>
      <c r="I63" s="32"/>
      <c r="J63" s="17">
        <v>123670.85306341511</v>
      </c>
      <c r="K63" s="17">
        <v>0</v>
      </c>
      <c r="L63" s="9">
        <v>44377</v>
      </c>
      <c r="M63" s="17">
        <v>125000</v>
      </c>
      <c r="N63" s="17">
        <v>20000</v>
      </c>
      <c r="O63" t="s">
        <v>265</v>
      </c>
      <c r="P63" s="29"/>
    </row>
    <row r="64" spans="1:16" ht="15" customHeight="1">
      <c r="A64" s="21">
        <f t="shared" si="0"/>
        <v>62</v>
      </c>
      <c r="B64" s="15" t="s">
        <v>108</v>
      </c>
      <c r="C64" s="15" t="s">
        <v>197</v>
      </c>
      <c r="D64" s="14" t="s">
        <v>1</v>
      </c>
      <c r="E64" s="16">
        <v>31094</v>
      </c>
      <c r="F64" s="9">
        <v>43374</v>
      </c>
      <c r="G64" s="17">
        <v>16000</v>
      </c>
      <c r="H64" s="9">
        <v>43374</v>
      </c>
      <c r="I64" s="31">
        <v>100</v>
      </c>
      <c r="J64" s="17">
        <v>0</v>
      </c>
      <c r="K64" s="17">
        <v>0</v>
      </c>
      <c r="L64" s="32">
        <v>44377</v>
      </c>
      <c r="M64" s="17"/>
      <c r="O64" t="s">
        <v>265</v>
      </c>
      <c r="P64" s="29"/>
    </row>
    <row r="65" spans="1:16" ht="15" customHeight="1">
      <c r="A65" s="21">
        <f t="shared" si="0"/>
        <v>63</v>
      </c>
      <c r="B65" s="15" t="s">
        <v>137</v>
      </c>
      <c r="C65" s="15" t="s">
        <v>134</v>
      </c>
      <c r="D65" s="14" t="s">
        <v>1</v>
      </c>
      <c r="E65" s="16">
        <v>30325</v>
      </c>
      <c r="F65" s="9">
        <v>43374</v>
      </c>
      <c r="G65" s="17">
        <v>15000</v>
      </c>
      <c r="H65" s="9">
        <v>43374</v>
      </c>
      <c r="I65" s="31">
        <v>100</v>
      </c>
      <c r="J65" s="17">
        <v>0</v>
      </c>
      <c r="K65" s="17">
        <v>0</v>
      </c>
      <c r="L65" s="32">
        <v>44377</v>
      </c>
      <c r="M65" s="17"/>
      <c r="O65" t="s">
        <v>265</v>
      </c>
      <c r="P65" s="29"/>
    </row>
    <row r="66" spans="1:16" ht="15" customHeight="1">
      <c r="A66" s="21">
        <f t="shared" si="0"/>
        <v>64</v>
      </c>
      <c r="B66" s="15" t="s">
        <v>39</v>
      </c>
      <c r="C66" s="15" t="s">
        <v>63</v>
      </c>
      <c r="D66" s="14" t="s">
        <v>4</v>
      </c>
      <c r="E66" s="16">
        <v>19843</v>
      </c>
      <c r="F66" s="9">
        <v>37408</v>
      </c>
      <c r="G66" s="17">
        <v>19600</v>
      </c>
      <c r="H66" s="9"/>
      <c r="I66" s="32"/>
      <c r="J66" s="17">
        <v>212728.38908097253</v>
      </c>
      <c r="K66" s="17">
        <v>15647.4</v>
      </c>
      <c r="L66" s="32">
        <v>44377</v>
      </c>
      <c r="M66" s="17"/>
      <c r="O66" t="s">
        <v>265</v>
      </c>
      <c r="P66" s="29"/>
    </row>
    <row r="67" spans="1:16" ht="14.4">
      <c r="A67" s="21">
        <f t="shared" si="0"/>
        <v>65</v>
      </c>
      <c r="B67" s="15" t="s">
        <v>8</v>
      </c>
      <c r="C67" s="15" t="s">
        <v>130</v>
      </c>
      <c r="D67" s="14" t="s">
        <v>1</v>
      </c>
      <c r="E67" s="16">
        <v>25858</v>
      </c>
      <c r="F67" s="9">
        <v>38599</v>
      </c>
      <c r="G67" s="17">
        <v>25000</v>
      </c>
      <c r="H67" s="9"/>
      <c r="I67" s="32"/>
      <c r="J67" s="17">
        <v>300419.64453315566</v>
      </c>
      <c r="K67" s="17">
        <v>6000</v>
      </c>
      <c r="L67" s="9">
        <v>44377</v>
      </c>
      <c r="M67" s="17">
        <v>310000</v>
      </c>
      <c r="N67" s="17">
        <v>50000</v>
      </c>
      <c r="O67" t="s">
        <v>265</v>
      </c>
      <c r="P67" s="29"/>
    </row>
    <row r="68" spans="1:16" ht="15" customHeight="1">
      <c r="A68" s="21">
        <f t="shared" si="0"/>
        <v>66</v>
      </c>
      <c r="B68" s="15" t="s">
        <v>125</v>
      </c>
      <c r="C68" s="15" t="s">
        <v>198</v>
      </c>
      <c r="D68" s="14" t="s">
        <v>4</v>
      </c>
      <c r="E68" s="16">
        <v>27708</v>
      </c>
      <c r="F68" s="9">
        <v>43346</v>
      </c>
      <c r="G68" s="17">
        <v>20000</v>
      </c>
      <c r="H68" s="9">
        <v>43346</v>
      </c>
      <c r="I68" s="31">
        <v>100</v>
      </c>
      <c r="J68" s="17">
        <v>0</v>
      </c>
      <c r="K68" s="17">
        <v>0</v>
      </c>
      <c r="L68" s="32">
        <v>44377</v>
      </c>
      <c r="M68" s="17"/>
      <c r="O68" t="s">
        <v>265</v>
      </c>
      <c r="P68" s="29"/>
    </row>
    <row r="69" spans="1:16" ht="15" customHeight="1">
      <c r="A69" s="21">
        <f t="shared" ref="A69:A132" si="1">A68+1</f>
        <v>67</v>
      </c>
      <c r="B69" s="15" t="s">
        <v>92</v>
      </c>
      <c r="C69" s="15" t="s">
        <v>175</v>
      </c>
      <c r="D69" s="14" t="s">
        <v>4</v>
      </c>
      <c r="E69" s="16">
        <v>24494</v>
      </c>
      <c r="F69" s="9">
        <v>39448</v>
      </c>
      <c r="G69" s="17">
        <v>7500</v>
      </c>
      <c r="H69" s="9"/>
      <c r="I69" s="32"/>
      <c r="J69" s="17">
        <v>70327.827534205775</v>
      </c>
      <c r="K69" s="17">
        <v>7497</v>
      </c>
      <c r="L69" s="32">
        <v>44377</v>
      </c>
      <c r="M69" s="17"/>
      <c r="O69" t="s">
        <v>265</v>
      </c>
      <c r="P69" s="29"/>
    </row>
    <row r="70" spans="1:16" ht="15" customHeight="1">
      <c r="A70" s="21">
        <f t="shared" si="1"/>
        <v>68</v>
      </c>
      <c r="B70" s="15" t="s">
        <v>66</v>
      </c>
      <c r="C70" s="15" t="s">
        <v>73</v>
      </c>
      <c r="D70" s="14" t="s">
        <v>1</v>
      </c>
      <c r="E70" s="16">
        <v>25243</v>
      </c>
      <c r="F70" s="9">
        <v>43529</v>
      </c>
      <c r="G70" s="17">
        <v>30000</v>
      </c>
      <c r="H70" s="9">
        <v>43895</v>
      </c>
      <c r="I70" s="31">
        <v>72</v>
      </c>
      <c r="J70" s="17">
        <v>0</v>
      </c>
      <c r="K70" s="17">
        <v>0</v>
      </c>
      <c r="L70" s="32">
        <v>44377</v>
      </c>
      <c r="M70" s="17"/>
      <c r="O70" t="s">
        <v>265</v>
      </c>
      <c r="P70" s="29"/>
    </row>
    <row r="71" spans="1:16" ht="15" customHeight="1">
      <c r="A71" s="21">
        <f t="shared" si="1"/>
        <v>69</v>
      </c>
      <c r="B71" s="15" t="s">
        <v>22</v>
      </c>
      <c r="C71" s="15" t="s">
        <v>200</v>
      </c>
      <c r="D71" s="14" t="s">
        <v>4</v>
      </c>
      <c r="E71" s="16">
        <v>25363</v>
      </c>
      <c r="F71" s="9">
        <v>38047</v>
      </c>
      <c r="G71" s="17">
        <v>16920</v>
      </c>
      <c r="H71" s="9"/>
      <c r="I71" s="32"/>
      <c r="J71" s="17">
        <v>284515.98087365169</v>
      </c>
      <c r="K71" s="17">
        <v>16913.28</v>
      </c>
      <c r="L71" s="32">
        <v>44377</v>
      </c>
      <c r="M71" s="17"/>
      <c r="O71" t="s">
        <v>265</v>
      </c>
      <c r="P71" s="29"/>
    </row>
    <row r="72" spans="1:16" ht="14.4">
      <c r="A72" s="21">
        <f t="shared" si="1"/>
        <v>70</v>
      </c>
      <c r="B72" s="15" t="s">
        <v>41</v>
      </c>
      <c r="C72" s="15" t="s">
        <v>112</v>
      </c>
      <c r="D72" s="14" t="s">
        <v>1</v>
      </c>
      <c r="E72" s="16">
        <v>25597</v>
      </c>
      <c r="F72" s="9">
        <v>43160</v>
      </c>
      <c r="G72" s="17">
        <v>15600</v>
      </c>
      <c r="H72" s="9">
        <v>43160</v>
      </c>
      <c r="I72" s="31">
        <v>100</v>
      </c>
      <c r="J72" s="17">
        <v>0</v>
      </c>
      <c r="K72" s="17">
        <v>0</v>
      </c>
      <c r="L72" s="9">
        <v>44401</v>
      </c>
      <c r="M72" s="17"/>
      <c r="O72" t="s">
        <v>265</v>
      </c>
      <c r="P72" s="29"/>
    </row>
    <row r="73" spans="1:16" ht="15" customHeight="1">
      <c r="A73" s="21">
        <f t="shared" si="1"/>
        <v>71</v>
      </c>
      <c r="B73" s="15" t="s">
        <v>27</v>
      </c>
      <c r="C73" s="15" t="s">
        <v>56</v>
      </c>
      <c r="D73" s="14" t="s">
        <v>1</v>
      </c>
      <c r="E73" s="16">
        <v>25649</v>
      </c>
      <c r="F73" s="9">
        <v>43009</v>
      </c>
      <c r="G73" s="17">
        <v>23000</v>
      </c>
      <c r="H73" s="9">
        <v>43009</v>
      </c>
      <c r="I73" s="31">
        <v>72</v>
      </c>
      <c r="J73" s="17">
        <v>0</v>
      </c>
      <c r="K73" s="17">
        <v>0</v>
      </c>
      <c r="M73" s="17"/>
      <c r="P73" s="29"/>
    </row>
    <row r="74" spans="1:16" ht="15" customHeight="1">
      <c r="A74" s="21">
        <f t="shared" si="1"/>
        <v>72</v>
      </c>
      <c r="B74" s="15" t="s">
        <v>201</v>
      </c>
      <c r="C74" s="15" t="s">
        <v>115</v>
      </c>
      <c r="D74" s="14" t="s">
        <v>4</v>
      </c>
      <c r="E74" s="16">
        <v>26614</v>
      </c>
      <c r="F74" s="9">
        <v>38261</v>
      </c>
      <c r="G74" s="17">
        <v>36000</v>
      </c>
      <c r="H74" s="9"/>
      <c r="I74" s="32"/>
      <c r="J74" s="17">
        <v>457050.8187236829</v>
      </c>
      <c r="K74" s="17">
        <v>31487.4</v>
      </c>
      <c r="M74" s="17"/>
      <c r="P74" s="29"/>
    </row>
    <row r="75" spans="1:16" ht="15" customHeight="1">
      <c r="A75" s="21">
        <f t="shared" si="1"/>
        <v>73</v>
      </c>
      <c r="B75" s="15" t="s">
        <v>203</v>
      </c>
      <c r="C75" s="15" t="s">
        <v>202</v>
      </c>
      <c r="D75" s="14" t="s">
        <v>4</v>
      </c>
      <c r="E75" s="16">
        <v>26713</v>
      </c>
      <c r="F75" s="9">
        <v>37059</v>
      </c>
      <c r="G75" s="17">
        <v>13200</v>
      </c>
      <c r="H75" s="9">
        <v>40360</v>
      </c>
      <c r="I75" s="31">
        <v>100</v>
      </c>
      <c r="J75" s="17">
        <v>95126.815685752488</v>
      </c>
      <c r="K75" s="17">
        <v>0</v>
      </c>
      <c r="M75" s="17"/>
      <c r="P75" s="29"/>
    </row>
    <row r="76" spans="1:16" ht="15" customHeight="1">
      <c r="A76" s="21">
        <f t="shared" si="1"/>
        <v>74</v>
      </c>
      <c r="B76" s="15" t="s">
        <v>44</v>
      </c>
      <c r="C76" s="15" t="s">
        <v>204</v>
      </c>
      <c r="D76" s="14" t="s">
        <v>4</v>
      </c>
      <c r="E76" s="16">
        <v>26679</v>
      </c>
      <c r="F76" s="9">
        <v>38603</v>
      </c>
      <c r="G76" s="17">
        <v>15712</v>
      </c>
      <c r="H76" s="9"/>
      <c r="I76" s="32"/>
      <c r="J76" s="17">
        <v>203253.21767586638</v>
      </c>
      <c r="K76" s="17">
        <v>15705.72</v>
      </c>
      <c r="M76" s="17"/>
      <c r="P76" s="29"/>
    </row>
    <row r="77" spans="1:16" ht="15" customHeight="1">
      <c r="A77" s="21">
        <f t="shared" si="1"/>
        <v>75</v>
      </c>
      <c r="B77" s="15" t="s">
        <v>78</v>
      </c>
      <c r="C77" s="15" t="s">
        <v>87</v>
      </c>
      <c r="D77" s="14" t="s">
        <v>4</v>
      </c>
      <c r="E77" s="16">
        <v>26925</v>
      </c>
      <c r="F77" s="9">
        <v>39005</v>
      </c>
      <c r="G77" s="17">
        <v>14620</v>
      </c>
      <c r="H77" s="9"/>
      <c r="I77" s="32"/>
      <c r="J77" s="17">
        <v>163847.00562636426</v>
      </c>
      <c r="K77" s="17">
        <v>11995.2</v>
      </c>
      <c r="M77" s="17"/>
      <c r="P77" s="29"/>
    </row>
    <row r="78" spans="1:16" ht="15" customHeight="1">
      <c r="A78" s="21">
        <f t="shared" si="1"/>
        <v>76</v>
      </c>
      <c r="B78" s="15" t="s">
        <v>80</v>
      </c>
      <c r="C78" s="15" t="s">
        <v>205</v>
      </c>
      <c r="D78" s="14" t="s">
        <v>1</v>
      </c>
      <c r="E78" s="16">
        <v>27330</v>
      </c>
      <c r="F78" s="9">
        <v>39271</v>
      </c>
      <c r="G78" s="17">
        <v>17680</v>
      </c>
      <c r="H78" s="9"/>
      <c r="I78" s="32"/>
      <c r="J78" s="17">
        <v>214559.25270357687</v>
      </c>
      <c r="K78" s="17">
        <v>17673</v>
      </c>
      <c r="M78" s="17"/>
      <c r="P78" s="29"/>
    </row>
    <row r="79" spans="1:16" ht="15" customHeight="1">
      <c r="A79" s="21">
        <f t="shared" si="1"/>
        <v>77</v>
      </c>
      <c r="B79" s="15" t="s">
        <v>42</v>
      </c>
      <c r="C79" s="15" t="s">
        <v>206</v>
      </c>
      <c r="D79" s="14" t="s">
        <v>4</v>
      </c>
      <c r="E79" s="16">
        <v>27207</v>
      </c>
      <c r="F79" s="9">
        <v>43252</v>
      </c>
      <c r="G79" s="17">
        <v>14080</v>
      </c>
      <c r="H79" s="9">
        <v>43252</v>
      </c>
      <c r="I79" s="31">
        <v>100</v>
      </c>
      <c r="J79" s="17">
        <v>0</v>
      </c>
      <c r="K79" s="17">
        <v>0</v>
      </c>
      <c r="M79" s="17"/>
      <c r="P79" s="29"/>
    </row>
    <row r="80" spans="1:16" ht="14.4">
      <c r="A80" s="21">
        <f t="shared" si="1"/>
        <v>78</v>
      </c>
      <c r="B80" s="15" t="s">
        <v>138</v>
      </c>
      <c r="C80" s="15" t="s">
        <v>207</v>
      </c>
      <c r="D80" s="14" t="s">
        <v>4</v>
      </c>
      <c r="E80" s="16">
        <v>25978</v>
      </c>
      <c r="F80" s="9">
        <v>43170</v>
      </c>
      <c r="G80" s="17">
        <v>17600</v>
      </c>
      <c r="H80" s="9">
        <v>43170</v>
      </c>
      <c r="I80" s="31">
        <v>100</v>
      </c>
      <c r="J80" s="17">
        <v>0</v>
      </c>
      <c r="K80" s="17">
        <v>0</v>
      </c>
      <c r="L80" s="9">
        <v>44533</v>
      </c>
      <c r="M80" s="17"/>
      <c r="O80" t="s">
        <v>264</v>
      </c>
      <c r="P80" s="29"/>
    </row>
    <row r="81" spans="1:16" ht="15" customHeight="1">
      <c r="A81" s="21">
        <f t="shared" si="1"/>
        <v>79</v>
      </c>
      <c r="B81" s="15" t="s">
        <v>208</v>
      </c>
      <c r="C81" s="15" t="s">
        <v>67</v>
      </c>
      <c r="D81" s="14" t="s">
        <v>4</v>
      </c>
      <c r="E81" s="16">
        <v>25968</v>
      </c>
      <c r="F81" s="9">
        <v>43023</v>
      </c>
      <c r="G81" s="17">
        <v>11200</v>
      </c>
      <c r="H81" s="9">
        <v>43023</v>
      </c>
      <c r="I81" s="31">
        <v>72</v>
      </c>
      <c r="J81" s="17">
        <v>0</v>
      </c>
      <c r="K81" s="17">
        <v>0</v>
      </c>
      <c r="M81" s="17"/>
      <c r="P81" s="29"/>
    </row>
    <row r="82" spans="1:16" ht="15" customHeight="1">
      <c r="A82" s="21">
        <f t="shared" si="1"/>
        <v>80</v>
      </c>
      <c r="B82" s="15" t="s">
        <v>84</v>
      </c>
      <c r="C82" s="15" t="s">
        <v>57</v>
      </c>
      <c r="D82" s="14" t="s">
        <v>4</v>
      </c>
      <c r="E82" s="16">
        <v>26208</v>
      </c>
      <c r="F82" s="9">
        <v>43617</v>
      </c>
      <c r="G82" s="17">
        <v>20800</v>
      </c>
      <c r="H82" s="9">
        <v>43617</v>
      </c>
      <c r="I82" s="31">
        <v>100</v>
      </c>
      <c r="J82" s="17">
        <v>0</v>
      </c>
      <c r="K82" s="17">
        <v>0</v>
      </c>
      <c r="M82" s="17"/>
      <c r="P82" s="29"/>
    </row>
    <row r="83" spans="1:16" ht="15" customHeight="1">
      <c r="A83" s="21">
        <f t="shared" si="1"/>
        <v>81</v>
      </c>
      <c r="B83" s="15" t="s">
        <v>28</v>
      </c>
      <c r="C83" s="15" t="s">
        <v>209</v>
      </c>
      <c r="D83" s="14" t="s">
        <v>4</v>
      </c>
      <c r="E83" s="16">
        <v>27414</v>
      </c>
      <c r="F83" s="9">
        <v>38371</v>
      </c>
      <c r="G83" s="17">
        <v>13709</v>
      </c>
      <c r="H83" s="9">
        <v>43862</v>
      </c>
      <c r="I83" s="31">
        <v>72</v>
      </c>
      <c r="J83" s="17">
        <v>311639.01908284886</v>
      </c>
      <c r="K83" s="17">
        <v>0</v>
      </c>
      <c r="M83" s="17"/>
      <c r="P83" s="29"/>
    </row>
    <row r="84" spans="1:16" ht="15" customHeight="1">
      <c r="A84" s="21">
        <f t="shared" si="1"/>
        <v>82</v>
      </c>
      <c r="B84" s="15" t="s">
        <v>11</v>
      </c>
      <c r="C84" s="15" t="s">
        <v>45</v>
      </c>
      <c r="D84" s="14" t="s">
        <v>4</v>
      </c>
      <c r="E84" s="16">
        <v>27348</v>
      </c>
      <c r="F84" s="9">
        <v>43149</v>
      </c>
      <c r="G84" s="17">
        <v>20000</v>
      </c>
      <c r="H84" s="9">
        <v>43149</v>
      </c>
      <c r="I84" s="31">
        <v>100</v>
      </c>
      <c r="J84" s="17">
        <v>0</v>
      </c>
      <c r="K84" s="17">
        <v>0</v>
      </c>
      <c r="M84" s="17"/>
      <c r="P84" s="29"/>
    </row>
    <row r="85" spans="1:16" ht="14.4">
      <c r="A85" s="21">
        <f t="shared" si="1"/>
        <v>83</v>
      </c>
      <c r="B85" s="15" t="s">
        <v>0</v>
      </c>
      <c r="C85" s="15" t="s">
        <v>14</v>
      </c>
      <c r="D85" s="14" t="s">
        <v>4</v>
      </c>
      <c r="E85" s="16">
        <v>28753</v>
      </c>
      <c r="F85" s="9">
        <v>40636</v>
      </c>
      <c r="G85" s="17">
        <v>12750</v>
      </c>
      <c r="H85" s="9">
        <v>42461</v>
      </c>
      <c r="I85" s="31">
        <v>100</v>
      </c>
      <c r="J85" s="17">
        <v>45614.499106093965</v>
      </c>
      <c r="K85" s="17">
        <v>0</v>
      </c>
      <c r="L85" s="9">
        <v>44409</v>
      </c>
      <c r="M85" s="17">
        <v>40000</v>
      </c>
      <c r="O85" t="s">
        <v>264</v>
      </c>
      <c r="P85" s="29"/>
    </row>
    <row r="86" spans="1:16" ht="15" customHeight="1">
      <c r="A86" s="21">
        <f t="shared" si="1"/>
        <v>84</v>
      </c>
      <c r="B86" s="15" t="s">
        <v>129</v>
      </c>
      <c r="C86" s="15" t="s">
        <v>210</v>
      </c>
      <c r="D86" s="14" t="s">
        <v>1</v>
      </c>
      <c r="E86" s="16">
        <v>27975</v>
      </c>
      <c r="F86" s="9">
        <v>43586</v>
      </c>
      <c r="G86" s="17">
        <v>19200</v>
      </c>
      <c r="H86" s="9">
        <v>43586</v>
      </c>
      <c r="I86" s="31">
        <v>100</v>
      </c>
      <c r="J86" s="17">
        <v>0</v>
      </c>
      <c r="K86" s="17">
        <v>0</v>
      </c>
      <c r="M86" s="17"/>
      <c r="P86" s="29"/>
    </row>
    <row r="87" spans="1:16" ht="15" customHeight="1">
      <c r="A87" s="21">
        <f t="shared" si="1"/>
        <v>85</v>
      </c>
      <c r="B87" s="15" t="s">
        <v>111</v>
      </c>
      <c r="C87" s="15" t="s">
        <v>211</v>
      </c>
      <c r="D87" s="14" t="s">
        <v>4</v>
      </c>
      <c r="E87" s="16">
        <v>28332</v>
      </c>
      <c r="F87" s="9">
        <v>39706</v>
      </c>
      <c r="G87" s="17">
        <v>8000</v>
      </c>
      <c r="H87" s="9">
        <v>39783</v>
      </c>
      <c r="I87" s="31">
        <v>72</v>
      </c>
      <c r="J87" s="17">
        <v>1365.0003213922334</v>
      </c>
      <c r="K87" s="17">
        <v>0</v>
      </c>
      <c r="M87" s="17"/>
      <c r="P87" s="29"/>
    </row>
    <row r="88" spans="1:16" ht="15" customHeight="1">
      <c r="A88" s="21">
        <f t="shared" si="1"/>
        <v>86</v>
      </c>
      <c r="B88" s="15" t="s">
        <v>35</v>
      </c>
      <c r="C88" s="15" t="s">
        <v>212</v>
      </c>
      <c r="D88" s="14" t="s">
        <v>4</v>
      </c>
      <c r="E88" s="16">
        <v>28518</v>
      </c>
      <c r="F88" s="9">
        <v>40370</v>
      </c>
      <c r="G88" s="17">
        <v>15136</v>
      </c>
      <c r="H88" s="9">
        <v>40370</v>
      </c>
      <c r="I88" s="31">
        <v>100</v>
      </c>
      <c r="J88" s="17">
        <v>0</v>
      </c>
      <c r="K88" s="17">
        <v>0</v>
      </c>
      <c r="M88" s="17"/>
      <c r="P88" s="29"/>
    </row>
    <row r="89" spans="1:16" ht="15" customHeight="1">
      <c r="A89" s="21">
        <f t="shared" si="1"/>
        <v>87</v>
      </c>
      <c r="B89" s="15" t="s">
        <v>36</v>
      </c>
      <c r="C89" s="15" t="s">
        <v>77</v>
      </c>
      <c r="D89" s="14" t="s">
        <v>1</v>
      </c>
      <c r="E89" s="16">
        <v>28644</v>
      </c>
      <c r="F89" s="9">
        <v>40706</v>
      </c>
      <c r="G89" s="17">
        <v>21000</v>
      </c>
      <c r="H89" s="9">
        <v>40706</v>
      </c>
      <c r="I89" s="31">
        <v>50</v>
      </c>
      <c r="J89" s="17">
        <v>0</v>
      </c>
      <c r="K89" s="17">
        <v>0</v>
      </c>
      <c r="M89" s="17"/>
      <c r="P89" s="29"/>
    </row>
    <row r="90" spans="1:16" ht="15" customHeight="1">
      <c r="A90" s="21">
        <f t="shared" si="1"/>
        <v>88</v>
      </c>
      <c r="B90" s="15" t="s">
        <v>32</v>
      </c>
      <c r="C90" s="15" t="s">
        <v>213</v>
      </c>
      <c r="D90" s="14" t="s">
        <v>4</v>
      </c>
      <c r="E90" s="16">
        <v>28960</v>
      </c>
      <c r="F90" s="9">
        <v>43480</v>
      </c>
      <c r="G90" s="17">
        <v>18000</v>
      </c>
      <c r="H90" s="9">
        <v>43845</v>
      </c>
      <c r="I90" s="31">
        <v>50</v>
      </c>
      <c r="J90" s="17">
        <v>0</v>
      </c>
      <c r="K90" s="17">
        <v>0</v>
      </c>
      <c r="M90" s="17"/>
      <c r="P90" s="29"/>
    </row>
    <row r="91" spans="1:16" ht="14.4">
      <c r="A91" s="21">
        <f t="shared" si="1"/>
        <v>89</v>
      </c>
      <c r="B91" s="15" t="s">
        <v>20</v>
      </c>
      <c r="C91" s="15" t="s">
        <v>214</v>
      </c>
      <c r="D91" s="14" t="s">
        <v>1</v>
      </c>
      <c r="E91" s="16">
        <v>28885</v>
      </c>
      <c r="F91" s="9">
        <v>38581</v>
      </c>
      <c r="G91" s="17">
        <v>28000</v>
      </c>
      <c r="H91" s="9"/>
      <c r="I91" s="32"/>
      <c r="J91" s="17">
        <v>291559.87918106833</v>
      </c>
      <c r="K91" s="17">
        <v>14000</v>
      </c>
      <c r="L91" s="9">
        <v>44383</v>
      </c>
      <c r="M91" s="17">
        <v>280000</v>
      </c>
      <c r="O91" t="s">
        <v>264</v>
      </c>
      <c r="P91" s="29"/>
    </row>
    <row r="92" spans="1:16" ht="15" customHeight="1">
      <c r="A92" s="21">
        <f t="shared" si="1"/>
        <v>90</v>
      </c>
      <c r="B92" s="15" t="s">
        <v>7</v>
      </c>
      <c r="C92" s="15" t="s">
        <v>90</v>
      </c>
      <c r="D92" s="14" t="s">
        <v>4</v>
      </c>
      <c r="E92" s="16">
        <v>31008</v>
      </c>
      <c r="F92" s="9">
        <v>41137</v>
      </c>
      <c r="G92" s="17">
        <v>18400</v>
      </c>
      <c r="H92" s="9">
        <v>41426</v>
      </c>
      <c r="I92" s="31">
        <v>100</v>
      </c>
      <c r="J92" s="17">
        <v>15726.273647612235</v>
      </c>
      <c r="K92" s="17">
        <v>0</v>
      </c>
      <c r="M92" s="17"/>
      <c r="P92" s="29"/>
    </row>
    <row r="93" spans="1:16" ht="15" customHeight="1">
      <c r="A93" s="21">
        <f t="shared" si="1"/>
        <v>91</v>
      </c>
      <c r="B93" s="15" t="s">
        <v>38</v>
      </c>
      <c r="C93" s="15" t="s">
        <v>71</v>
      </c>
      <c r="D93" s="14" t="s">
        <v>4</v>
      </c>
      <c r="E93" s="16">
        <v>31127</v>
      </c>
      <c r="F93" s="9">
        <v>40590</v>
      </c>
      <c r="G93" s="17">
        <v>9120</v>
      </c>
      <c r="H93" s="9"/>
      <c r="I93" s="32"/>
      <c r="J93" s="17">
        <v>60235.17768465777</v>
      </c>
      <c r="K93" s="17">
        <v>9116.4</v>
      </c>
      <c r="M93" s="17"/>
      <c r="P93" s="29"/>
    </row>
    <row r="94" spans="1:16" ht="15" customHeight="1">
      <c r="A94" s="21">
        <f t="shared" si="1"/>
        <v>92</v>
      </c>
      <c r="B94" s="15" t="s">
        <v>65</v>
      </c>
      <c r="C94" s="15" t="s">
        <v>245</v>
      </c>
      <c r="D94" s="14" t="s">
        <v>1</v>
      </c>
      <c r="E94" s="16">
        <v>27649</v>
      </c>
      <c r="F94" s="9">
        <v>43121</v>
      </c>
      <c r="G94" s="17">
        <v>8670</v>
      </c>
      <c r="H94" s="9">
        <v>43121</v>
      </c>
      <c r="I94" s="31">
        <v>100</v>
      </c>
      <c r="J94" s="17">
        <v>0</v>
      </c>
      <c r="K94" s="17">
        <v>0</v>
      </c>
      <c r="M94" s="17"/>
      <c r="P94" s="29"/>
    </row>
    <row r="95" spans="1:16" ht="15" customHeight="1">
      <c r="A95" s="21">
        <f t="shared" si="1"/>
        <v>93</v>
      </c>
      <c r="B95" s="15" t="s">
        <v>39</v>
      </c>
      <c r="C95" s="15" t="s">
        <v>120</v>
      </c>
      <c r="D95" s="14" t="s">
        <v>4</v>
      </c>
      <c r="E95" s="16">
        <v>27762</v>
      </c>
      <c r="F95" s="9">
        <v>42583</v>
      </c>
      <c r="G95" s="17">
        <v>7324.2995799999999</v>
      </c>
      <c r="H95" s="9">
        <v>42583</v>
      </c>
      <c r="I95" s="31">
        <v>100</v>
      </c>
      <c r="J95" s="17">
        <v>0</v>
      </c>
      <c r="K95" s="17">
        <v>0</v>
      </c>
      <c r="M95" s="17"/>
      <c r="P95" s="29"/>
    </row>
    <row r="96" spans="1:16" ht="15" customHeight="1">
      <c r="A96" s="21">
        <f t="shared" si="1"/>
        <v>94</v>
      </c>
      <c r="B96" s="15" t="s">
        <v>13</v>
      </c>
      <c r="C96" s="15" t="s">
        <v>85</v>
      </c>
      <c r="D96" s="14" t="s">
        <v>4</v>
      </c>
      <c r="E96" s="16">
        <v>27919</v>
      </c>
      <c r="F96" s="9">
        <v>39114</v>
      </c>
      <c r="G96" s="17">
        <v>10000</v>
      </c>
      <c r="H96" s="9"/>
      <c r="I96" s="32"/>
      <c r="J96" s="17">
        <v>161872.61005779559</v>
      </c>
      <c r="K96" s="17">
        <v>9996</v>
      </c>
      <c r="M96" s="17"/>
      <c r="P96" s="29"/>
    </row>
    <row r="97" spans="1:16" ht="15" customHeight="1">
      <c r="A97" s="21">
        <f t="shared" si="1"/>
        <v>95</v>
      </c>
      <c r="B97" s="15" t="s">
        <v>29</v>
      </c>
      <c r="C97" s="15" t="s">
        <v>101</v>
      </c>
      <c r="D97" s="14" t="s">
        <v>4</v>
      </c>
      <c r="E97" s="16">
        <v>30572</v>
      </c>
      <c r="F97" s="9">
        <v>43590</v>
      </c>
      <c r="G97" s="17">
        <v>11600</v>
      </c>
      <c r="H97" s="9">
        <v>43590</v>
      </c>
      <c r="I97" s="31">
        <v>100</v>
      </c>
      <c r="J97" s="17">
        <v>0</v>
      </c>
      <c r="K97" s="17">
        <v>0</v>
      </c>
      <c r="M97" s="17"/>
      <c r="P97" s="29"/>
    </row>
    <row r="98" spans="1:16" ht="15" customHeight="1">
      <c r="A98" s="21">
        <f t="shared" si="1"/>
        <v>96</v>
      </c>
      <c r="B98" s="15" t="s">
        <v>131</v>
      </c>
      <c r="C98" s="15" t="s">
        <v>246</v>
      </c>
      <c r="D98" s="14" t="s">
        <v>1</v>
      </c>
      <c r="E98" s="16">
        <v>30751</v>
      </c>
      <c r="F98" s="9">
        <v>43525</v>
      </c>
      <c r="G98" s="17">
        <v>16000</v>
      </c>
      <c r="H98" s="9">
        <v>43891</v>
      </c>
      <c r="I98" s="31">
        <v>50</v>
      </c>
      <c r="J98" s="17">
        <v>0</v>
      </c>
      <c r="K98" s="17">
        <v>0</v>
      </c>
      <c r="M98" s="17"/>
      <c r="P98" s="29"/>
    </row>
    <row r="99" spans="1:16" ht="15" customHeight="1">
      <c r="A99" s="21">
        <f t="shared" si="1"/>
        <v>97</v>
      </c>
      <c r="B99" s="15" t="s">
        <v>41</v>
      </c>
      <c r="C99" s="15" t="s">
        <v>91</v>
      </c>
      <c r="D99" s="14" t="s">
        <v>1</v>
      </c>
      <c r="E99" s="16">
        <v>30615</v>
      </c>
      <c r="F99" s="9">
        <v>42757</v>
      </c>
      <c r="G99" s="17">
        <v>12240</v>
      </c>
      <c r="H99" s="9">
        <v>42757</v>
      </c>
      <c r="I99" s="31">
        <v>50</v>
      </c>
      <c r="J99" s="17">
        <v>0</v>
      </c>
      <c r="K99" s="17">
        <v>0</v>
      </c>
      <c r="M99" s="17"/>
      <c r="P99" s="29"/>
    </row>
    <row r="100" spans="1:16" ht="15" customHeight="1">
      <c r="A100" s="21">
        <f t="shared" si="1"/>
        <v>98</v>
      </c>
      <c r="B100" s="15" t="s">
        <v>22</v>
      </c>
      <c r="C100" s="15" t="s">
        <v>67</v>
      </c>
      <c r="D100" s="14" t="s">
        <v>4</v>
      </c>
      <c r="E100" s="16">
        <v>29900</v>
      </c>
      <c r="F100" s="9">
        <v>39285</v>
      </c>
      <c r="G100" s="17">
        <v>16544</v>
      </c>
      <c r="H100" s="9"/>
      <c r="I100" s="32"/>
      <c r="J100" s="17">
        <v>58779.840807860804</v>
      </c>
      <c r="K100" s="17">
        <v>7596.72</v>
      </c>
      <c r="M100" s="17"/>
      <c r="P100" s="29"/>
    </row>
    <row r="101" spans="1:16" ht="15" customHeight="1">
      <c r="A101" s="21">
        <f t="shared" si="1"/>
        <v>99</v>
      </c>
      <c r="B101" s="15" t="s">
        <v>247</v>
      </c>
      <c r="C101" s="15" t="s">
        <v>215</v>
      </c>
      <c r="D101" s="14" t="s">
        <v>4</v>
      </c>
      <c r="E101" s="16">
        <v>23195</v>
      </c>
      <c r="F101" s="9">
        <v>38792</v>
      </c>
      <c r="G101" s="17">
        <v>20060</v>
      </c>
      <c r="H101" s="9"/>
      <c r="I101" s="32"/>
      <c r="J101" s="17">
        <v>251453.80170809937</v>
      </c>
      <c r="K101" s="17">
        <v>20052</v>
      </c>
      <c r="M101" s="17"/>
      <c r="P101" s="29"/>
    </row>
    <row r="102" spans="1:16" ht="15" customHeight="1">
      <c r="A102" s="21">
        <f t="shared" si="1"/>
        <v>100</v>
      </c>
      <c r="B102" s="15" t="s">
        <v>102</v>
      </c>
      <c r="C102" s="15" t="s">
        <v>216</v>
      </c>
      <c r="D102" s="14" t="s">
        <v>1</v>
      </c>
      <c r="E102" s="16">
        <v>23141</v>
      </c>
      <c r="F102" s="9">
        <v>43661</v>
      </c>
      <c r="G102" s="17">
        <v>42000</v>
      </c>
      <c r="H102" s="9">
        <v>43661</v>
      </c>
      <c r="I102" s="31">
        <v>100</v>
      </c>
      <c r="J102" s="17">
        <v>0</v>
      </c>
      <c r="K102" s="17">
        <v>0</v>
      </c>
      <c r="M102" s="17"/>
      <c r="P102" s="29"/>
    </row>
    <row r="103" spans="1:16" ht="15" customHeight="1">
      <c r="A103" s="21">
        <f t="shared" si="1"/>
        <v>101</v>
      </c>
      <c r="B103" s="15" t="s">
        <v>133</v>
      </c>
      <c r="C103" s="15" t="s">
        <v>217</v>
      </c>
      <c r="D103" s="14" t="s">
        <v>4</v>
      </c>
      <c r="E103" s="16">
        <v>30199</v>
      </c>
      <c r="F103" s="9">
        <v>39362</v>
      </c>
      <c r="G103" s="17">
        <v>22500</v>
      </c>
      <c r="H103" s="9">
        <v>40482</v>
      </c>
      <c r="I103" s="31">
        <v>100</v>
      </c>
      <c r="J103" s="17">
        <v>42469.440392183424</v>
      </c>
      <c r="K103" s="17">
        <v>0</v>
      </c>
      <c r="M103" s="17"/>
      <c r="P103" s="29"/>
    </row>
    <row r="104" spans="1:16" ht="15" customHeight="1">
      <c r="A104" s="21">
        <f t="shared" si="1"/>
        <v>102</v>
      </c>
      <c r="B104" s="15" t="s">
        <v>248</v>
      </c>
      <c r="C104" s="15" t="s">
        <v>218</v>
      </c>
      <c r="D104" s="14" t="s">
        <v>1</v>
      </c>
      <c r="E104" s="16">
        <v>31889</v>
      </c>
      <c r="F104" s="9">
        <v>42981</v>
      </c>
      <c r="G104" s="17">
        <v>15200</v>
      </c>
      <c r="H104" s="9">
        <v>42981</v>
      </c>
      <c r="I104" s="31">
        <v>50</v>
      </c>
      <c r="J104" s="17">
        <v>0</v>
      </c>
      <c r="K104" s="17">
        <v>0</v>
      </c>
      <c r="M104" s="17"/>
      <c r="P104" s="29"/>
    </row>
    <row r="105" spans="1:16" ht="15" customHeight="1">
      <c r="A105" s="21">
        <f t="shared" si="1"/>
        <v>103</v>
      </c>
      <c r="B105" s="15" t="s">
        <v>3</v>
      </c>
      <c r="C105" s="15" t="s">
        <v>219</v>
      </c>
      <c r="D105" s="14" t="s">
        <v>1</v>
      </c>
      <c r="E105" s="16">
        <v>32353</v>
      </c>
      <c r="F105" s="9">
        <v>42995</v>
      </c>
      <c r="G105" s="17">
        <v>19350</v>
      </c>
      <c r="H105" s="9">
        <v>42995</v>
      </c>
      <c r="I105" s="31">
        <v>50</v>
      </c>
      <c r="J105" s="17">
        <v>0</v>
      </c>
      <c r="K105" s="17">
        <v>0</v>
      </c>
      <c r="M105" s="17"/>
      <c r="P105" s="29"/>
    </row>
    <row r="106" spans="1:16" ht="15" customHeight="1">
      <c r="A106" s="21">
        <f t="shared" si="1"/>
        <v>104</v>
      </c>
      <c r="B106" s="15" t="s">
        <v>7</v>
      </c>
      <c r="C106" s="15" t="s">
        <v>220</v>
      </c>
      <c r="D106" s="14" t="s">
        <v>1</v>
      </c>
      <c r="E106" s="16">
        <v>32678</v>
      </c>
      <c r="F106" s="9">
        <v>43800</v>
      </c>
      <c r="G106" s="17">
        <v>9600</v>
      </c>
      <c r="H106" s="9">
        <v>43800</v>
      </c>
      <c r="I106" s="31">
        <v>100</v>
      </c>
      <c r="J106" s="17">
        <v>0</v>
      </c>
      <c r="K106" s="17">
        <v>0</v>
      </c>
      <c r="M106" s="17"/>
      <c r="P106" s="29"/>
    </row>
    <row r="107" spans="1:16" ht="15" customHeight="1">
      <c r="A107" s="21">
        <f t="shared" si="1"/>
        <v>105</v>
      </c>
      <c r="B107" s="15" t="s">
        <v>12</v>
      </c>
      <c r="C107" s="15" t="s">
        <v>100</v>
      </c>
      <c r="D107" s="14" t="s">
        <v>1</v>
      </c>
      <c r="E107" s="16">
        <v>32564</v>
      </c>
      <c r="F107" s="9">
        <v>43563</v>
      </c>
      <c r="G107" s="17">
        <v>11475</v>
      </c>
      <c r="H107" s="9">
        <v>43563</v>
      </c>
      <c r="I107" s="31">
        <v>100</v>
      </c>
      <c r="J107" s="17">
        <v>0</v>
      </c>
      <c r="K107" s="17">
        <v>0</v>
      </c>
      <c r="M107" s="17"/>
      <c r="P107" s="29"/>
    </row>
    <row r="108" spans="1:16" ht="15" customHeight="1">
      <c r="A108" s="21">
        <f t="shared" si="1"/>
        <v>106</v>
      </c>
      <c r="B108" s="15" t="s">
        <v>95</v>
      </c>
      <c r="C108" s="15" t="s">
        <v>221</v>
      </c>
      <c r="D108" s="14" t="s">
        <v>4</v>
      </c>
      <c r="E108" s="16">
        <v>32586</v>
      </c>
      <c r="F108" s="9">
        <v>42858</v>
      </c>
      <c r="G108" s="17">
        <v>16000</v>
      </c>
      <c r="H108" s="9">
        <v>42858</v>
      </c>
      <c r="I108" s="31">
        <v>50</v>
      </c>
      <c r="J108" s="17">
        <v>0</v>
      </c>
      <c r="K108" s="17">
        <v>0</v>
      </c>
      <c r="M108" s="17"/>
      <c r="P108" s="29"/>
    </row>
    <row r="109" spans="1:16" ht="15" customHeight="1">
      <c r="A109" s="21">
        <f t="shared" si="1"/>
        <v>107</v>
      </c>
      <c r="B109" s="15" t="s">
        <v>156</v>
      </c>
      <c r="C109" s="15" t="s">
        <v>98</v>
      </c>
      <c r="D109" s="14" t="s">
        <v>1</v>
      </c>
      <c r="E109" s="16">
        <v>33433</v>
      </c>
      <c r="F109" s="9">
        <v>42750</v>
      </c>
      <c r="G109" s="17">
        <v>18000</v>
      </c>
      <c r="H109" s="9">
        <v>42750</v>
      </c>
      <c r="I109" s="31">
        <v>50</v>
      </c>
      <c r="J109" s="17">
        <v>0</v>
      </c>
      <c r="K109" s="17">
        <v>0</v>
      </c>
      <c r="M109" s="17"/>
      <c r="P109" s="29"/>
    </row>
    <row r="110" spans="1:16" ht="15" customHeight="1">
      <c r="A110" s="21">
        <f t="shared" si="1"/>
        <v>108</v>
      </c>
      <c r="B110" s="15" t="s">
        <v>24</v>
      </c>
      <c r="C110" s="15" t="s">
        <v>222</v>
      </c>
      <c r="D110" s="14" t="s">
        <v>4</v>
      </c>
      <c r="E110" s="16">
        <v>25154</v>
      </c>
      <c r="F110" s="9">
        <v>40664</v>
      </c>
      <c r="G110" s="17">
        <v>20000</v>
      </c>
      <c r="H110" s="9">
        <v>40664</v>
      </c>
      <c r="I110" s="31">
        <v>50</v>
      </c>
      <c r="J110" s="17">
        <v>0</v>
      </c>
      <c r="K110" s="17">
        <v>0</v>
      </c>
      <c r="M110" s="17"/>
      <c r="P110" s="29"/>
    </row>
    <row r="111" spans="1:16" ht="15" customHeight="1">
      <c r="A111" s="21">
        <f t="shared" si="1"/>
        <v>109</v>
      </c>
      <c r="B111" s="15" t="s">
        <v>66</v>
      </c>
      <c r="C111" s="15" t="s">
        <v>119</v>
      </c>
      <c r="D111" s="14" t="s">
        <v>1</v>
      </c>
      <c r="E111" s="16">
        <v>28511</v>
      </c>
      <c r="F111" s="9">
        <v>43002</v>
      </c>
      <c r="G111" s="17">
        <v>17850</v>
      </c>
      <c r="H111" s="9">
        <v>43002</v>
      </c>
      <c r="I111" s="31">
        <v>50</v>
      </c>
      <c r="J111" s="17">
        <v>0</v>
      </c>
      <c r="K111" s="17">
        <v>0</v>
      </c>
      <c r="M111" s="17"/>
      <c r="P111" s="29"/>
    </row>
    <row r="112" spans="1:16" ht="15" customHeight="1">
      <c r="A112" s="21">
        <f t="shared" si="1"/>
        <v>110</v>
      </c>
      <c r="B112" s="15" t="s">
        <v>60</v>
      </c>
      <c r="C112" s="15" t="s">
        <v>249</v>
      </c>
      <c r="D112" s="14" t="s">
        <v>4</v>
      </c>
      <c r="E112" s="16">
        <v>25780</v>
      </c>
      <c r="F112" s="9">
        <v>42904</v>
      </c>
      <c r="G112" s="17">
        <v>22400</v>
      </c>
      <c r="H112" s="9">
        <v>42904</v>
      </c>
      <c r="I112" s="31">
        <v>50</v>
      </c>
      <c r="J112" s="17">
        <v>0</v>
      </c>
      <c r="K112" s="17">
        <v>0</v>
      </c>
      <c r="M112" s="17"/>
      <c r="P112" s="29"/>
    </row>
    <row r="113" spans="1:17" ht="15" customHeight="1">
      <c r="A113" s="21">
        <f t="shared" si="1"/>
        <v>111</v>
      </c>
      <c r="B113" s="15" t="s">
        <v>250</v>
      </c>
      <c r="C113" s="15" t="s">
        <v>74</v>
      </c>
      <c r="D113" s="14" t="s">
        <v>4</v>
      </c>
      <c r="E113" s="16">
        <v>20252</v>
      </c>
      <c r="F113" s="9">
        <v>37987</v>
      </c>
      <c r="G113" s="17">
        <v>28080</v>
      </c>
      <c r="H113" s="9"/>
      <c r="I113" s="32"/>
      <c r="J113" s="17">
        <v>355793.65133674233</v>
      </c>
      <c r="K113" s="17">
        <v>22670.880000000001</v>
      </c>
      <c r="M113" s="17"/>
      <c r="P113" s="29"/>
    </row>
    <row r="114" spans="1:17" ht="15" customHeight="1">
      <c r="A114" s="21">
        <f t="shared" si="1"/>
        <v>112</v>
      </c>
      <c r="B114" s="15" t="s">
        <v>109</v>
      </c>
      <c r="C114" s="15" t="s">
        <v>89</v>
      </c>
      <c r="D114" s="14" t="s">
        <v>1</v>
      </c>
      <c r="E114" s="16">
        <v>27161</v>
      </c>
      <c r="F114" s="9">
        <v>38879</v>
      </c>
      <c r="G114" s="17">
        <v>17821</v>
      </c>
      <c r="H114" s="9"/>
      <c r="I114" s="32"/>
      <c r="J114" s="17">
        <v>245914.9494117485</v>
      </c>
      <c r="K114" s="17">
        <v>15323.68</v>
      </c>
      <c r="M114" s="17"/>
      <c r="P114" s="29"/>
    </row>
    <row r="115" spans="1:17" ht="15" customHeight="1">
      <c r="A115" s="21">
        <f t="shared" si="1"/>
        <v>113</v>
      </c>
      <c r="B115" s="15" t="s">
        <v>34</v>
      </c>
      <c r="C115" s="15" t="s">
        <v>223</v>
      </c>
      <c r="D115" s="14" t="s">
        <v>1</v>
      </c>
      <c r="E115" s="16">
        <v>32631</v>
      </c>
      <c r="F115" s="9">
        <v>42809</v>
      </c>
      <c r="G115" s="17">
        <v>17600</v>
      </c>
      <c r="H115" s="9">
        <v>42809</v>
      </c>
      <c r="I115" s="31">
        <v>50</v>
      </c>
      <c r="J115" s="17">
        <v>0</v>
      </c>
      <c r="K115" s="17">
        <v>0</v>
      </c>
      <c r="M115" s="17"/>
      <c r="P115" s="29"/>
    </row>
    <row r="116" spans="1:17" s="8" customFormat="1" ht="14.4">
      <c r="A116" s="21">
        <f t="shared" si="1"/>
        <v>114</v>
      </c>
      <c r="B116" s="7" t="s">
        <v>94</v>
      </c>
      <c r="C116" s="7" t="s">
        <v>82</v>
      </c>
      <c r="D116" s="6" t="s">
        <v>1</v>
      </c>
      <c r="E116" s="5">
        <v>29340</v>
      </c>
      <c r="F116" s="4">
        <v>39495</v>
      </c>
      <c r="G116" s="3">
        <v>11600</v>
      </c>
      <c r="H116" s="4"/>
      <c r="I116" s="30"/>
      <c r="J116" s="3">
        <v>120926.60176104853</v>
      </c>
      <c r="K116" s="3">
        <v>4000</v>
      </c>
      <c r="L116" s="4">
        <v>44289</v>
      </c>
      <c r="M116" s="3">
        <v>130000</v>
      </c>
      <c r="N116" s="2"/>
      <c r="O116" s="2" t="s">
        <v>264</v>
      </c>
      <c r="P116" s="29"/>
      <c r="Q116"/>
    </row>
    <row r="117" spans="1:17" ht="15" customHeight="1">
      <c r="A117" s="21">
        <f t="shared" si="1"/>
        <v>115</v>
      </c>
      <c r="B117" s="15" t="s">
        <v>251</v>
      </c>
      <c r="C117" s="15" t="s">
        <v>33</v>
      </c>
      <c r="D117" s="14" t="s">
        <v>4</v>
      </c>
      <c r="E117" s="16">
        <v>22474</v>
      </c>
      <c r="F117" s="9">
        <v>38179</v>
      </c>
      <c r="G117" s="17">
        <v>12500</v>
      </c>
      <c r="H117" s="9"/>
      <c r="I117" s="32"/>
      <c r="J117" s="17">
        <v>121229.59480705114</v>
      </c>
      <c r="K117" s="17">
        <v>12495</v>
      </c>
      <c r="M117" s="17"/>
      <c r="P117" s="29"/>
    </row>
    <row r="118" spans="1:17" ht="15" customHeight="1">
      <c r="A118" s="21">
        <f t="shared" si="1"/>
        <v>116</v>
      </c>
      <c r="B118" s="15" t="s">
        <v>85</v>
      </c>
      <c r="C118" s="15" t="s">
        <v>252</v>
      </c>
      <c r="D118" s="14" t="s">
        <v>4</v>
      </c>
      <c r="E118" s="16">
        <v>27086</v>
      </c>
      <c r="F118" s="9">
        <v>42583</v>
      </c>
      <c r="G118" s="17">
        <v>21200</v>
      </c>
      <c r="H118" s="9">
        <v>42583</v>
      </c>
      <c r="I118" s="31">
        <v>100</v>
      </c>
      <c r="J118" s="17">
        <v>0</v>
      </c>
      <c r="K118" s="17">
        <v>0</v>
      </c>
      <c r="M118" s="17"/>
      <c r="P118" s="29"/>
    </row>
    <row r="119" spans="1:17" ht="15" customHeight="1">
      <c r="A119" s="21">
        <f t="shared" si="1"/>
        <v>117</v>
      </c>
      <c r="B119" s="15" t="s">
        <v>84</v>
      </c>
      <c r="C119" s="15" t="s">
        <v>224</v>
      </c>
      <c r="D119" s="14" t="s">
        <v>4</v>
      </c>
      <c r="E119" s="16">
        <v>19923</v>
      </c>
      <c r="F119" s="9">
        <v>38448</v>
      </c>
      <c r="G119" s="17">
        <v>17300</v>
      </c>
      <c r="H119" s="9"/>
      <c r="I119" s="32"/>
      <c r="J119" s="17">
        <v>165406.16931345317</v>
      </c>
      <c r="K119" s="17">
        <v>13834.44</v>
      </c>
      <c r="M119" s="17"/>
      <c r="P119" s="29"/>
    </row>
    <row r="120" spans="1:17" ht="15" customHeight="1">
      <c r="A120" s="21">
        <f t="shared" si="1"/>
        <v>118</v>
      </c>
      <c r="B120" s="15" t="s">
        <v>253</v>
      </c>
      <c r="C120" s="15" t="s">
        <v>141</v>
      </c>
      <c r="D120" s="14" t="s">
        <v>4</v>
      </c>
      <c r="E120" s="16">
        <v>19734</v>
      </c>
      <c r="F120" s="9">
        <v>39422</v>
      </c>
      <c r="G120" s="17">
        <v>11840</v>
      </c>
      <c r="H120" s="9"/>
      <c r="I120" s="32"/>
      <c r="J120" s="17">
        <v>156931.22820869368</v>
      </c>
      <c r="K120" s="17">
        <v>10053.6</v>
      </c>
      <c r="M120" s="17"/>
      <c r="P120" s="29"/>
    </row>
    <row r="121" spans="1:17" ht="15" customHeight="1">
      <c r="A121" s="21">
        <f t="shared" si="1"/>
        <v>119</v>
      </c>
      <c r="B121" s="15" t="s">
        <v>17</v>
      </c>
      <c r="C121" s="15" t="s">
        <v>86</v>
      </c>
      <c r="D121" s="14" t="s">
        <v>1</v>
      </c>
      <c r="E121" s="16">
        <v>23159</v>
      </c>
      <c r="F121" s="9">
        <v>38760</v>
      </c>
      <c r="G121" s="17">
        <v>15500</v>
      </c>
      <c r="H121" s="9"/>
      <c r="I121" s="32"/>
      <c r="J121" s="17">
        <v>55589.205812942513</v>
      </c>
      <c r="K121" s="17">
        <v>8370</v>
      </c>
      <c r="M121" s="17"/>
      <c r="P121" s="29"/>
    </row>
    <row r="122" spans="1:17" ht="15" customHeight="1">
      <c r="A122" s="21">
        <f t="shared" si="1"/>
        <v>120</v>
      </c>
      <c r="B122" s="15" t="s">
        <v>79</v>
      </c>
      <c r="C122" s="15" t="s">
        <v>225</v>
      </c>
      <c r="D122" s="14" t="s">
        <v>1</v>
      </c>
      <c r="E122" s="16">
        <v>27656</v>
      </c>
      <c r="F122" s="9">
        <v>40097</v>
      </c>
      <c r="G122" s="17">
        <v>16000</v>
      </c>
      <c r="H122" s="9">
        <v>40097</v>
      </c>
      <c r="I122" s="31">
        <v>100</v>
      </c>
      <c r="J122" s="17">
        <v>0</v>
      </c>
      <c r="K122" s="17">
        <v>0</v>
      </c>
      <c r="M122" s="17"/>
      <c r="P122" s="29"/>
    </row>
    <row r="123" spans="1:17" ht="15" customHeight="1">
      <c r="A123" s="21">
        <f t="shared" si="1"/>
        <v>121</v>
      </c>
      <c r="B123" s="15" t="s">
        <v>254</v>
      </c>
      <c r="C123" s="15" t="s">
        <v>47</v>
      </c>
      <c r="D123" s="14" t="s">
        <v>1</v>
      </c>
      <c r="E123" s="16">
        <v>21910</v>
      </c>
      <c r="F123" s="9">
        <v>43525</v>
      </c>
      <c r="G123" s="17">
        <v>21000</v>
      </c>
      <c r="H123" s="9">
        <v>43891</v>
      </c>
      <c r="I123" s="31">
        <v>50</v>
      </c>
      <c r="J123" s="17">
        <v>0</v>
      </c>
      <c r="K123" s="17">
        <v>0</v>
      </c>
      <c r="M123" s="17"/>
      <c r="P123" s="29"/>
    </row>
    <row r="124" spans="1:17" ht="15" customHeight="1">
      <c r="A124" s="21">
        <f t="shared" si="1"/>
        <v>122</v>
      </c>
      <c r="B124" s="15" t="s">
        <v>62</v>
      </c>
      <c r="C124" s="15" t="s">
        <v>88</v>
      </c>
      <c r="D124" s="14" t="s">
        <v>1</v>
      </c>
      <c r="E124" s="16">
        <v>19818</v>
      </c>
      <c r="F124" s="9">
        <v>37987</v>
      </c>
      <c r="G124" s="17">
        <v>20000</v>
      </c>
      <c r="H124" s="9"/>
      <c r="I124" s="32"/>
      <c r="J124" s="17">
        <v>327747.46953148075</v>
      </c>
      <c r="K124" s="17">
        <v>19992</v>
      </c>
      <c r="M124" s="17"/>
      <c r="P124" s="29"/>
    </row>
    <row r="125" spans="1:17" ht="15" customHeight="1">
      <c r="A125" s="21">
        <f t="shared" si="1"/>
        <v>123</v>
      </c>
      <c r="B125" s="15" t="s">
        <v>255</v>
      </c>
      <c r="C125" s="15" t="s">
        <v>226</v>
      </c>
      <c r="D125" s="14" t="s">
        <v>1</v>
      </c>
      <c r="E125" s="16">
        <v>33136</v>
      </c>
      <c r="F125" s="9">
        <v>43499</v>
      </c>
      <c r="G125" s="17">
        <v>6400</v>
      </c>
      <c r="H125" s="9">
        <v>43499</v>
      </c>
      <c r="I125" s="31">
        <v>100</v>
      </c>
      <c r="J125" s="17">
        <v>0</v>
      </c>
      <c r="K125" s="17">
        <v>0</v>
      </c>
      <c r="M125" s="17"/>
      <c r="P125" s="29"/>
    </row>
    <row r="126" spans="1:17" ht="15" customHeight="1">
      <c r="A126" s="21">
        <f t="shared" si="1"/>
        <v>124</v>
      </c>
      <c r="B126" s="15" t="s">
        <v>48</v>
      </c>
      <c r="C126" s="15" t="s">
        <v>227</v>
      </c>
      <c r="D126" s="14" t="s">
        <v>1</v>
      </c>
      <c r="E126" s="16">
        <v>31159</v>
      </c>
      <c r="F126" s="9">
        <v>41456</v>
      </c>
      <c r="G126" s="17">
        <v>0</v>
      </c>
      <c r="H126" s="9">
        <v>41456</v>
      </c>
      <c r="I126" s="31">
        <v>100</v>
      </c>
      <c r="J126" s="17">
        <v>0</v>
      </c>
      <c r="K126" s="17">
        <v>0</v>
      </c>
      <c r="M126" s="17"/>
      <c r="P126" s="29"/>
    </row>
    <row r="127" spans="1:17" ht="15" customHeight="1">
      <c r="A127" s="21">
        <f t="shared" si="1"/>
        <v>125</v>
      </c>
      <c r="B127" s="15" t="s">
        <v>46</v>
      </c>
      <c r="C127" s="15" t="s">
        <v>228</v>
      </c>
      <c r="D127" s="14" t="s">
        <v>4</v>
      </c>
      <c r="E127" s="16">
        <v>29092</v>
      </c>
      <c r="F127" s="9">
        <v>41579</v>
      </c>
      <c r="G127" s="17">
        <v>0</v>
      </c>
      <c r="H127" s="9">
        <v>41579</v>
      </c>
      <c r="I127" s="31">
        <v>100</v>
      </c>
      <c r="J127" s="17">
        <v>0</v>
      </c>
      <c r="K127" s="17">
        <v>0</v>
      </c>
      <c r="M127" s="17"/>
      <c r="P127" s="29"/>
    </row>
    <row r="128" spans="1:17" ht="15" customHeight="1">
      <c r="A128" s="21">
        <f t="shared" si="1"/>
        <v>126</v>
      </c>
      <c r="B128" s="19" t="s">
        <v>126</v>
      </c>
      <c r="C128" s="19" t="s">
        <v>108</v>
      </c>
      <c r="D128" s="18" t="s">
        <v>4</v>
      </c>
      <c r="E128" s="20">
        <v>24152</v>
      </c>
      <c r="F128" s="9">
        <v>42246</v>
      </c>
      <c r="G128" s="17">
        <v>5300</v>
      </c>
      <c r="H128" s="9"/>
      <c r="I128" s="32"/>
      <c r="J128" s="17">
        <v>16625.251513068157</v>
      </c>
      <c r="K128" s="17">
        <v>3154.72</v>
      </c>
      <c r="M128" s="17"/>
      <c r="P128" s="29"/>
    </row>
    <row r="129" spans="1:16">
      <c r="A129" s="21">
        <f t="shared" si="1"/>
        <v>127</v>
      </c>
      <c r="B129" s="19" t="s">
        <v>10</v>
      </c>
      <c r="C129" s="19" t="s">
        <v>116</v>
      </c>
      <c r="D129" s="18" t="s">
        <v>1</v>
      </c>
      <c r="E129" s="20">
        <v>32870</v>
      </c>
      <c r="F129" s="9">
        <v>42134</v>
      </c>
      <c r="G129" s="17">
        <v>5600</v>
      </c>
      <c r="H129" s="9"/>
      <c r="I129" s="32"/>
      <c r="J129" s="17">
        <v>17518.7819150137</v>
      </c>
      <c r="K129" s="17">
        <v>2000</v>
      </c>
      <c r="L129" s="9">
        <v>44323</v>
      </c>
      <c r="M129" s="17">
        <v>20000</v>
      </c>
      <c r="O129" t="s">
        <v>264</v>
      </c>
      <c r="P129" s="29"/>
    </row>
    <row r="130" spans="1:16">
      <c r="A130" s="21">
        <f t="shared" si="1"/>
        <v>128</v>
      </c>
      <c r="B130" s="19" t="s">
        <v>118</v>
      </c>
      <c r="C130" s="19" t="s">
        <v>229</v>
      </c>
      <c r="D130" s="18" t="s">
        <v>4</v>
      </c>
      <c r="E130" s="20">
        <v>29483</v>
      </c>
      <c r="F130" s="9">
        <v>42281</v>
      </c>
      <c r="G130" s="17">
        <v>5300</v>
      </c>
      <c r="H130" s="9"/>
      <c r="I130" s="32"/>
      <c r="J130" s="17">
        <v>15804.283070810419</v>
      </c>
      <c r="K130" s="17">
        <v>4000</v>
      </c>
      <c r="L130" s="9">
        <v>44443</v>
      </c>
      <c r="M130" s="17">
        <v>15000</v>
      </c>
      <c r="O130" t="s">
        <v>264</v>
      </c>
      <c r="P130" s="29"/>
    </row>
    <row r="131" spans="1:16" ht="15" customHeight="1">
      <c r="A131" s="21">
        <f t="shared" si="1"/>
        <v>129</v>
      </c>
      <c r="B131" s="19" t="s">
        <v>2</v>
      </c>
      <c r="C131" s="19" t="s">
        <v>3</v>
      </c>
      <c r="D131" s="18" t="s">
        <v>1</v>
      </c>
      <c r="E131" s="20">
        <v>24287</v>
      </c>
      <c r="F131" s="9">
        <v>42081</v>
      </c>
      <c r="G131" s="17">
        <v>6000</v>
      </c>
      <c r="H131" s="9"/>
      <c r="I131" s="32"/>
      <c r="J131" s="17">
        <v>19464.616161789105</v>
      </c>
      <c r="K131" s="17">
        <v>3669.56</v>
      </c>
      <c r="M131" s="17"/>
      <c r="P131" s="29"/>
    </row>
    <row r="132" spans="1:16" ht="15" customHeight="1">
      <c r="A132" s="21">
        <f t="shared" si="1"/>
        <v>130</v>
      </c>
      <c r="B132" s="19" t="s">
        <v>256</v>
      </c>
      <c r="C132" s="19" t="s">
        <v>230</v>
      </c>
      <c r="D132" s="18" t="s">
        <v>4</v>
      </c>
      <c r="E132" s="20">
        <v>27584</v>
      </c>
      <c r="F132" s="9">
        <v>41944</v>
      </c>
      <c r="G132" s="17">
        <v>6250</v>
      </c>
      <c r="H132" s="9"/>
      <c r="I132" s="32"/>
      <c r="J132" s="17">
        <v>19923.782741436287</v>
      </c>
      <c r="K132" s="17">
        <v>4490.4399999999996</v>
      </c>
      <c r="M132" s="17"/>
      <c r="P132" s="29"/>
    </row>
    <row r="133" spans="1:16" ht="15" customHeight="1">
      <c r="A133" s="21">
        <f t="shared" ref="A133:A152" si="2">A132+1</f>
        <v>131</v>
      </c>
      <c r="B133" s="19" t="s">
        <v>49</v>
      </c>
      <c r="C133" s="19" t="s">
        <v>75</v>
      </c>
      <c r="D133" s="18" t="s">
        <v>4</v>
      </c>
      <c r="E133" s="20">
        <v>29589</v>
      </c>
      <c r="F133" s="9">
        <v>41944</v>
      </c>
      <c r="G133" s="17">
        <v>13000</v>
      </c>
      <c r="H133" s="9">
        <v>41944</v>
      </c>
      <c r="I133" s="31">
        <v>50</v>
      </c>
      <c r="J133" s="17">
        <v>0</v>
      </c>
      <c r="K133" s="17">
        <v>0</v>
      </c>
      <c r="M133" s="17"/>
      <c r="P133" s="29"/>
    </row>
    <row r="134" spans="1:16" ht="15" customHeight="1">
      <c r="A134" s="21">
        <f t="shared" si="2"/>
        <v>132</v>
      </c>
      <c r="B134" s="19" t="s">
        <v>50</v>
      </c>
      <c r="C134" s="19" t="s">
        <v>231</v>
      </c>
      <c r="D134" s="18" t="s">
        <v>4</v>
      </c>
      <c r="E134" s="20">
        <v>31849</v>
      </c>
      <c r="F134" s="9">
        <v>41944</v>
      </c>
      <c r="G134" s="17">
        <v>5800</v>
      </c>
      <c r="H134" s="9"/>
      <c r="I134" s="32"/>
      <c r="J134" s="17">
        <v>18790.36361231827</v>
      </c>
      <c r="K134" s="17">
        <v>3619.6</v>
      </c>
      <c r="M134" s="17"/>
      <c r="P134" s="29"/>
    </row>
    <row r="135" spans="1:16" ht="15" customHeight="1">
      <c r="A135" s="21">
        <f t="shared" si="2"/>
        <v>133</v>
      </c>
      <c r="B135" s="19" t="s">
        <v>117</v>
      </c>
      <c r="C135" s="19" t="s">
        <v>232</v>
      </c>
      <c r="D135" s="18" t="s">
        <v>1</v>
      </c>
      <c r="E135" s="20">
        <v>27076</v>
      </c>
      <c r="F135" s="9">
        <v>42120</v>
      </c>
      <c r="G135" s="17">
        <v>14000</v>
      </c>
      <c r="H135" s="9">
        <v>42120</v>
      </c>
      <c r="I135" s="31">
        <v>100</v>
      </c>
      <c r="J135" s="17">
        <v>0</v>
      </c>
      <c r="K135" s="17">
        <v>0</v>
      </c>
      <c r="M135" s="17"/>
      <c r="P135" s="29"/>
    </row>
    <row r="136" spans="1:16" ht="15" customHeight="1">
      <c r="A136" s="21">
        <f t="shared" si="2"/>
        <v>134</v>
      </c>
      <c r="B136" s="19" t="s">
        <v>111</v>
      </c>
      <c r="C136" s="19" t="s">
        <v>57</v>
      </c>
      <c r="D136" s="18" t="s">
        <v>4</v>
      </c>
      <c r="E136" s="20">
        <v>27980</v>
      </c>
      <c r="F136" s="9">
        <v>41944</v>
      </c>
      <c r="G136" s="17">
        <v>5800</v>
      </c>
      <c r="H136" s="9"/>
      <c r="I136" s="32"/>
      <c r="J136" s="17">
        <v>25248.980902037572</v>
      </c>
      <c r="K136" s="17">
        <v>4712.24</v>
      </c>
      <c r="M136" s="17"/>
      <c r="P136" s="29"/>
    </row>
    <row r="137" spans="1:16" ht="15" customHeight="1">
      <c r="A137" s="21">
        <f t="shared" si="2"/>
        <v>135</v>
      </c>
      <c r="B137" s="19" t="s">
        <v>93</v>
      </c>
      <c r="C137" s="19" t="s">
        <v>233</v>
      </c>
      <c r="D137" s="18" t="s">
        <v>4</v>
      </c>
      <c r="E137" s="20">
        <v>32760</v>
      </c>
      <c r="F137" s="9">
        <v>41944</v>
      </c>
      <c r="G137" s="17">
        <v>10000</v>
      </c>
      <c r="H137" s="9"/>
      <c r="I137" s="32"/>
      <c r="J137" s="17">
        <v>36034.120345578747</v>
      </c>
      <c r="K137" s="17">
        <v>7090.92</v>
      </c>
      <c r="M137" s="17"/>
      <c r="P137" s="29"/>
    </row>
    <row r="138" spans="1:16" ht="15" customHeight="1">
      <c r="A138" s="21">
        <f t="shared" si="2"/>
        <v>136</v>
      </c>
      <c r="B138" s="19" t="s">
        <v>92</v>
      </c>
      <c r="C138" s="19" t="s">
        <v>83</v>
      </c>
      <c r="D138" s="18" t="s">
        <v>4</v>
      </c>
      <c r="E138" s="20">
        <v>29444</v>
      </c>
      <c r="F138" s="9">
        <v>41944</v>
      </c>
      <c r="G138" s="17">
        <v>6100</v>
      </c>
      <c r="H138" s="9"/>
      <c r="I138" s="32"/>
      <c r="J138" s="17">
        <v>18597.989168498418</v>
      </c>
      <c r="K138" s="17">
        <v>4171.3599999999997</v>
      </c>
      <c r="M138" s="17"/>
      <c r="P138" s="29"/>
    </row>
    <row r="139" spans="1:16" ht="15" customHeight="1">
      <c r="A139" s="21">
        <f t="shared" si="2"/>
        <v>137</v>
      </c>
      <c r="B139" s="19" t="s">
        <v>26</v>
      </c>
      <c r="C139" s="19" t="s">
        <v>114</v>
      </c>
      <c r="D139" s="18" t="s">
        <v>1</v>
      </c>
      <c r="E139" s="20">
        <v>24630</v>
      </c>
      <c r="F139" s="9">
        <v>41944</v>
      </c>
      <c r="G139" s="17">
        <v>9475</v>
      </c>
      <c r="H139" s="9"/>
      <c r="I139" s="32"/>
      <c r="J139" s="17">
        <v>48288.679507632231</v>
      </c>
      <c r="K139" s="17">
        <v>9825.7999999999993</v>
      </c>
      <c r="M139" s="17"/>
      <c r="P139" s="29"/>
    </row>
    <row r="140" spans="1:16" ht="15" customHeight="1">
      <c r="A140" s="21">
        <f t="shared" si="2"/>
        <v>138</v>
      </c>
      <c r="B140" s="19" t="s">
        <v>2</v>
      </c>
      <c r="C140" s="19" t="s">
        <v>234</v>
      </c>
      <c r="D140" s="18" t="s">
        <v>1</v>
      </c>
      <c r="E140" s="20">
        <v>26197</v>
      </c>
      <c r="F140" s="9">
        <v>42610</v>
      </c>
      <c r="G140" s="17">
        <v>21500</v>
      </c>
      <c r="H140" s="9">
        <v>42610</v>
      </c>
      <c r="I140" s="31">
        <v>100</v>
      </c>
      <c r="J140" s="17">
        <v>0</v>
      </c>
      <c r="K140" s="17">
        <v>0</v>
      </c>
      <c r="M140" s="17"/>
      <c r="P140" s="29"/>
    </row>
    <row r="141" spans="1:16" ht="15" customHeight="1">
      <c r="A141" s="21">
        <f t="shared" si="2"/>
        <v>139</v>
      </c>
      <c r="B141" s="19" t="s">
        <v>107</v>
      </c>
      <c r="C141" s="19" t="s">
        <v>235</v>
      </c>
      <c r="D141" s="18" t="s">
        <v>1</v>
      </c>
      <c r="E141" s="20">
        <v>28303</v>
      </c>
      <c r="F141" s="9">
        <v>41944</v>
      </c>
      <c r="G141" s="17">
        <v>10000</v>
      </c>
      <c r="H141" s="9">
        <v>41944</v>
      </c>
      <c r="I141" s="31">
        <v>50</v>
      </c>
      <c r="J141" s="17">
        <v>0</v>
      </c>
      <c r="K141" s="17">
        <v>0</v>
      </c>
      <c r="M141" s="17"/>
      <c r="P141" s="29"/>
    </row>
    <row r="142" spans="1:16" ht="15" customHeight="1">
      <c r="A142" s="21">
        <f t="shared" si="2"/>
        <v>140</v>
      </c>
      <c r="B142" s="19" t="s">
        <v>23</v>
      </c>
      <c r="C142" s="19" t="s">
        <v>236</v>
      </c>
      <c r="D142" s="18" t="s">
        <v>4</v>
      </c>
      <c r="E142" s="20">
        <v>28705</v>
      </c>
      <c r="F142" s="9">
        <v>42967</v>
      </c>
      <c r="G142" s="17">
        <v>6200</v>
      </c>
      <c r="H142" s="9"/>
      <c r="I142" s="32"/>
      <c r="J142" s="17">
        <v>10509.944702489709</v>
      </c>
      <c r="K142" s="17">
        <v>4346.16</v>
      </c>
      <c r="M142" s="17"/>
      <c r="P142" s="29"/>
    </row>
    <row r="143" spans="1:16">
      <c r="A143" s="21">
        <f t="shared" si="2"/>
        <v>141</v>
      </c>
      <c r="B143" s="19" t="s">
        <v>257</v>
      </c>
      <c r="C143" s="19" t="s">
        <v>72</v>
      </c>
      <c r="D143" s="18" t="s">
        <v>4</v>
      </c>
      <c r="E143" s="20">
        <v>34341</v>
      </c>
      <c r="F143" s="9">
        <v>42929</v>
      </c>
      <c r="G143" s="17">
        <v>5300</v>
      </c>
      <c r="H143" s="9"/>
      <c r="I143" s="32"/>
      <c r="J143" s="17">
        <v>7870.5375662045626</v>
      </c>
      <c r="K143" s="17">
        <v>1500</v>
      </c>
      <c r="L143" s="9">
        <v>44261</v>
      </c>
      <c r="M143" s="17">
        <v>10000</v>
      </c>
      <c r="O143" t="s">
        <v>264</v>
      </c>
      <c r="P143" s="29"/>
    </row>
    <row r="144" spans="1:16" ht="15" customHeight="1">
      <c r="A144" s="21">
        <f t="shared" si="2"/>
        <v>142</v>
      </c>
      <c r="B144" s="19" t="s">
        <v>248</v>
      </c>
      <c r="C144" s="19" t="s">
        <v>237</v>
      </c>
      <c r="D144" s="18" t="s">
        <v>1</v>
      </c>
      <c r="E144" s="20">
        <v>26001</v>
      </c>
      <c r="F144" s="9">
        <v>43150</v>
      </c>
      <c r="G144" s="17">
        <v>9000</v>
      </c>
      <c r="H144" s="9"/>
      <c r="I144" s="32"/>
      <c r="J144" s="17">
        <v>11828.353025992907</v>
      </c>
      <c r="K144" s="17">
        <v>6480</v>
      </c>
      <c r="M144" s="17"/>
      <c r="P144" s="29"/>
    </row>
    <row r="145" spans="1:16" ht="15" customHeight="1">
      <c r="A145" s="21">
        <f t="shared" si="2"/>
        <v>143</v>
      </c>
      <c r="B145" s="19" t="s">
        <v>31</v>
      </c>
      <c r="C145" s="19" t="s">
        <v>238</v>
      </c>
      <c r="D145" s="18" t="s">
        <v>4</v>
      </c>
      <c r="E145" s="20">
        <v>29954</v>
      </c>
      <c r="F145" s="9">
        <v>43172</v>
      </c>
      <c r="G145" s="17">
        <v>5600</v>
      </c>
      <c r="H145" s="9"/>
      <c r="I145" s="32"/>
      <c r="J145" s="17">
        <v>4353.9342403714672</v>
      </c>
      <c r="K145" s="17">
        <v>3397.32</v>
      </c>
      <c r="M145" s="17"/>
      <c r="P145" s="29"/>
    </row>
    <row r="146" spans="1:16" ht="15" customHeight="1">
      <c r="A146" s="21">
        <f t="shared" si="2"/>
        <v>144</v>
      </c>
      <c r="B146" s="19" t="s">
        <v>69</v>
      </c>
      <c r="C146" s="19" t="s">
        <v>239</v>
      </c>
      <c r="D146" s="18" t="s">
        <v>1</v>
      </c>
      <c r="E146" s="20">
        <v>30725</v>
      </c>
      <c r="F146" s="9">
        <v>43101</v>
      </c>
      <c r="G146" s="17">
        <v>22965</v>
      </c>
      <c r="H146" s="9">
        <v>43101</v>
      </c>
      <c r="I146" s="31">
        <v>100</v>
      </c>
      <c r="J146" s="17">
        <v>0</v>
      </c>
      <c r="K146" s="17">
        <v>0</v>
      </c>
      <c r="M146" s="17"/>
      <c r="P146" s="29"/>
    </row>
    <row r="147" spans="1:16">
      <c r="A147" s="21">
        <f t="shared" si="2"/>
        <v>145</v>
      </c>
      <c r="B147" s="19" t="s">
        <v>203</v>
      </c>
      <c r="C147" s="19" t="s">
        <v>240</v>
      </c>
      <c r="D147" s="18" t="s">
        <v>4</v>
      </c>
      <c r="E147" s="20">
        <v>30843</v>
      </c>
      <c r="F147" s="9">
        <v>43127</v>
      </c>
      <c r="G147" s="17">
        <v>5500</v>
      </c>
      <c r="H147" s="9"/>
      <c r="I147" s="32"/>
      <c r="J147" s="17">
        <v>5910.0741199750291</v>
      </c>
      <c r="K147" s="17">
        <v>2500</v>
      </c>
      <c r="L147" s="9">
        <v>44382</v>
      </c>
      <c r="M147" s="17">
        <v>6000</v>
      </c>
      <c r="O147" t="s">
        <v>264</v>
      </c>
      <c r="P147" s="29"/>
    </row>
    <row r="148" spans="1:16" ht="15" customHeight="1">
      <c r="A148" s="21">
        <f t="shared" si="2"/>
        <v>146</v>
      </c>
      <c r="B148" s="19" t="s">
        <v>81</v>
      </c>
      <c r="C148" s="19" t="s">
        <v>18</v>
      </c>
      <c r="D148" s="18" t="s">
        <v>4</v>
      </c>
      <c r="E148" s="20">
        <v>32874</v>
      </c>
      <c r="F148" s="9">
        <v>43241</v>
      </c>
      <c r="G148" s="17">
        <v>9250</v>
      </c>
      <c r="H148" s="9"/>
      <c r="I148" s="32"/>
      <c r="J148" s="17">
        <v>10971.758291181714</v>
      </c>
      <c r="K148" s="17">
        <v>6993</v>
      </c>
      <c r="P148" s="29"/>
    </row>
    <row r="149" spans="1:16" ht="15" customHeight="1">
      <c r="A149" s="21">
        <f t="shared" si="2"/>
        <v>147</v>
      </c>
      <c r="B149" s="19" t="s">
        <v>30</v>
      </c>
      <c r="C149" s="19" t="s">
        <v>241</v>
      </c>
      <c r="D149" s="18" t="s">
        <v>1</v>
      </c>
      <c r="E149" s="20">
        <v>31091</v>
      </c>
      <c r="F149" s="9">
        <v>43191</v>
      </c>
      <c r="G149" s="17">
        <v>10500</v>
      </c>
      <c r="H149" s="9"/>
      <c r="I149" s="32"/>
      <c r="J149" s="17">
        <v>12477.416599713364</v>
      </c>
      <c r="K149" s="17">
        <v>7560</v>
      </c>
      <c r="P149" s="29"/>
    </row>
    <row r="150" spans="1:16" ht="15" customHeight="1">
      <c r="A150" s="21">
        <f t="shared" si="2"/>
        <v>148</v>
      </c>
      <c r="B150" s="19" t="s">
        <v>128</v>
      </c>
      <c r="C150" s="19" t="s">
        <v>242</v>
      </c>
      <c r="D150" s="18" t="s">
        <v>1</v>
      </c>
      <c r="E150" s="20">
        <v>29504</v>
      </c>
      <c r="F150" s="9">
        <v>43198</v>
      </c>
      <c r="G150" s="17">
        <v>8000</v>
      </c>
      <c r="H150" s="9"/>
      <c r="I150" s="32"/>
      <c r="J150" s="17">
        <v>10356.267458513747</v>
      </c>
      <c r="K150" s="17">
        <v>5760</v>
      </c>
      <c r="P150" s="29"/>
    </row>
    <row r="151" spans="1:16" ht="15" customHeight="1">
      <c r="A151" s="21">
        <f t="shared" si="2"/>
        <v>149</v>
      </c>
      <c r="B151" s="19" t="s">
        <v>258</v>
      </c>
      <c r="C151" s="19" t="s">
        <v>243</v>
      </c>
      <c r="D151" s="18" t="s">
        <v>4</v>
      </c>
      <c r="E151" s="20">
        <v>31551</v>
      </c>
      <c r="F151" s="9">
        <v>43233</v>
      </c>
      <c r="G151" s="17">
        <v>5400</v>
      </c>
      <c r="H151" s="9"/>
      <c r="I151" s="32"/>
      <c r="J151" s="17">
        <v>6415.1064897974575</v>
      </c>
      <c r="K151" s="17">
        <v>3302.76</v>
      </c>
      <c r="P151" s="29"/>
    </row>
    <row r="152" spans="1:16" ht="15" customHeight="1">
      <c r="A152" s="21">
        <f t="shared" si="2"/>
        <v>150</v>
      </c>
      <c r="B152" s="19" t="s">
        <v>131</v>
      </c>
      <c r="C152" s="19" t="s">
        <v>244</v>
      </c>
      <c r="D152" s="18" t="s">
        <v>4</v>
      </c>
      <c r="E152" s="20">
        <v>33780</v>
      </c>
      <c r="F152" s="9">
        <v>43234</v>
      </c>
      <c r="G152" s="17">
        <v>5600</v>
      </c>
      <c r="H152" s="9"/>
      <c r="I152" s="32"/>
      <c r="J152" s="17">
        <v>6624.0506450402381</v>
      </c>
      <c r="K152" s="17">
        <v>4024.6</v>
      </c>
      <c r="P152" s="29"/>
    </row>
  </sheetData>
  <autoFilter ref="A2:Q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50"/>
  <sheetViews>
    <sheetView topLeftCell="D1" workbookViewId="0">
      <selection activeCell="K23" sqref="K23"/>
    </sheetView>
  </sheetViews>
  <sheetFormatPr defaultRowHeight="13.8"/>
  <cols>
    <col min="6" max="6" width="23.59765625" bestFit="1" customWidth="1"/>
    <col min="7" max="7" width="25.69921875" bestFit="1" customWidth="1"/>
    <col min="10" max="10" width="10.69921875" bestFit="1" customWidth="1"/>
    <col min="11" max="11" width="12.69921875" bestFit="1" customWidth="1"/>
    <col min="13" max="13" width="49.3984375" bestFit="1" customWidth="1"/>
  </cols>
  <sheetData>
    <row r="2" spans="1:13" ht="27.6">
      <c r="A2" s="24"/>
      <c r="B2" s="24" t="s">
        <v>267</v>
      </c>
      <c r="C2" s="24"/>
      <c r="D2" s="24"/>
      <c r="E2" s="24" t="s">
        <v>270</v>
      </c>
      <c r="F2" s="24"/>
      <c r="G2" s="24"/>
      <c r="H2" s="24"/>
      <c r="I2" s="24"/>
      <c r="J2" s="25" t="s">
        <v>277</v>
      </c>
      <c r="M2" s="25" t="s">
        <v>279</v>
      </c>
    </row>
    <row r="3" spans="1:13">
      <c r="A3" s="24" t="s">
        <v>268</v>
      </c>
      <c r="B3" s="24" t="s">
        <v>269</v>
      </c>
      <c r="C3" s="24"/>
      <c r="D3" s="24"/>
      <c r="E3" s="26" t="s">
        <v>271</v>
      </c>
      <c r="F3" s="26" t="s">
        <v>265</v>
      </c>
      <c r="G3" s="26" t="s">
        <v>264</v>
      </c>
      <c r="H3" s="24"/>
      <c r="I3" s="24"/>
      <c r="J3" s="24"/>
    </row>
    <row r="4" spans="1:13" ht="27.6">
      <c r="A4">
        <v>1</v>
      </c>
      <c r="B4" s="22">
        <v>1.8146499999999999E-2</v>
      </c>
      <c r="E4" s="27" t="s">
        <v>272</v>
      </c>
      <c r="F4" s="28">
        <v>7.0000000000000007E-2</v>
      </c>
      <c r="G4" s="28">
        <v>0.2</v>
      </c>
      <c r="H4" s="23">
        <f>F4+G4</f>
        <v>0.27</v>
      </c>
      <c r="J4" s="23">
        <v>0.03</v>
      </c>
      <c r="M4" s="1" t="s">
        <v>278</v>
      </c>
    </row>
    <row r="5" spans="1:13" ht="27.6">
      <c r="A5">
        <v>2</v>
      </c>
      <c r="B5" s="22">
        <v>1.98745E-2</v>
      </c>
      <c r="E5" s="27" t="s">
        <v>273</v>
      </c>
      <c r="F5" s="28">
        <v>0.05</v>
      </c>
      <c r="G5" s="28">
        <v>0.13</v>
      </c>
      <c r="H5" s="23">
        <f t="shared" ref="H5:H8" si="0">F5+G5</f>
        <v>0.18</v>
      </c>
      <c r="J5" s="23"/>
      <c r="M5" s="1" t="s">
        <v>281</v>
      </c>
    </row>
    <row r="6" spans="1:13">
      <c r="A6">
        <v>3</v>
      </c>
      <c r="B6" s="22">
        <v>2.1090000000000001E-2</v>
      </c>
      <c r="E6" s="27" t="s">
        <v>274</v>
      </c>
      <c r="F6" s="28">
        <v>0.04</v>
      </c>
      <c r="G6" s="28">
        <v>0.1</v>
      </c>
      <c r="H6" s="23">
        <f t="shared" si="0"/>
        <v>0.14000000000000001</v>
      </c>
    </row>
    <row r="7" spans="1:13">
      <c r="A7">
        <v>4</v>
      </c>
      <c r="B7" s="22">
        <v>2.2095500000000001E-2</v>
      </c>
      <c r="E7" s="27" t="s">
        <v>275</v>
      </c>
      <c r="F7" s="28">
        <v>0.03</v>
      </c>
      <c r="G7" s="28">
        <v>7.0000000000000007E-2</v>
      </c>
      <c r="H7" s="23">
        <f t="shared" si="0"/>
        <v>0.1</v>
      </c>
    </row>
    <row r="8" spans="1:13">
      <c r="A8">
        <v>5</v>
      </c>
      <c r="B8" s="22">
        <v>2.3014999999999997E-2</v>
      </c>
      <c r="E8" s="27" t="s">
        <v>276</v>
      </c>
      <c r="F8" s="28">
        <v>0.02</v>
      </c>
      <c r="G8" s="28">
        <v>0.03</v>
      </c>
      <c r="H8" s="23">
        <f t="shared" si="0"/>
        <v>0.05</v>
      </c>
    </row>
    <row r="9" spans="1:13">
      <c r="A9">
        <v>6</v>
      </c>
      <c r="B9" s="22">
        <v>2.3857999999999997E-2</v>
      </c>
    </row>
    <row r="10" spans="1:13" ht="27.6">
      <c r="A10">
        <v>7</v>
      </c>
      <c r="B10" s="22">
        <v>2.4624999999999998E-2</v>
      </c>
      <c r="E10" s="27"/>
      <c r="F10" s="23"/>
      <c r="G10" s="23"/>
      <c r="J10" s="25" t="s">
        <v>280</v>
      </c>
    </row>
    <row r="11" spans="1:13">
      <c r="A11">
        <v>8</v>
      </c>
      <c r="B11" s="22">
        <v>2.5346E-2</v>
      </c>
      <c r="E11" s="27"/>
      <c r="F11" s="23"/>
      <c r="G11" s="23"/>
      <c r="J11" s="9">
        <v>44805</v>
      </c>
    </row>
    <row r="12" spans="1:13">
      <c r="A12">
        <v>9</v>
      </c>
      <c r="B12" s="22">
        <v>2.6036E-2</v>
      </c>
      <c r="E12" s="27"/>
      <c r="F12" s="23"/>
      <c r="G12" s="23"/>
    </row>
    <row r="13" spans="1:13">
      <c r="A13">
        <v>10</v>
      </c>
      <c r="B13" s="22">
        <v>2.6703999999999999E-2</v>
      </c>
      <c r="E13" s="27"/>
      <c r="F13" s="23"/>
      <c r="G13" s="23"/>
    </row>
    <row r="14" spans="1:13">
      <c r="A14">
        <v>11</v>
      </c>
      <c r="B14" s="22">
        <v>2.7355000000000001E-2</v>
      </c>
      <c r="E14" s="27"/>
      <c r="F14" s="23"/>
      <c r="G14" s="23"/>
    </row>
    <row r="15" spans="1:13">
      <c r="A15">
        <v>12</v>
      </c>
      <c r="B15" s="22">
        <v>2.7993500000000001E-2</v>
      </c>
    </row>
    <row r="16" spans="1:13">
      <c r="A16">
        <v>13</v>
      </c>
      <c r="B16" s="22">
        <v>2.86205E-2</v>
      </c>
    </row>
    <row r="17" spans="1:2">
      <c r="A17">
        <v>14</v>
      </c>
      <c r="B17" s="22">
        <v>2.9240499999999999E-2</v>
      </c>
    </row>
    <row r="18" spans="1:2">
      <c r="A18">
        <v>15</v>
      </c>
      <c r="B18" s="22">
        <v>2.9854000000000002E-2</v>
      </c>
    </row>
    <row r="19" spans="1:2">
      <c r="A19">
        <v>16</v>
      </c>
      <c r="B19" s="22">
        <v>3.0467500000000005E-2</v>
      </c>
    </row>
    <row r="20" spans="1:2">
      <c r="A20">
        <v>17</v>
      </c>
      <c r="B20" s="22">
        <v>3.1081000000000008E-2</v>
      </c>
    </row>
    <row r="21" spans="1:2">
      <c r="A21">
        <v>18</v>
      </c>
      <c r="B21" s="22">
        <v>3.1694500000000014E-2</v>
      </c>
    </row>
    <row r="22" spans="1:2">
      <c r="A22">
        <v>19</v>
      </c>
      <c r="B22" s="22">
        <v>3.2308000000000017E-2</v>
      </c>
    </row>
    <row r="23" spans="1:2">
      <c r="A23">
        <v>20</v>
      </c>
      <c r="B23" s="22">
        <v>3.292150000000002E-2</v>
      </c>
    </row>
    <row r="24" spans="1:2">
      <c r="A24">
        <v>21</v>
      </c>
      <c r="B24" s="22">
        <v>3.3535000000000023E-2</v>
      </c>
    </row>
    <row r="25" spans="1:2">
      <c r="A25">
        <v>22</v>
      </c>
      <c r="B25" s="22">
        <v>3.4148500000000026E-2</v>
      </c>
    </row>
    <row r="26" spans="1:2">
      <c r="A26">
        <v>23</v>
      </c>
      <c r="B26" s="22">
        <v>3.4762000000000029E-2</v>
      </c>
    </row>
    <row r="27" spans="1:2">
      <c r="A27">
        <v>24</v>
      </c>
      <c r="B27" s="22">
        <v>3.5375500000000032E-2</v>
      </c>
    </row>
    <row r="28" spans="1:2">
      <c r="A28">
        <v>25</v>
      </c>
      <c r="B28" s="22">
        <v>3.5989000000000035E-2</v>
      </c>
    </row>
    <row r="29" spans="1:2">
      <c r="A29">
        <v>26</v>
      </c>
      <c r="B29" s="22">
        <v>3.6602500000000038E-2</v>
      </c>
    </row>
    <row r="30" spans="1:2">
      <c r="A30">
        <v>27</v>
      </c>
      <c r="B30" s="22">
        <v>3.7216000000000041E-2</v>
      </c>
    </row>
    <row r="31" spans="1:2">
      <c r="A31">
        <v>28</v>
      </c>
      <c r="B31" s="22">
        <v>3.7829500000000044E-2</v>
      </c>
    </row>
    <row r="32" spans="1:2">
      <c r="A32">
        <v>29</v>
      </c>
      <c r="B32" s="22">
        <v>3.8443000000000047E-2</v>
      </c>
    </row>
    <row r="33" spans="1:2">
      <c r="A33">
        <v>30</v>
      </c>
      <c r="B33" s="22">
        <v>3.905650000000005E-2</v>
      </c>
    </row>
    <row r="34" spans="1:2">
      <c r="A34">
        <v>31</v>
      </c>
      <c r="B34" s="22">
        <v>3.9670000000000052E-2</v>
      </c>
    </row>
    <row r="35" spans="1:2">
      <c r="A35">
        <v>32</v>
      </c>
      <c r="B35" s="22">
        <v>4.0283500000000055E-2</v>
      </c>
    </row>
    <row r="36" spans="1:2">
      <c r="A36">
        <v>33</v>
      </c>
      <c r="B36" s="22">
        <v>4.0897000000000058E-2</v>
      </c>
    </row>
    <row r="37" spans="1:2">
      <c r="A37">
        <v>34</v>
      </c>
      <c r="B37" s="22">
        <v>4.1510500000000061E-2</v>
      </c>
    </row>
    <row r="38" spans="1:2">
      <c r="A38">
        <v>35</v>
      </c>
      <c r="B38" s="22">
        <v>4.2124000000000064E-2</v>
      </c>
    </row>
    <row r="39" spans="1:2">
      <c r="A39">
        <v>36</v>
      </c>
      <c r="B39" s="22">
        <v>4.2737500000000067E-2</v>
      </c>
    </row>
    <row r="40" spans="1:2">
      <c r="A40">
        <v>37</v>
      </c>
      <c r="B40" s="22">
        <v>4.335100000000007E-2</v>
      </c>
    </row>
    <row r="41" spans="1:2">
      <c r="A41">
        <v>38</v>
      </c>
      <c r="B41" s="22">
        <v>4.3964500000000073E-2</v>
      </c>
    </row>
    <row r="42" spans="1:2">
      <c r="A42">
        <v>39</v>
      </c>
      <c r="B42" s="22">
        <v>4.4578000000000076E-2</v>
      </c>
    </row>
    <row r="43" spans="1:2">
      <c r="A43">
        <v>40</v>
      </c>
      <c r="B43" s="22">
        <v>4.5191500000000079E-2</v>
      </c>
    </row>
    <row r="44" spans="1:2">
      <c r="A44">
        <v>41</v>
      </c>
      <c r="B44" s="22">
        <v>4.5805000000000082E-2</v>
      </c>
    </row>
    <row r="45" spans="1:2">
      <c r="A45">
        <v>42</v>
      </c>
      <c r="B45" s="22">
        <v>4.6418500000000085E-2</v>
      </c>
    </row>
    <row r="46" spans="1:2">
      <c r="A46">
        <v>43</v>
      </c>
      <c r="B46" s="22">
        <v>4.7032000000000088E-2</v>
      </c>
    </row>
    <row r="47" spans="1:2">
      <c r="A47">
        <v>44</v>
      </c>
      <c r="B47" s="22">
        <v>4.7645500000000091E-2</v>
      </c>
    </row>
    <row r="48" spans="1:2">
      <c r="A48">
        <v>45</v>
      </c>
      <c r="B48" s="22">
        <v>4.8259000000000093E-2</v>
      </c>
    </row>
    <row r="49" spans="1:2">
      <c r="A49">
        <v>46</v>
      </c>
      <c r="B49" s="22">
        <v>4.8872500000000096E-2</v>
      </c>
    </row>
    <row r="50" spans="1:2">
      <c r="A50">
        <v>47</v>
      </c>
      <c r="B50" s="22">
        <v>4.9486000000000099E-2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or machlouf</cp:lastModifiedBy>
  <dcterms:created xsi:type="dcterms:W3CDTF">2020-05-02T08:42:09Z</dcterms:created>
  <dcterms:modified xsi:type="dcterms:W3CDTF">2022-03-23T20:33:00Z</dcterms:modified>
</cp:coreProperties>
</file>