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1415" windowHeight="997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33" i="1"/>
  <c r="I33" s="1"/>
  <c r="G34"/>
  <c r="I34" s="1"/>
  <c r="G35"/>
  <c r="H35" s="1"/>
  <c r="G36"/>
  <c r="I36" s="1"/>
  <c r="G37"/>
  <c r="I37" s="1"/>
  <c r="G38"/>
  <c r="H38" s="1"/>
  <c r="G39"/>
  <c r="H39" s="1"/>
  <c r="I39"/>
  <c r="G40"/>
  <c r="I40" s="1"/>
  <c r="G41"/>
  <c r="H41"/>
  <c r="I41"/>
  <c r="G30"/>
  <c r="H30" s="1"/>
  <c r="I30" s="1"/>
  <c r="I29"/>
  <c r="I17"/>
  <c r="H24"/>
  <c r="H25"/>
  <c r="G26"/>
  <c r="I26" s="1"/>
  <c r="G27"/>
  <c r="I27" s="1"/>
  <c r="G28"/>
  <c r="I28" s="1"/>
  <c r="G29"/>
  <c r="G31"/>
  <c r="I31" s="1"/>
  <c r="G32"/>
  <c r="H32" s="1"/>
  <c r="I25"/>
  <c r="G25"/>
  <c r="H23"/>
  <c r="I23" s="1"/>
  <c r="G17"/>
  <c r="H17" s="1"/>
  <c r="G6"/>
  <c r="G7"/>
  <c r="G8"/>
  <c r="G9"/>
  <c r="H16" s="1"/>
  <c r="I16" s="1"/>
  <c r="G10"/>
  <c r="G11"/>
  <c r="G12"/>
  <c r="G13"/>
  <c r="G14"/>
  <c r="G15"/>
  <c r="G16"/>
  <c r="G18"/>
  <c r="H19" s="1"/>
  <c r="I19" s="1"/>
  <c r="G19"/>
  <c r="G20"/>
  <c r="G21"/>
  <c r="G22"/>
  <c r="H22" s="1"/>
  <c r="I22" s="1"/>
  <c r="G23"/>
  <c r="G24"/>
  <c r="I24" s="1"/>
  <c r="G5"/>
  <c r="I38" l="1"/>
  <c r="H27"/>
  <c r="H26"/>
  <c r="H37"/>
  <c r="I35"/>
  <c r="I42" s="1"/>
  <c r="H34"/>
  <c r="H33"/>
  <c r="H36"/>
  <c r="H40"/>
  <c r="I32"/>
  <c r="H31"/>
  <c r="H29"/>
  <c r="H28"/>
</calcChain>
</file>

<file path=xl/sharedStrings.xml><?xml version="1.0" encoding="utf-8"?>
<sst xmlns="http://schemas.openxmlformats.org/spreadsheetml/2006/main" count="58" uniqueCount="51">
  <si>
    <t>BSS123</t>
  </si>
  <si>
    <t>CDRH127NP-330MC</t>
  </si>
  <si>
    <t>CDRH5D28NP-680NC</t>
  </si>
  <si>
    <t>DS3234SN</t>
  </si>
  <si>
    <t xml:space="preserve">HOA2004-001 </t>
  </si>
  <si>
    <t>HONEY</t>
  </si>
  <si>
    <t>MAX</t>
  </si>
  <si>
    <t>SUMIDA</t>
  </si>
  <si>
    <t>FAIR</t>
  </si>
  <si>
    <t>KX-7T 25.0MHz</t>
  </si>
  <si>
    <t>GEYER</t>
  </si>
  <si>
    <t>LM2596SX-3.3/NOPB</t>
  </si>
  <si>
    <t>NSC</t>
  </si>
  <si>
    <t>LM2674M-3.3/NOPB</t>
  </si>
  <si>
    <t>M25P128-VMF6TP</t>
  </si>
  <si>
    <t>ST</t>
  </si>
  <si>
    <t>MBRS340T3G</t>
  </si>
  <si>
    <t>ONS</t>
  </si>
  <si>
    <t>TECAP 100/16V D 10</t>
  </si>
  <si>
    <t>HIT-</t>
  </si>
  <si>
    <t>TECAP 220/16V E 10</t>
  </si>
  <si>
    <t>A3979SLPTR-T</t>
  </si>
  <si>
    <t>ALLEGRO</t>
  </si>
  <si>
    <t>TB1065S</t>
  </si>
  <si>
    <t>TIC218</t>
  </si>
  <si>
    <t>dsPIC33FJ128GP710-I/PT</t>
  </si>
  <si>
    <t>MICROCHIP</t>
  </si>
  <si>
    <t>ENC28J60-I/SO</t>
  </si>
  <si>
    <t>J00-0063NL</t>
  </si>
  <si>
    <t>БЕЗ НДС</t>
  </si>
  <si>
    <t>ПО СЧЕТУ</t>
  </si>
  <si>
    <t>HOA0901-012</t>
  </si>
  <si>
    <t>БЛОК ПИТАНИЯ 5В</t>
  </si>
  <si>
    <t>РАЗЬЕМЫ ПИТАНИЯ 220В</t>
  </si>
  <si>
    <t>РЕЗИСТОРЫ</t>
  </si>
  <si>
    <t>КОНДЕНСАТОРЫ</t>
  </si>
  <si>
    <t>Печатная плата mother_drivers_70um</t>
  </si>
  <si>
    <t>Печатная плата cpu_iface_disp_18um</t>
  </si>
  <si>
    <t>чип резистор 0.125вт 0805 200кОм</t>
  </si>
  <si>
    <t>BPW34S PIN фотодиод</t>
  </si>
  <si>
    <t>vishay</t>
  </si>
  <si>
    <t>IRS-201-2c3 зелёный переключатель с подсветкой</t>
  </si>
  <si>
    <t>MIRS-101-2C/D  зелёный переключатель 12В</t>
  </si>
  <si>
    <t>G2018 корпус 240х160х90</t>
  </si>
  <si>
    <t>Gainta</t>
  </si>
  <si>
    <t>PPS-200-24 MW</t>
  </si>
  <si>
    <t>MMBF170LT1G</t>
  </si>
  <si>
    <t>IRLML2803TRPBF</t>
  </si>
  <si>
    <t>IR</t>
  </si>
  <si>
    <t>G828B</t>
  </si>
  <si>
    <t>ИТОГО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</si>
</sst>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0" borderId="0" xfId="0" applyFont="1" applyFill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42"/>
  <sheetViews>
    <sheetView tabSelected="1" topLeftCell="A13" workbookViewId="0">
      <selection activeCell="C23" sqref="C23"/>
    </sheetView>
  </sheetViews>
  <sheetFormatPr defaultRowHeight="15"/>
  <cols>
    <col min="3" max="3" width="45.140625" customWidth="1"/>
    <col min="4" max="4" width="11.140625" bestFit="1" customWidth="1"/>
    <col min="6" max="6" width="9.140625" style="1"/>
  </cols>
  <sheetData>
    <row r="4" spans="3:9" ht="15.75" thickBot="1">
      <c r="H4" t="s">
        <v>29</v>
      </c>
      <c r="I4" t="s">
        <v>30</v>
      </c>
    </row>
    <row r="5" spans="3:9">
      <c r="C5" t="s">
        <v>0</v>
      </c>
      <c r="D5" t="s">
        <v>8</v>
      </c>
      <c r="E5">
        <v>10</v>
      </c>
      <c r="F5" s="1">
        <v>4.38</v>
      </c>
      <c r="G5" s="2">
        <f>E5*F5</f>
        <v>43.8</v>
      </c>
    </row>
    <row r="6" spans="3:9">
      <c r="C6" t="s">
        <v>1</v>
      </c>
      <c r="D6" t="s">
        <v>7</v>
      </c>
      <c r="E6">
        <v>2</v>
      </c>
      <c r="F6" s="1">
        <v>36.22</v>
      </c>
      <c r="G6" s="3">
        <f t="shared" ref="G6:G24" si="0">E6*F6</f>
        <v>72.44</v>
      </c>
    </row>
    <row r="7" spans="3:9">
      <c r="C7" t="s">
        <v>2</v>
      </c>
      <c r="D7" t="s">
        <v>7</v>
      </c>
      <c r="E7">
        <v>2</v>
      </c>
      <c r="F7" s="1">
        <v>14.95</v>
      </c>
      <c r="G7" s="3">
        <f t="shared" si="0"/>
        <v>29.9</v>
      </c>
    </row>
    <row r="8" spans="3:9">
      <c r="C8" t="s">
        <v>3</v>
      </c>
      <c r="D8" t="s">
        <v>6</v>
      </c>
      <c r="E8">
        <v>2</v>
      </c>
      <c r="F8" s="1">
        <v>245.4</v>
      </c>
      <c r="G8" s="3">
        <f t="shared" si="0"/>
        <v>490.8</v>
      </c>
    </row>
    <row r="9" spans="3:9">
      <c r="C9" t="s">
        <v>4</v>
      </c>
      <c r="D9" t="s">
        <v>5</v>
      </c>
      <c r="E9">
        <v>6</v>
      </c>
      <c r="F9" s="1">
        <v>187.67</v>
      </c>
      <c r="G9" s="3">
        <f t="shared" si="0"/>
        <v>1126.02</v>
      </c>
    </row>
    <row r="10" spans="3:9">
      <c r="C10" t="s">
        <v>9</v>
      </c>
      <c r="D10" t="s">
        <v>10</v>
      </c>
      <c r="E10">
        <v>5</v>
      </c>
      <c r="F10" s="1">
        <v>41.08</v>
      </c>
      <c r="G10" s="3">
        <f t="shared" si="0"/>
        <v>205.39999999999998</v>
      </c>
    </row>
    <row r="11" spans="3:9">
      <c r="C11" t="s">
        <v>11</v>
      </c>
      <c r="D11" t="s">
        <v>12</v>
      </c>
      <c r="E11">
        <v>2</v>
      </c>
      <c r="F11" s="1">
        <v>115.09</v>
      </c>
      <c r="G11" s="3">
        <f t="shared" si="0"/>
        <v>230.18</v>
      </c>
    </row>
    <row r="12" spans="3:9">
      <c r="C12" t="s">
        <v>13</v>
      </c>
      <c r="D12" t="s">
        <v>12</v>
      </c>
      <c r="E12">
        <v>2</v>
      </c>
      <c r="F12" s="1">
        <v>121.71</v>
      </c>
      <c r="G12" s="3">
        <f t="shared" si="0"/>
        <v>243.42</v>
      </c>
    </row>
    <row r="13" spans="3:9">
      <c r="C13" t="s">
        <v>14</v>
      </c>
      <c r="D13" t="s">
        <v>15</v>
      </c>
      <c r="E13">
        <v>2</v>
      </c>
      <c r="F13" s="1">
        <v>178.14</v>
      </c>
      <c r="G13" s="3">
        <f t="shared" si="0"/>
        <v>356.28</v>
      </c>
    </row>
    <row r="14" spans="3:9">
      <c r="C14" t="s">
        <v>16</v>
      </c>
      <c r="D14" t="s">
        <v>17</v>
      </c>
      <c r="E14">
        <v>10</v>
      </c>
      <c r="F14" s="1">
        <v>10.42</v>
      </c>
      <c r="G14" s="3">
        <f t="shared" si="0"/>
        <v>104.2</v>
      </c>
    </row>
    <row r="15" spans="3:9" ht="15.75" thickBot="1">
      <c r="C15" t="s">
        <v>18</v>
      </c>
      <c r="D15" t="s">
        <v>19</v>
      </c>
      <c r="E15">
        <v>2</v>
      </c>
      <c r="F15" s="1">
        <v>24.57</v>
      </c>
      <c r="G15" s="3">
        <f t="shared" si="0"/>
        <v>49.14</v>
      </c>
    </row>
    <row r="16" spans="3:9" ht="15.75" thickBot="1">
      <c r="C16" t="s">
        <v>20</v>
      </c>
      <c r="D16" t="s">
        <v>19</v>
      </c>
      <c r="E16">
        <v>2</v>
      </c>
      <c r="F16" s="1">
        <v>46.84</v>
      </c>
      <c r="G16" s="5">
        <f t="shared" si="0"/>
        <v>93.68</v>
      </c>
      <c r="H16" s="4">
        <f>SUM(G5:G16)</f>
        <v>3045.2599999999993</v>
      </c>
      <c r="I16">
        <f>H16</f>
        <v>3045.2599999999993</v>
      </c>
    </row>
    <row r="17" spans="3:9" ht="15.75" thickBot="1">
      <c r="C17" t="s">
        <v>21</v>
      </c>
      <c r="D17" t="s">
        <v>22</v>
      </c>
      <c r="E17">
        <v>6</v>
      </c>
      <c r="F17" s="1">
        <v>225.46</v>
      </c>
      <c r="G17" s="6">
        <f t="shared" si="0"/>
        <v>1352.76</v>
      </c>
      <c r="H17" s="4">
        <f>G17</f>
        <v>1352.76</v>
      </c>
      <c r="I17">
        <f>H17+0.18*H17</f>
        <v>1596.2567999999999</v>
      </c>
    </row>
    <row r="18" spans="3:9" ht="15.75" thickBot="1">
      <c r="C18" t="s">
        <v>23</v>
      </c>
      <c r="E18">
        <v>2</v>
      </c>
      <c r="F18" s="1">
        <v>74.88</v>
      </c>
      <c r="G18" s="2">
        <f t="shared" si="0"/>
        <v>149.76</v>
      </c>
    </row>
    <row r="19" spans="3:9" ht="15.75" thickBot="1">
      <c r="C19" t="s">
        <v>24</v>
      </c>
      <c r="E19">
        <v>2</v>
      </c>
      <c r="F19" s="1">
        <v>217.92</v>
      </c>
      <c r="G19" s="5">
        <f t="shared" si="0"/>
        <v>435.84</v>
      </c>
      <c r="H19" s="4">
        <f>SUM(G18:G19)</f>
        <v>585.59999999999991</v>
      </c>
      <c r="I19">
        <f>H19</f>
        <v>585.59999999999991</v>
      </c>
    </row>
    <row r="20" spans="3:9">
      <c r="C20" t="s">
        <v>25</v>
      </c>
      <c r="D20" t="s">
        <v>26</v>
      </c>
      <c r="E20">
        <v>4</v>
      </c>
      <c r="F20" s="1">
        <v>190.4</v>
      </c>
      <c r="G20" s="2">
        <f t="shared" si="0"/>
        <v>761.6</v>
      </c>
    </row>
    <row r="21" spans="3:9" ht="15.75" thickBot="1">
      <c r="C21" t="s">
        <v>27</v>
      </c>
      <c r="D21" t="s">
        <v>26</v>
      </c>
      <c r="E21">
        <v>4</v>
      </c>
      <c r="F21" s="1">
        <v>75.52</v>
      </c>
      <c r="G21" s="3">
        <f t="shared" si="0"/>
        <v>302.08</v>
      </c>
    </row>
    <row r="22" spans="3:9" ht="15.75" thickBot="1">
      <c r="C22" t="s">
        <v>28</v>
      </c>
      <c r="E22">
        <v>4</v>
      </c>
      <c r="F22" s="1">
        <v>93.12</v>
      </c>
      <c r="G22" s="5">
        <f t="shared" si="0"/>
        <v>372.48</v>
      </c>
      <c r="H22" s="4">
        <f>SUM(G20:G22)</f>
        <v>1436.16</v>
      </c>
      <c r="I22">
        <f>H22+0.18*H22</f>
        <v>1694.6688000000001</v>
      </c>
    </row>
    <row r="23" spans="3:9">
      <c r="C23" t="s">
        <v>31</v>
      </c>
      <c r="D23" t="s">
        <v>5</v>
      </c>
      <c r="E23">
        <v>10</v>
      </c>
      <c r="F23" s="1">
        <v>184.82</v>
      </c>
      <c r="G23">
        <f t="shared" si="0"/>
        <v>1848.1999999999998</v>
      </c>
      <c r="H23">
        <f>G23</f>
        <v>1848.1999999999998</v>
      </c>
      <c r="I23">
        <f>H23</f>
        <v>1848.1999999999998</v>
      </c>
    </row>
    <row r="24" spans="3:9">
      <c r="C24" t="s">
        <v>32</v>
      </c>
      <c r="E24">
        <v>1</v>
      </c>
      <c r="F24" s="1">
        <v>600</v>
      </c>
      <c r="G24">
        <f t="shared" si="0"/>
        <v>600</v>
      </c>
      <c r="H24">
        <f t="shared" ref="H24:H41" si="1">G24</f>
        <v>600</v>
      </c>
      <c r="I24">
        <f>G24</f>
        <v>600</v>
      </c>
    </row>
    <row r="25" spans="3:9">
      <c r="C25" t="s">
        <v>33</v>
      </c>
      <c r="E25">
        <v>2</v>
      </c>
      <c r="F25" s="1">
        <v>100</v>
      </c>
      <c r="G25">
        <f t="shared" ref="G25:G34" si="2">E25*F25</f>
        <v>200</v>
      </c>
      <c r="H25">
        <f t="shared" si="1"/>
        <v>200</v>
      </c>
      <c r="I25">
        <f>G25</f>
        <v>200</v>
      </c>
    </row>
    <row r="26" spans="3:9">
      <c r="C26" t="s">
        <v>34</v>
      </c>
      <c r="E26">
        <v>500</v>
      </c>
      <c r="F26" s="1">
        <v>0.5</v>
      </c>
      <c r="G26">
        <f t="shared" si="2"/>
        <v>250</v>
      </c>
      <c r="H26">
        <f t="shared" si="1"/>
        <v>250</v>
      </c>
      <c r="I26">
        <f t="shared" ref="I26:I34" si="3">G26</f>
        <v>250</v>
      </c>
    </row>
    <row r="27" spans="3:9">
      <c r="C27" t="s">
        <v>35</v>
      </c>
      <c r="E27">
        <v>500</v>
      </c>
      <c r="F27" s="1">
        <v>0.5</v>
      </c>
      <c r="G27">
        <f t="shared" si="2"/>
        <v>250</v>
      </c>
      <c r="H27">
        <f t="shared" si="1"/>
        <v>250</v>
      </c>
      <c r="I27">
        <f t="shared" si="3"/>
        <v>250</v>
      </c>
    </row>
    <row r="28" spans="3:9" ht="15.75" thickBot="1">
      <c r="C28" t="s">
        <v>45</v>
      </c>
      <c r="E28">
        <v>2</v>
      </c>
      <c r="F28" s="1">
        <v>1691.45</v>
      </c>
      <c r="G28">
        <f t="shared" si="2"/>
        <v>3382.9</v>
      </c>
      <c r="H28">
        <f t="shared" si="1"/>
        <v>3382.9</v>
      </c>
      <c r="I28">
        <f t="shared" si="3"/>
        <v>3382.9</v>
      </c>
    </row>
    <row r="29" spans="3:9" ht="15.75" thickBot="1">
      <c r="C29" t="s">
        <v>36</v>
      </c>
      <c r="E29">
        <v>1</v>
      </c>
      <c r="F29" s="1">
        <v>3192.66</v>
      </c>
      <c r="G29" s="6">
        <f t="shared" si="2"/>
        <v>3192.66</v>
      </c>
      <c r="H29" s="4">
        <f t="shared" si="1"/>
        <v>3192.66</v>
      </c>
      <c r="I29">
        <f>H29+0.18*H29</f>
        <v>3767.3387999999995</v>
      </c>
    </row>
    <row r="30" spans="3:9" ht="15.75" thickBot="1">
      <c r="C30" t="s">
        <v>37</v>
      </c>
      <c r="E30">
        <v>1</v>
      </c>
      <c r="F30" s="1">
        <v>3040.77</v>
      </c>
      <c r="G30" s="6">
        <f t="shared" ref="G30" si="4">E30*F30</f>
        <v>3040.77</v>
      </c>
      <c r="H30" s="4">
        <f t="shared" si="1"/>
        <v>3040.77</v>
      </c>
      <c r="I30">
        <f>H30+0.18*H30</f>
        <v>3588.1086</v>
      </c>
    </row>
    <row r="31" spans="3:9">
      <c r="C31" t="s">
        <v>38</v>
      </c>
      <c r="E31">
        <v>10</v>
      </c>
      <c r="F31" s="1">
        <v>10</v>
      </c>
      <c r="G31">
        <f t="shared" si="2"/>
        <v>100</v>
      </c>
      <c r="H31">
        <f t="shared" si="1"/>
        <v>100</v>
      </c>
      <c r="I31">
        <f t="shared" si="3"/>
        <v>100</v>
      </c>
    </row>
    <row r="32" spans="3:9">
      <c r="C32" t="s">
        <v>39</v>
      </c>
      <c r="D32" t="s">
        <v>40</v>
      </c>
      <c r="E32">
        <v>2</v>
      </c>
      <c r="F32" s="1">
        <v>50</v>
      </c>
      <c r="G32">
        <f t="shared" si="2"/>
        <v>100</v>
      </c>
      <c r="H32">
        <f t="shared" si="1"/>
        <v>100</v>
      </c>
      <c r="I32">
        <f t="shared" si="3"/>
        <v>100</v>
      </c>
    </row>
    <row r="33" spans="3:9">
      <c r="C33" t="s">
        <v>41</v>
      </c>
      <c r="E33">
        <v>2</v>
      </c>
      <c r="F33" s="1">
        <v>66</v>
      </c>
      <c r="G33">
        <f t="shared" ref="G33:G41" si="5">E33*F33</f>
        <v>132</v>
      </c>
      <c r="H33">
        <f t="shared" si="1"/>
        <v>132</v>
      </c>
      <c r="I33">
        <f t="shared" ref="I33:I41" si="6">G33</f>
        <v>132</v>
      </c>
    </row>
    <row r="34" spans="3:9">
      <c r="C34" t="s">
        <v>42</v>
      </c>
      <c r="E34">
        <v>2</v>
      </c>
      <c r="F34" s="1">
        <v>24</v>
      </c>
      <c r="G34">
        <f t="shared" si="5"/>
        <v>48</v>
      </c>
      <c r="H34">
        <f t="shared" si="1"/>
        <v>48</v>
      </c>
      <c r="I34">
        <f t="shared" si="6"/>
        <v>48</v>
      </c>
    </row>
    <row r="35" spans="3:9">
      <c r="C35" t="s">
        <v>43</v>
      </c>
      <c r="D35" t="s">
        <v>44</v>
      </c>
      <c r="E35">
        <v>2</v>
      </c>
      <c r="F35" s="1">
        <v>1250</v>
      </c>
      <c r="G35">
        <f t="shared" si="5"/>
        <v>2500</v>
      </c>
      <c r="H35">
        <f t="shared" si="1"/>
        <v>2500</v>
      </c>
      <c r="I35">
        <f t="shared" si="6"/>
        <v>2500</v>
      </c>
    </row>
    <row r="36" spans="3:9">
      <c r="C36" t="s">
        <v>46</v>
      </c>
      <c r="D36" t="s">
        <v>17</v>
      </c>
      <c r="E36">
        <v>20</v>
      </c>
      <c r="F36" s="1">
        <v>7.09</v>
      </c>
      <c r="G36">
        <f t="shared" si="5"/>
        <v>141.80000000000001</v>
      </c>
      <c r="H36">
        <f t="shared" si="1"/>
        <v>141.80000000000001</v>
      </c>
      <c r="I36">
        <f t="shared" si="6"/>
        <v>141.80000000000001</v>
      </c>
    </row>
    <row r="37" spans="3:9">
      <c r="C37" t="s">
        <v>47</v>
      </c>
      <c r="D37" t="s">
        <v>48</v>
      </c>
      <c r="E37">
        <v>20</v>
      </c>
      <c r="F37" s="1">
        <v>14.34</v>
      </c>
      <c r="G37">
        <f t="shared" si="5"/>
        <v>286.8</v>
      </c>
      <c r="H37">
        <f t="shared" si="1"/>
        <v>286.8</v>
      </c>
      <c r="I37">
        <f t="shared" si="6"/>
        <v>286.8</v>
      </c>
    </row>
    <row r="38" spans="3:9">
      <c r="C38" s="7" t="s">
        <v>49</v>
      </c>
      <c r="D38" t="s">
        <v>44</v>
      </c>
      <c r="E38">
        <v>2</v>
      </c>
      <c r="F38" s="1">
        <v>550</v>
      </c>
      <c r="G38">
        <f t="shared" si="5"/>
        <v>1100</v>
      </c>
      <c r="H38">
        <f t="shared" si="1"/>
        <v>1100</v>
      </c>
      <c r="I38">
        <f t="shared" si="6"/>
        <v>1100</v>
      </c>
    </row>
    <row r="39" spans="3:9">
      <c r="G39">
        <f t="shared" si="5"/>
        <v>0</v>
      </c>
      <c r="H39">
        <f t="shared" si="1"/>
        <v>0</v>
      </c>
      <c r="I39">
        <f t="shared" si="6"/>
        <v>0</v>
      </c>
    </row>
    <row r="40" spans="3:9">
      <c r="G40">
        <f t="shared" si="5"/>
        <v>0</v>
      </c>
      <c r="H40">
        <f t="shared" si="1"/>
        <v>0</v>
      </c>
      <c r="I40">
        <f t="shared" si="6"/>
        <v>0</v>
      </c>
    </row>
    <row r="41" spans="3:9">
      <c r="G41">
        <f t="shared" si="5"/>
        <v>0</v>
      </c>
      <c r="H41">
        <f t="shared" si="1"/>
        <v>0</v>
      </c>
      <c r="I41">
        <f t="shared" si="6"/>
        <v>0</v>
      </c>
    </row>
    <row r="42" spans="3:9">
      <c r="H42" t="s">
        <v>50</v>
      </c>
      <c r="I42">
        <f>SUM(I5:I41)</f>
        <v>25216.932999999997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2012-12-09T10:29:07Z</dcterms:created>
  <dcterms:modified xsi:type="dcterms:W3CDTF">2012-12-09T15:24:03Z</dcterms:modified>
</cp:coreProperties>
</file>