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teven\Documents\Academics\3_Graduate School\2014-2015 ~ NU\MSIA_401_Statistical Methods for Data Mining\Homework\"/>
    </mc:Choice>
  </mc:AlternateContent>
  <bookViews>
    <workbookView xWindow="480" yWindow="60" windowWidth="18195" windowHeight="8505"/>
  </bookViews>
  <sheets>
    <sheet name="Sheet1" sheetId="1" r:id="rId1"/>
    <sheet name="Sheet2" sheetId="2" r:id="rId2"/>
    <sheet name="Sheet3" sheetId="3" r:id="rId3"/>
  </sheets>
  <definedNames>
    <definedName name="N">Sheet1!$B$11</definedName>
    <definedName name="SST">Sheet1!$B$12</definedName>
  </definedNames>
  <calcPr calcId="152511"/>
</workbook>
</file>

<file path=xl/calcChain.xml><?xml version="1.0" encoding="utf-8"?>
<calcChain xmlns="http://schemas.openxmlformats.org/spreadsheetml/2006/main">
  <c r="J3" i="1" l="1"/>
  <c r="K2" i="1"/>
  <c r="M5" i="1"/>
  <c r="K7" i="1"/>
  <c r="J7" i="1"/>
  <c r="K6" i="1"/>
  <c r="J6" i="1"/>
  <c r="J2" i="1"/>
  <c r="I4" i="1"/>
  <c r="I5" i="1"/>
  <c r="I3" i="1"/>
  <c r="G3" i="1" l="1"/>
  <c r="G4" i="1"/>
  <c r="G5" i="1"/>
  <c r="G6" i="1"/>
  <c r="G7" i="1"/>
  <c r="G8" i="1"/>
  <c r="G9" i="1"/>
  <c r="G2" i="1"/>
  <c r="B13" i="1"/>
  <c r="B12" i="1" l="1"/>
  <c r="D3" i="1"/>
  <c r="E3" i="1" s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2" i="1"/>
  <c r="E2" i="1" s="1"/>
  <c r="F3" i="1" l="1"/>
  <c r="F9" i="1"/>
  <c r="F8" i="1"/>
  <c r="F7" i="1"/>
  <c r="F2" i="1"/>
  <c r="F6" i="1"/>
  <c r="F5" i="1"/>
  <c r="F4" i="1"/>
</calcChain>
</file>

<file path=xl/sharedStrings.xml><?xml version="1.0" encoding="utf-8"?>
<sst xmlns="http://schemas.openxmlformats.org/spreadsheetml/2006/main" count="24" uniqueCount="22">
  <si>
    <t>Variables in Model</t>
  </si>
  <si>
    <t>None</t>
  </si>
  <si>
    <t>x1</t>
  </si>
  <si>
    <t>x2</t>
  </si>
  <si>
    <t>x3</t>
  </si>
  <si>
    <t>x1,x2</t>
  </si>
  <si>
    <t>x1,x3</t>
  </si>
  <si>
    <t>x2,x3</t>
  </si>
  <si>
    <t>x1,x2,x3</t>
  </si>
  <si>
    <t>SSEp</t>
  </si>
  <si>
    <t>p</t>
  </si>
  <si>
    <t>Error df</t>
  </si>
  <si>
    <t>MSE p</t>
  </si>
  <si>
    <t>Adj Rp ^2</t>
  </si>
  <si>
    <t>Cp</t>
  </si>
  <si>
    <t>n</t>
  </si>
  <si>
    <t>SST</t>
  </si>
  <si>
    <t>http://www.philender.com/courses/linearmodels/notes1/nopredict.html</t>
  </si>
  <si>
    <t>MSE (full)</t>
  </si>
  <si>
    <t>Fp</t>
  </si>
  <si>
    <t>r2</t>
  </si>
  <si>
    <t>F-test x3 removed from x1,x3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</si>
</sst>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2" borderId="1" xfId="0" applyFill="1" applyBorder="1" applyAlignment="1">
      <alignment horizontal="left"/>
    </xf>
    <xf numFmtId="0" fontId="0" fillId="2" borderId="1" xfId="0" applyFill="1" applyBorder="1"/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2" fontId="0" fillId="0" borderId="0" xfId="0" applyNumberFormat="1"/>
    <xf numFmtId="2" fontId="0" fillId="4" borderId="0" xfId="0" applyNumberFormat="1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tabSelected="1" workbookViewId="0">
      <selection activeCell="K2" sqref="K2"/>
    </sheetView>
  </sheetViews>
  <sheetFormatPr defaultRowHeight="15" x14ac:dyDescent="0.25"/>
  <cols>
    <col min="1" max="1" width="19.42578125" customWidth="1"/>
  </cols>
  <sheetData>
    <row r="1" spans="1:13" x14ac:dyDescent="0.25">
      <c r="A1" s="5" t="s">
        <v>0</v>
      </c>
      <c r="B1" s="5" t="s">
        <v>9</v>
      </c>
      <c r="C1" s="5" t="s">
        <v>10</v>
      </c>
      <c r="D1" s="5" t="s">
        <v>11</v>
      </c>
      <c r="E1" s="5" t="s">
        <v>12</v>
      </c>
      <c r="F1" s="5" t="s">
        <v>13</v>
      </c>
      <c r="G1" s="5" t="s">
        <v>14</v>
      </c>
      <c r="I1" s="6" t="s">
        <v>19</v>
      </c>
      <c r="J1" s="6" t="s">
        <v>19</v>
      </c>
      <c r="K1" s="6" t="s">
        <v>19</v>
      </c>
    </row>
    <row r="2" spans="1:13" x14ac:dyDescent="0.25">
      <c r="A2" s="3" t="s">
        <v>1</v>
      </c>
      <c r="B2" s="1">
        <v>950</v>
      </c>
      <c r="C2" s="1">
        <v>0</v>
      </c>
      <c r="D2" s="1">
        <f>$B$11-(C2+1)</f>
        <v>19</v>
      </c>
      <c r="E2" s="1">
        <f>B2/D2</f>
        <v>50</v>
      </c>
      <c r="F2" s="1">
        <f t="shared" ref="F2:F9" si="0">1-E2/(SST/(N-1))</f>
        <v>0</v>
      </c>
      <c r="G2" s="1">
        <f t="shared" ref="G2:G9" si="1">B2/$B$13+2*(C2+1)-N</f>
        <v>20</v>
      </c>
      <c r="J2">
        <f>($B$5-B7)/(B7/(N-(C7+1)))</f>
        <v>4.5999999999999996</v>
      </c>
      <c r="K2">
        <f>($B$7-B9)/(B9/(N-(C9+1)))</f>
        <v>1</v>
      </c>
    </row>
    <row r="3" spans="1:13" x14ac:dyDescent="0.25">
      <c r="A3" s="3" t="s">
        <v>2</v>
      </c>
      <c r="B3" s="1">
        <v>720</v>
      </c>
      <c r="C3" s="1">
        <v>1</v>
      </c>
      <c r="D3" s="1">
        <f t="shared" ref="D3:D9" si="2">$B$11-(C3+1)</f>
        <v>18</v>
      </c>
      <c r="E3" s="1">
        <f t="shared" ref="E3:E9" si="3">B3/D3</f>
        <v>40</v>
      </c>
      <c r="F3" s="1">
        <f t="shared" si="0"/>
        <v>0.19999999999999996</v>
      </c>
      <c r="G3" s="1">
        <f t="shared" si="1"/>
        <v>12.799999999999997</v>
      </c>
      <c r="I3" s="7">
        <f>($B$2-B3)/(B3/(N-(C3+1)))</f>
        <v>5.75</v>
      </c>
      <c r="J3" s="9">
        <f>($B$5-B8)/(B8/(N-(C8+1)))</f>
        <v>1</v>
      </c>
    </row>
    <row r="4" spans="1:13" x14ac:dyDescent="0.25">
      <c r="A4" s="3" t="s">
        <v>3</v>
      </c>
      <c r="B4" s="1">
        <v>630</v>
      </c>
      <c r="C4" s="1">
        <v>1</v>
      </c>
      <c r="D4" s="1">
        <f t="shared" si="2"/>
        <v>18</v>
      </c>
      <c r="E4" s="1">
        <f t="shared" si="3"/>
        <v>35</v>
      </c>
      <c r="F4" s="1">
        <f t="shared" si="0"/>
        <v>0.30000000000000004</v>
      </c>
      <c r="G4" s="1">
        <f t="shared" si="1"/>
        <v>9.1999999999999993</v>
      </c>
      <c r="I4" s="7">
        <f>($B$2-B4)/(B4/(N-(C4+1)))</f>
        <v>9.1428571428571423</v>
      </c>
      <c r="M4" t="s">
        <v>21</v>
      </c>
    </row>
    <row r="5" spans="1:13" x14ac:dyDescent="0.25">
      <c r="A5" s="3" t="s">
        <v>4</v>
      </c>
      <c r="B5" s="1">
        <v>540</v>
      </c>
      <c r="C5" s="1">
        <v>1</v>
      </c>
      <c r="D5" s="1">
        <f t="shared" si="2"/>
        <v>18</v>
      </c>
      <c r="E5" s="1">
        <f t="shared" si="3"/>
        <v>30</v>
      </c>
      <c r="F5" s="1">
        <f t="shared" si="0"/>
        <v>0.4</v>
      </c>
      <c r="G5" s="1">
        <f t="shared" si="1"/>
        <v>5.6000000000000014</v>
      </c>
      <c r="I5" s="8">
        <f>($B$2-B5)/(B5/(N-(C5+1)))</f>
        <v>13.666666666666666</v>
      </c>
      <c r="J5" t="s">
        <v>20</v>
      </c>
      <c r="M5">
        <f>($B$3-B7)/(B7/(N-(C7+1)))</f>
        <v>11.8</v>
      </c>
    </row>
    <row r="6" spans="1:13" x14ac:dyDescent="0.25">
      <c r="A6" s="3" t="s">
        <v>5</v>
      </c>
      <c r="B6" s="1">
        <v>595</v>
      </c>
      <c r="C6" s="1">
        <v>2</v>
      </c>
      <c r="D6" s="1">
        <f t="shared" si="2"/>
        <v>17</v>
      </c>
      <c r="E6" s="1">
        <f t="shared" si="3"/>
        <v>35</v>
      </c>
      <c r="F6" s="1">
        <f t="shared" si="0"/>
        <v>0.30000000000000004</v>
      </c>
      <c r="G6" s="1">
        <f t="shared" si="1"/>
        <v>9.8000000000000007</v>
      </c>
      <c r="J6">
        <f>($B$5-B7)/$B$5</f>
        <v>0.21296296296296297</v>
      </c>
      <c r="K6">
        <f>SQRT(J6)</f>
        <v>0.46147910349544863</v>
      </c>
    </row>
    <row r="7" spans="1:13" x14ac:dyDescent="0.25">
      <c r="A7" s="3" t="s">
        <v>6</v>
      </c>
      <c r="B7" s="1">
        <v>425</v>
      </c>
      <c r="C7" s="1">
        <v>2</v>
      </c>
      <c r="D7" s="1">
        <f t="shared" si="2"/>
        <v>17</v>
      </c>
      <c r="E7" s="1">
        <f t="shared" si="3"/>
        <v>25</v>
      </c>
      <c r="F7" s="1">
        <f t="shared" si="0"/>
        <v>0.5</v>
      </c>
      <c r="G7" s="1">
        <f t="shared" si="1"/>
        <v>3</v>
      </c>
      <c r="J7">
        <f>($B$5-B8)/$B$5</f>
        <v>5.5555555555555552E-2</v>
      </c>
      <c r="K7">
        <f>SQRT(J7)</f>
        <v>0.23570226039551584</v>
      </c>
    </row>
    <row r="8" spans="1:13" x14ac:dyDescent="0.25">
      <c r="A8" s="3" t="s">
        <v>7</v>
      </c>
      <c r="B8" s="1">
        <v>510</v>
      </c>
      <c r="C8" s="1">
        <v>2</v>
      </c>
      <c r="D8" s="1">
        <f t="shared" si="2"/>
        <v>17</v>
      </c>
      <c r="E8" s="1">
        <f t="shared" si="3"/>
        <v>30</v>
      </c>
      <c r="F8" s="1">
        <f t="shared" si="0"/>
        <v>0.4</v>
      </c>
      <c r="G8" s="1">
        <f t="shared" si="1"/>
        <v>6.3999999999999986</v>
      </c>
    </row>
    <row r="9" spans="1:13" x14ac:dyDescent="0.25">
      <c r="A9" s="3" t="s">
        <v>8</v>
      </c>
      <c r="B9" s="1">
        <v>400</v>
      </c>
      <c r="C9" s="1">
        <v>3</v>
      </c>
      <c r="D9" s="1">
        <f t="shared" si="2"/>
        <v>16</v>
      </c>
      <c r="E9" s="1">
        <f t="shared" si="3"/>
        <v>25</v>
      </c>
      <c r="F9" s="1">
        <f t="shared" si="0"/>
        <v>0.5</v>
      </c>
      <c r="G9" s="1">
        <f t="shared" si="1"/>
        <v>4</v>
      </c>
    </row>
    <row r="11" spans="1:13" x14ac:dyDescent="0.25">
      <c r="A11" s="4" t="s">
        <v>15</v>
      </c>
      <c r="B11" s="2">
        <v>20</v>
      </c>
    </row>
    <row r="12" spans="1:13" x14ac:dyDescent="0.25">
      <c r="A12" s="4" t="s">
        <v>16</v>
      </c>
      <c r="B12" s="2">
        <f>B2</f>
        <v>950</v>
      </c>
    </row>
    <row r="13" spans="1:13" x14ac:dyDescent="0.25">
      <c r="A13" s="4" t="s">
        <v>18</v>
      </c>
      <c r="B13" s="2">
        <f>E9</f>
        <v>25</v>
      </c>
    </row>
    <row r="15" spans="1:13" x14ac:dyDescent="0.25">
      <c r="A15" t="s">
        <v>17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N</vt:lpstr>
      <vt:lpstr>SST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</dc:creator>
  <cp:lastModifiedBy>Steven</cp:lastModifiedBy>
  <dcterms:created xsi:type="dcterms:W3CDTF">2014-10-27T21:25:41Z</dcterms:created>
  <dcterms:modified xsi:type="dcterms:W3CDTF">2014-10-28T05:39:28Z</dcterms:modified>
</cp:coreProperties>
</file>