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4280" yWindow="200" windowWidth="25880" windowHeight="17540" tabRatio="50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G">Sheet1!$G$4</definedName>
    <definedName name="I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3" l="1"/>
  <c r="B2" i="3"/>
  <c r="B2" i="2"/>
  <c r="G2" i="1"/>
  <c r="G6" i="1"/>
  <c r="G48" i="1"/>
  <c r="G10" i="1"/>
  <c r="G4" i="1"/>
  <c r="G8" i="1"/>
  <c r="G9" i="1"/>
  <c r="G49" i="1"/>
  <c r="G3" i="1"/>
  <c r="G50" i="1"/>
  <c r="G12" i="1"/>
  <c r="G19" i="1"/>
  <c r="G68" i="1"/>
  <c r="G32" i="1"/>
  <c r="G7" i="1"/>
  <c r="G64" i="1"/>
  <c r="G56" i="1"/>
  <c r="G17" i="1"/>
  <c r="G41" i="1"/>
  <c r="G47" i="1"/>
  <c r="G43" i="1"/>
  <c r="G30" i="1"/>
  <c r="G42" i="1"/>
  <c r="G52" i="1"/>
  <c r="G66" i="1"/>
  <c r="G11" i="1"/>
  <c r="G33" i="1"/>
  <c r="G60" i="1"/>
  <c r="G5" i="1"/>
  <c r="G31" i="1"/>
  <c r="G16" i="1"/>
  <c r="G14" i="1"/>
  <c r="G29" i="1"/>
  <c r="G15" i="1"/>
  <c r="G35" i="1"/>
  <c r="G69" i="1"/>
  <c r="G13" i="1"/>
  <c r="G34" i="1"/>
  <c r="G81" i="1"/>
  <c r="G62" i="1"/>
  <c r="G61" i="1"/>
  <c r="G18" i="1"/>
  <c r="G84" i="1"/>
  <c r="G20" i="1"/>
  <c r="G85" i="1"/>
  <c r="G51" i="1"/>
  <c r="G65" i="1"/>
  <c r="G63" i="1"/>
  <c r="G53" i="1"/>
  <c r="G70" i="1"/>
  <c r="G21" i="1"/>
  <c r="G22" i="1"/>
  <c r="G23" i="1"/>
  <c r="G24" i="1"/>
  <c r="G44" i="1"/>
  <c r="G54" i="1"/>
  <c r="G25" i="1"/>
  <c r="G26" i="1"/>
  <c r="G58" i="1"/>
  <c r="G80" i="1"/>
  <c r="G67" i="1"/>
  <c r="G57" i="1"/>
  <c r="G77" i="1"/>
  <c r="G36" i="1"/>
  <c r="G73" i="1"/>
  <c r="G37" i="1"/>
  <c r="G27" i="1"/>
  <c r="G71" i="1"/>
  <c r="G55" i="1"/>
  <c r="G38" i="1"/>
  <c r="G39" i="1"/>
  <c r="G76" i="1"/>
  <c r="G45" i="1"/>
  <c r="G89" i="1"/>
  <c r="G94" i="1"/>
  <c r="G82" i="1"/>
  <c r="G59" i="1"/>
  <c r="G40" i="1"/>
  <c r="G90" i="1"/>
  <c r="G46" i="1"/>
  <c r="G79" i="1"/>
  <c r="G72" i="1"/>
  <c r="G28" i="1"/>
  <c r="G74" i="1"/>
  <c r="G83" i="1"/>
  <c r="G75" i="1"/>
  <c r="G78" i="1"/>
  <c r="G91" i="1"/>
  <c r="G88" i="1"/>
  <c r="G86" i="1"/>
  <c r="G87" i="1"/>
  <c r="G93" i="1"/>
  <c r="G92" i="1"/>
</calcChain>
</file>

<file path=xl/sharedStrings.xml><?xml version="1.0" encoding="utf-8"?>
<sst xmlns="http://schemas.openxmlformats.org/spreadsheetml/2006/main" count="187" uniqueCount="142">
  <si>
    <t>Distributor</t>
  </si>
  <si>
    <t>2011 Gross</t>
  </si>
  <si>
    <t>Paramount Pictures</t>
  </si>
  <si>
    <t>Warner Bros.</t>
  </si>
  <si>
    <t>Sony Pictures</t>
  </si>
  <si>
    <t>Walt Disney</t>
  </si>
  <si>
    <t>Universal</t>
  </si>
  <si>
    <t>20th Century Fox</t>
  </si>
  <si>
    <t>Summit Entertainment</t>
  </si>
  <si>
    <t>Relativity</t>
  </si>
  <si>
    <t>Weinstein Co.</t>
  </si>
  <si>
    <t>Lionsgate</t>
  </si>
  <si>
    <t>Fox Searchlight</t>
  </si>
  <si>
    <t>Focus Features</t>
  </si>
  <si>
    <t>FilmDistrict</t>
  </si>
  <si>
    <t>Sony Pictures Classics</t>
  </si>
  <si>
    <t>CBS Films</t>
  </si>
  <si>
    <t>Roadside Attractions</t>
  </si>
  <si>
    <t>Open Road</t>
  </si>
  <si>
    <t>IFC Films</t>
  </si>
  <si>
    <t>Eros Entertainment</t>
  </si>
  <si>
    <t>Codeblack Entertainment</t>
  </si>
  <si>
    <t>Samuel Goldwyn Films</t>
  </si>
  <si>
    <t>Magnolia Pictures</t>
  </si>
  <si>
    <t>Reliance Big Pictures</t>
  </si>
  <si>
    <t>Music Box Films</t>
  </si>
  <si>
    <t>Alliance Films</t>
  </si>
  <si>
    <t>Rocky Mountain Pictures</t>
  </si>
  <si>
    <t>Producers Distribution Agency</t>
  </si>
  <si>
    <t>Entertainment One</t>
  </si>
  <si>
    <t>UTV Communications</t>
  </si>
  <si>
    <t>National Geographic Entertainment</t>
  </si>
  <si>
    <t>Zeitgeist</t>
  </si>
  <si>
    <t>IMAX Films</t>
  </si>
  <si>
    <t>Paladin</t>
  </si>
  <si>
    <t>Anchor Bay Entertainment</t>
  </si>
  <si>
    <t>Adopt Films</t>
  </si>
  <si>
    <t>Freestyle Releasing</t>
  </si>
  <si>
    <t>International Film Circuit</t>
  </si>
  <si>
    <t>Oscilloscope Pictures</t>
  </si>
  <si>
    <t>Shorts International</t>
  </si>
  <si>
    <t>Variance Films</t>
  </si>
  <si>
    <t>First Run Features</t>
  </si>
  <si>
    <t>Magnet Pictures</t>
  </si>
  <si>
    <t>China Lion Film Distribution</t>
  </si>
  <si>
    <t>ATO Pictures</t>
  </si>
  <si>
    <t>Kino International</t>
  </si>
  <si>
    <t>Indomina Releasing</t>
  </si>
  <si>
    <t>Abramorama Films</t>
  </si>
  <si>
    <t>Strand</t>
  </si>
  <si>
    <t>Nocturnal Features</t>
  </si>
  <si>
    <t>Yash Raj Films</t>
  </si>
  <si>
    <t>Janus Films</t>
  </si>
  <si>
    <t>Hannover House</t>
  </si>
  <si>
    <t>Wrekin Hill Entertainment</t>
  </si>
  <si>
    <t>Cinema Guild</t>
  </si>
  <si>
    <t>Pantelion Films</t>
  </si>
  <si>
    <t>Kino Lorber</t>
  </si>
  <si>
    <t>Screen Media Films</t>
  </si>
  <si>
    <t>Alive Mind</t>
  </si>
  <si>
    <t>TriBeca Films</t>
  </si>
  <si>
    <t>Image Entertainment</t>
  </si>
  <si>
    <t>Submarine Deluxe</t>
  </si>
  <si>
    <t>Millenium Entertainment</t>
  </si>
  <si>
    <t>Five &amp; Two Pictures</t>
  </si>
  <si>
    <t>Area23a</t>
  </si>
  <si>
    <t>Dada Films</t>
  </si>
  <si>
    <t>Rocket Releasing</t>
  </si>
  <si>
    <t>Cinema Purgatorio</t>
  </si>
  <si>
    <t>New Yorker</t>
  </si>
  <si>
    <t>Phase 4 Films</t>
  </si>
  <si>
    <t>Film Movement</t>
  </si>
  <si>
    <t>Cinedigm</t>
  </si>
  <si>
    <t>Monterey Media</t>
  </si>
  <si>
    <t>GKIDS</t>
  </si>
  <si>
    <t>The Film Desk</t>
  </si>
  <si>
    <t>ARC Entertainment</t>
  </si>
  <si>
    <t>Drafthouse Films</t>
  </si>
  <si>
    <t>Eleven Arts</t>
  </si>
  <si>
    <t>Indican Pictures</t>
  </si>
  <si>
    <t>Long Shot Factory</t>
  </si>
  <si>
    <t>The Film Collaborative</t>
  </si>
  <si>
    <t>Rialto Pictures</t>
  </si>
  <si>
    <t>Mongrel Media</t>
  </si>
  <si>
    <t>CJ Entertainment</t>
  </si>
  <si>
    <t>Skylight Pictures</t>
  </si>
  <si>
    <t>Docurama</t>
  </si>
  <si>
    <t>Cohen Media Group</t>
  </si>
  <si>
    <t>Category One</t>
  </si>
  <si>
    <t>Fisher-Klingenstein Films</t>
  </si>
  <si>
    <t>CAVU Releasing</t>
  </si>
  <si>
    <t>Zipporah</t>
  </si>
  <si>
    <t>Hiltz Squared</t>
  </si>
  <si>
    <t>IFC Midnight</t>
  </si>
  <si>
    <t>Afterlight Pictures</t>
  </si>
  <si>
    <t>2012 Gross</t>
  </si>
  <si>
    <t>2011 Tickets</t>
  </si>
  <si>
    <t>2012 Tickets</t>
  </si>
  <si>
    <t>2012 Rank</t>
  </si>
  <si>
    <t>2012 Share</t>
  </si>
  <si>
    <t>2011 Share</t>
  </si>
  <si>
    <t>2012Movies</t>
  </si>
  <si>
    <t>2011 Movies</t>
  </si>
  <si>
    <t>Total Gross</t>
  </si>
  <si>
    <t>Others</t>
  </si>
  <si>
    <t>Ticket Share</t>
  </si>
  <si>
    <t>Tickets Share 2011</t>
  </si>
  <si>
    <t>Tickets Share 2012</t>
  </si>
  <si>
    <t>Award</t>
  </si>
  <si>
    <t>Best Picture</t>
  </si>
  <si>
    <t>Best Director</t>
  </si>
  <si>
    <t>Best Actor</t>
  </si>
  <si>
    <t>Best Actress</t>
  </si>
  <si>
    <t>Best Supporting Actor</t>
  </si>
  <si>
    <t>Best Supporting Actress</t>
  </si>
  <si>
    <t>Best Writing – Original Screenplay</t>
  </si>
  <si>
    <t>Best Writing – Adapted Screenplay</t>
  </si>
  <si>
    <t>Best Animated Feature</t>
  </si>
  <si>
    <t>Best Foreign Language Film</t>
  </si>
  <si>
    <t>Best Documentary – Feature</t>
  </si>
  <si>
    <t>Best Documentary – Short Subject</t>
  </si>
  <si>
    <t>Best Live Action Short Film</t>
  </si>
  <si>
    <t>Best Animated Short Film</t>
  </si>
  <si>
    <t>Best Original Score</t>
  </si>
  <si>
    <t>Best Original Song</t>
  </si>
  <si>
    <t>Best Sound Editing</t>
  </si>
  <si>
    <t>Best Sound Mixing</t>
  </si>
  <si>
    <t>Best Art Direction</t>
  </si>
  <si>
    <t>Best Cinematography</t>
  </si>
  <si>
    <t>Best Makeup</t>
  </si>
  <si>
    <t>Best Costume Design</t>
  </si>
  <si>
    <t>Best Film Editing</t>
  </si>
  <si>
    <t>Best Visual Effects</t>
  </si>
  <si>
    <t>84th</t>
  </si>
  <si>
    <t>83th</t>
  </si>
  <si>
    <t>MPAA</t>
  </si>
  <si>
    <t>PG-13</t>
  </si>
  <si>
    <t>R</t>
  </si>
  <si>
    <t>G</t>
  </si>
  <si>
    <t>PG</t>
  </si>
  <si>
    <t>Not Rated</t>
  </si>
  <si>
    <t>NC-17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</si>
</sst>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10" fontId="3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2011 Movies</c:v>
                </c:pt>
              </c:strCache>
            </c:strRef>
          </c:tx>
          <c:invertIfNegative val="0"/>
          <c:cat>
            <c:strRef>
              <c:f>Sheet1!$B$2:$B$94</c:f>
              <c:strCache>
                <c:ptCount val="93"/>
                <c:pt idx="0">
                  <c:v>Afterlight Pictures</c:v>
                </c:pt>
                <c:pt idx="1">
                  <c:v>IFC Midnight</c:v>
                </c:pt>
                <c:pt idx="2">
                  <c:v>Hiltz Squared</c:v>
                </c:pt>
                <c:pt idx="3">
                  <c:v>Zipporah</c:v>
                </c:pt>
                <c:pt idx="4">
                  <c:v>CAVU Releasing</c:v>
                </c:pt>
                <c:pt idx="5">
                  <c:v>Fisher-Klingenstein Films</c:v>
                </c:pt>
                <c:pt idx="6">
                  <c:v>Category One</c:v>
                </c:pt>
                <c:pt idx="7">
                  <c:v>Docurama</c:v>
                </c:pt>
                <c:pt idx="8">
                  <c:v>Skylight Pictures</c:v>
                </c:pt>
                <c:pt idx="9">
                  <c:v>Rialto Pictures</c:v>
                </c:pt>
                <c:pt idx="10">
                  <c:v>The Film Collaborative</c:v>
                </c:pt>
                <c:pt idx="11">
                  <c:v>Long Shot Factory</c:v>
                </c:pt>
                <c:pt idx="12">
                  <c:v>Eleven Arts</c:v>
                </c:pt>
                <c:pt idx="13">
                  <c:v>Drafthouse Films</c:v>
                </c:pt>
                <c:pt idx="14">
                  <c:v>Area23a</c:v>
                </c:pt>
                <c:pt idx="15">
                  <c:v>Submarine Deluxe</c:v>
                </c:pt>
                <c:pt idx="16">
                  <c:v>Wrekin Hill Entertainment</c:v>
                </c:pt>
                <c:pt idx="17">
                  <c:v>Adopt Films</c:v>
                </c:pt>
                <c:pt idx="18">
                  <c:v>Producers Distribution Agency</c:v>
                </c:pt>
                <c:pt idx="19">
                  <c:v>CJ Entertainment</c:v>
                </c:pt>
                <c:pt idx="20">
                  <c:v>ATO Pictures</c:v>
                </c:pt>
                <c:pt idx="21">
                  <c:v>Codeblack Entertainment</c:v>
                </c:pt>
                <c:pt idx="22">
                  <c:v>Shorts International</c:v>
                </c:pt>
                <c:pt idx="23">
                  <c:v>IMAX Films</c:v>
                </c:pt>
                <c:pt idx="24">
                  <c:v>Cohen Media Group</c:v>
                </c:pt>
                <c:pt idx="25">
                  <c:v>Yash Raj Films</c:v>
                </c:pt>
                <c:pt idx="26">
                  <c:v>Open Road</c:v>
                </c:pt>
                <c:pt idx="27">
                  <c:v>GKIDS</c:v>
                </c:pt>
                <c:pt idx="28">
                  <c:v>Cinedigm</c:v>
                </c:pt>
                <c:pt idx="29">
                  <c:v>New Yorker</c:v>
                </c:pt>
                <c:pt idx="30">
                  <c:v>Rocket Releasing</c:v>
                </c:pt>
                <c:pt idx="31">
                  <c:v>Dada Films</c:v>
                </c:pt>
                <c:pt idx="32">
                  <c:v>Janus Films</c:v>
                </c:pt>
                <c:pt idx="33">
                  <c:v>Abramorama Films</c:v>
                </c:pt>
                <c:pt idx="34">
                  <c:v>Mongrel Media</c:v>
                </c:pt>
                <c:pt idx="35">
                  <c:v>Five &amp; Two Pictures</c:v>
                </c:pt>
                <c:pt idx="36">
                  <c:v>Pantelion Films</c:v>
                </c:pt>
                <c:pt idx="37">
                  <c:v>ARC Entertainment</c:v>
                </c:pt>
                <c:pt idx="38">
                  <c:v>Rocky Mountain Pictures</c:v>
                </c:pt>
                <c:pt idx="39">
                  <c:v>The Film Desk</c:v>
                </c:pt>
                <c:pt idx="40">
                  <c:v>Screen Media Films</c:v>
                </c:pt>
                <c:pt idx="41">
                  <c:v>Hannover House</c:v>
                </c:pt>
                <c:pt idx="42">
                  <c:v>Indomina Releasing</c:v>
                </c:pt>
                <c:pt idx="43">
                  <c:v>Millenium Entertainment</c:v>
                </c:pt>
                <c:pt idx="44">
                  <c:v>CBS Films</c:v>
                </c:pt>
                <c:pt idx="45">
                  <c:v>Monterey Media</c:v>
                </c:pt>
                <c:pt idx="46">
                  <c:v>Phase 4 Films</c:v>
                </c:pt>
                <c:pt idx="47">
                  <c:v>Cinema Purgatorio</c:v>
                </c:pt>
                <c:pt idx="48">
                  <c:v>Image Entertainment</c:v>
                </c:pt>
                <c:pt idx="49">
                  <c:v>TriBeca Films</c:v>
                </c:pt>
                <c:pt idx="50">
                  <c:v>Alive Mind</c:v>
                </c:pt>
                <c:pt idx="51">
                  <c:v>Nocturnal Features</c:v>
                </c:pt>
                <c:pt idx="52">
                  <c:v>Entertainment One</c:v>
                </c:pt>
                <c:pt idx="53">
                  <c:v>Alliance Films</c:v>
                </c:pt>
                <c:pt idx="54">
                  <c:v>Kino International</c:v>
                </c:pt>
                <c:pt idx="55">
                  <c:v>Kino Lorber</c:v>
                </c:pt>
                <c:pt idx="56">
                  <c:v>Reliance Big Pictures</c:v>
                </c:pt>
                <c:pt idx="57">
                  <c:v>FilmDistrict</c:v>
                </c:pt>
                <c:pt idx="58">
                  <c:v>Indican Pictures</c:v>
                </c:pt>
                <c:pt idx="59">
                  <c:v>Paladin</c:v>
                </c:pt>
                <c:pt idx="60">
                  <c:v>International Film Circuit</c:v>
                </c:pt>
                <c:pt idx="61">
                  <c:v>Zeitgeist</c:v>
                </c:pt>
                <c:pt idx="62">
                  <c:v>Cinema Guild</c:v>
                </c:pt>
                <c:pt idx="63">
                  <c:v>Magnet Pictures</c:v>
                </c:pt>
                <c:pt idx="64">
                  <c:v>Freestyle Releasing</c:v>
                </c:pt>
                <c:pt idx="65">
                  <c:v>National Geographic Entertainment</c:v>
                </c:pt>
                <c:pt idx="66">
                  <c:v>Film Movement</c:v>
                </c:pt>
                <c:pt idx="67">
                  <c:v>China Lion Film Distribution</c:v>
                </c:pt>
                <c:pt idx="68">
                  <c:v>Anchor Bay Entertainment</c:v>
                </c:pt>
                <c:pt idx="69">
                  <c:v>UTV Communications</c:v>
                </c:pt>
                <c:pt idx="70">
                  <c:v>Focus Features</c:v>
                </c:pt>
                <c:pt idx="71">
                  <c:v>Oscilloscope Pictures</c:v>
                </c:pt>
                <c:pt idx="72">
                  <c:v>Relativity</c:v>
                </c:pt>
                <c:pt idx="73">
                  <c:v>Summit Entertainment</c:v>
                </c:pt>
                <c:pt idx="74">
                  <c:v>Eros Entertainment</c:v>
                </c:pt>
                <c:pt idx="75">
                  <c:v>Samuel Goldwyn Films</c:v>
                </c:pt>
                <c:pt idx="76">
                  <c:v>Lionsgate</c:v>
                </c:pt>
                <c:pt idx="77">
                  <c:v>Fox Searchlight</c:v>
                </c:pt>
                <c:pt idx="78">
                  <c:v>Music Box Films</c:v>
                </c:pt>
                <c:pt idx="79">
                  <c:v>Strand</c:v>
                </c:pt>
                <c:pt idx="80">
                  <c:v>Roadside Attractions</c:v>
                </c:pt>
                <c:pt idx="81">
                  <c:v>Weinstein Co.</c:v>
                </c:pt>
                <c:pt idx="82">
                  <c:v>Variance Films</c:v>
                </c:pt>
                <c:pt idx="83">
                  <c:v>First Run Features</c:v>
                </c:pt>
                <c:pt idx="84">
                  <c:v>Universal</c:v>
                </c:pt>
                <c:pt idx="85">
                  <c:v>Walt Disney</c:v>
                </c:pt>
                <c:pt idx="86">
                  <c:v>20th Century Fox</c:v>
                </c:pt>
                <c:pt idx="87">
                  <c:v>Magnolia Pictures</c:v>
                </c:pt>
                <c:pt idx="88">
                  <c:v>Sony Pictures Classics</c:v>
                </c:pt>
                <c:pt idx="89">
                  <c:v>Paramount Pictures</c:v>
                </c:pt>
                <c:pt idx="90">
                  <c:v>Sony Pictures</c:v>
                </c:pt>
                <c:pt idx="91">
                  <c:v>Warner Bros.</c:v>
                </c:pt>
                <c:pt idx="92">
                  <c:v>IFC Films</c:v>
                </c:pt>
              </c:strCache>
            </c:strRef>
          </c:cat>
          <c:val>
            <c:numRef>
              <c:f>Sheet1!$C$2:$C$94</c:f>
              <c:numCache>
                <c:formatCode>General</c:formatCode>
                <c:ptCount val="9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8.0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11.0</c:v>
                </c:pt>
                <c:pt idx="75">
                  <c:v>12.0</c:v>
                </c:pt>
                <c:pt idx="76">
                  <c:v>12.0</c:v>
                </c:pt>
                <c:pt idx="77">
                  <c:v>13.0</c:v>
                </c:pt>
                <c:pt idx="78">
                  <c:v>14.0</c:v>
                </c:pt>
                <c:pt idx="79">
                  <c:v>15.0</c:v>
                </c:pt>
                <c:pt idx="80">
                  <c:v>15.0</c:v>
                </c:pt>
                <c:pt idx="81">
                  <c:v>15.0</c:v>
                </c:pt>
                <c:pt idx="82">
                  <c:v>16.0</c:v>
                </c:pt>
                <c:pt idx="83">
                  <c:v>17.0</c:v>
                </c:pt>
                <c:pt idx="84">
                  <c:v>18.0</c:v>
                </c:pt>
                <c:pt idx="85">
                  <c:v>18.0</c:v>
                </c:pt>
                <c:pt idx="86">
                  <c:v>19.0</c:v>
                </c:pt>
                <c:pt idx="87">
                  <c:v>22.0</c:v>
                </c:pt>
                <c:pt idx="88">
                  <c:v>24.0</c:v>
                </c:pt>
                <c:pt idx="89">
                  <c:v>24.0</c:v>
                </c:pt>
                <c:pt idx="90">
                  <c:v>29.0</c:v>
                </c:pt>
                <c:pt idx="91">
                  <c:v>38.0</c:v>
                </c:pt>
                <c:pt idx="92">
                  <c:v>46.0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2012Movies</c:v>
                </c:pt>
              </c:strCache>
            </c:strRef>
          </c:tx>
          <c:invertIfNegative val="0"/>
          <c:cat>
            <c:strRef>
              <c:f>Sheet1!$B$2:$B$94</c:f>
              <c:strCache>
                <c:ptCount val="93"/>
                <c:pt idx="0">
                  <c:v>Afterlight Pictures</c:v>
                </c:pt>
                <c:pt idx="1">
                  <c:v>IFC Midnight</c:v>
                </c:pt>
                <c:pt idx="2">
                  <c:v>Hiltz Squared</c:v>
                </c:pt>
                <c:pt idx="3">
                  <c:v>Zipporah</c:v>
                </c:pt>
                <c:pt idx="4">
                  <c:v>CAVU Releasing</c:v>
                </c:pt>
                <c:pt idx="5">
                  <c:v>Fisher-Klingenstein Films</c:v>
                </c:pt>
                <c:pt idx="6">
                  <c:v>Category One</c:v>
                </c:pt>
                <c:pt idx="7">
                  <c:v>Docurama</c:v>
                </c:pt>
                <c:pt idx="8">
                  <c:v>Skylight Pictures</c:v>
                </c:pt>
                <c:pt idx="9">
                  <c:v>Rialto Pictures</c:v>
                </c:pt>
                <c:pt idx="10">
                  <c:v>The Film Collaborative</c:v>
                </c:pt>
                <c:pt idx="11">
                  <c:v>Long Shot Factory</c:v>
                </c:pt>
                <c:pt idx="12">
                  <c:v>Eleven Arts</c:v>
                </c:pt>
                <c:pt idx="13">
                  <c:v>Drafthouse Films</c:v>
                </c:pt>
                <c:pt idx="14">
                  <c:v>Area23a</c:v>
                </c:pt>
                <c:pt idx="15">
                  <c:v>Submarine Deluxe</c:v>
                </c:pt>
                <c:pt idx="16">
                  <c:v>Wrekin Hill Entertainment</c:v>
                </c:pt>
                <c:pt idx="17">
                  <c:v>Adopt Films</c:v>
                </c:pt>
                <c:pt idx="18">
                  <c:v>Producers Distribution Agency</c:v>
                </c:pt>
                <c:pt idx="19">
                  <c:v>CJ Entertainment</c:v>
                </c:pt>
                <c:pt idx="20">
                  <c:v>ATO Pictures</c:v>
                </c:pt>
                <c:pt idx="21">
                  <c:v>Codeblack Entertainment</c:v>
                </c:pt>
                <c:pt idx="22">
                  <c:v>Shorts International</c:v>
                </c:pt>
                <c:pt idx="23">
                  <c:v>IMAX Films</c:v>
                </c:pt>
                <c:pt idx="24">
                  <c:v>Cohen Media Group</c:v>
                </c:pt>
                <c:pt idx="25">
                  <c:v>Yash Raj Films</c:v>
                </c:pt>
                <c:pt idx="26">
                  <c:v>Open Road</c:v>
                </c:pt>
                <c:pt idx="27">
                  <c:v>GKIDS</c:v>
                </c:pt>
                <c:pt idx="28">
                  <c:v>Cinedigm</c:v>
                </c:pt>
                <c:pt idx="29">
                  <c:v>New Yorker</c:v>
                </c:pt>
                <c:pt idx="30">
                  <c:v>Rocket Releasing</c:v>
                </c:pt>
                <c:pt idx="31">
                  <c:v>Dada Films</c:v>
                </c:pt>
                <c:pt idx="32">
                  <c:v>Janus Films</c:v>
                </c:pt>
                <c:pt idx="33">
                  <c:v>Abramorama Films</c:v>
                </c:pt>
                <c:pt idx="34">
                  <c:v>Mongrel Media</c:v>
                </c:pt>
                <c:pt idx="35">
                  <c:v>Five &amp; Two Pictures</c:v>
                </c:pt>
                <c:pt idx="36">
                  <c:v>Pantelion Films</c:v>
                </c:pt>
                <c:pt idx="37">
                  <c:v>ARC Entertainment</c:v>
                </c:pt>
                <c:pt idx="38">
                  <c:v>Rocky Mountain Pictures</c:v>
                </c:pt>
                <c:pt idx="39">
                  <c:v>The Film Desk</c:v>
                </c:pt>
                <c:pt idx="40">
                  <c:v>Screen Media Films</c:v>
                </c:pt>
                <c:pt idx="41">
                  <c:v>Hannover House</c:v>
                </c:pt>
                <c:pt idx="42">
                  <c:v>Indomina Releasing</c:v>
                </c:pt>
                <c:pt idx="43">
                  <c:v>Millenium Entertainment</c:v>
                </c:pt>
                <c:pt idx="44">
                  <c:v>CBS Films</c:v>
                </c:pt>
                <c:pt idx="45">
                  <c:v>Monterey Media</c:v>
                </c:pt>
                <c:pt idx="46">
                  <c:v>Phase 4 Films</c:v>
                </c:pt>
                <c:pt idx="47">
                  <c:v>Cinema Purgatorio</c:v>
                </c:pt>
                <c:pt idx="48">
                  <c:v>Image Entertainment</c:v>
                </c:pt>
                <c:pt idx="49">
                  <c:v>TriBeca Films</c:v>
                </c:pt>
                <c:pt idx="50">
                  <c:v>Alive Mind</c:v>
                </c:pt>
                <c:pt idx="51">
                  <c:v>Nocturnal Features</c:v>
                </c:pt>
                <c:pt idx="52">
                  <c:v>Entertainment One</c:v>
                </c:pt>
                <c:pt idx="53">
                  <c:v>Alliance Films</c:v>
                </c:pt>
                <c:pt idx="54">
                  <c:v>Kino International</c:v>
                </c:pt>
                <c:pt idx="55">
                  <c:v>Kino Lorber</c:v>
                </c:pt>
                <c:pt idx="56">
                  <c:v>Reliance Big Pictures</c:v>
                </c:pt>
                <c:pt idx="57">
                  <c:v>FilmDistrict</c:v>
                </c:pt>
                <c:pt idx="58">
                  <c:v>Indican Pictures</c:v>
                </c:pt>
                <c:pt idx="59">
                  <c:v>Paladin</c:v>
                </c:pt>
                <c:pt idx="60">
                  <c:v>International Film Circuit</c:v>
                </c:pt>
                <c:pt idx="61">
                  <c:v>Zeitgeist</c:v>
                </c:pt>
                <c:pt idx="62">
                  <c:v>Cinema Guild</c:v>
                </c:pt>
                <c:pt idx="63">
                  <c:v>Magnet Pictures</c:v>
                </c:pt>
                <c:pt idx="64">
                  <c:v>Freestyle Releasing</c:v>
                </c:pt>
                <c:pt idx="65">
                  <c:v>National Geographic Entertainment</c:v>
                </c:pt>
                <c:pt idx="66">
                  <c:v>Film Movement</c:v>
                </c:pt>
                <c:pt idx="67">
                  <c:v>China Lion Film Distribution</c:v>
                </c:pt>
                <c:pt idx="68">
                  <c:v>Anchor Bay Entertainment</c:v>
                </c:pt>
                <c:pt idx="69">
                  <c:v>UTV Communications</c:v>
                </c:pt>
                <c:pt idx="70">
                  <c:v>Focus Features</c:v>
                </c:pt>
                <c:pt idx="71">
                  <c:v>Oscilloscope Pictures</c:v>
                </c:pt>
                <c:pt idx="72">
                  <c:v>Relativity</c:v>
                </c:pt>
                <c:pt idx="73">
                  <c:v>Summit Entertainment</c:v>
                </c:pt>
                <c:pt idx="74">
                  <c:v>Eros Entertainment</c:v>
                </c:pt>
                <c:pt idx="75">
                  <c:v>Samuel Goldwyn Films</c:v>
                </c:pt>
                <c:pt idx="76">
                  <c:v>Lionsgate</c:v>
                </c:pt>
                <c:pt idx="77">
                  <c:v>Fox Searchlight</c:v>
                </c:pt>
                <c:pt idx="78">
                  <c:v>Music Box Films</c:v>
                </c:pt>
                <c:pt idx="79">
                  <c:v>Strand</c:v>
                </c:pt>
                <c:pt idx="80">
                  <c:v>Roadside Attractions</c:v>
                </c:pt>
                <c:pt idx="81">
                  <c:v>Weinstein Co.</c:v>
                </c:pt>
                <c:pt idx="82">
                  <c:v>Variance Films</c:v>
                </c:pt>
                <c:pt idx="83">
                  <c:v>First Run Features</c:v>
                </c:pt>
                <c:pt idx="84">
                  <c:v>Universal</c:v>
                </c:pt>
                <c:pt idx="85">
                  <c:v>Walt Disney</c:v>
                </c:pt>
                <c:pt idx="86">
                  <c:v>20th Century Fox</c:v>
                </c:pt>
                <c:pt idx="87">
                  <c:v>Magnolia Pictures</c:v>
                </c:pt>
                <c:pt idx="88">
                  <c:v>Sony Pictures Classics</c:v>
                </c:pt>
                <c:pt idx="89">
                  <c:v>Paramount Pictures</c:v>
                </c:pt>
                <c:pt idx="90">
                  <c:v>Sony Pictures</c:v>
                </c:pt>
                <c:pt idx="91">
                  <c:v>Warner Bros.</c:v>
                </c:pt>
                <c:pt idx="92">
                  <c:v>IFC Films</c:v>
                </c:pt>
              </c:strCache>
            </c:strRef>
          </c:cat>
          <c:val>
            <c:numRef>
              <c:f>Sheet1!$D$2:$D$94</c:f>
              <c:numCache>
                <c:formatCode>General</c:formatCode>
                <c:ptCount val="9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4.0</c:v>
                </c:pt>
                <c:pt idx="10">
                  <c:v>1.0</c:v>
                </c:pt>
                <c:pt idx="11">
                  <c:v>4.0</c:v>
                </c:pt>
                <c:pt idx="12">
                  <c:v>1.0</c:v>
                </c:pt>
                <c:pt idx="13">
                  <c:v>3.0</c:v>
                </c:pt>
                <c:pt idx="14">
                  <c:v>3.0</c:v>
                </c:pt>
                <c:pt idx="15">
                  <c:v>1.0</c:v>
                </c:pt>
                <c:pt idx="16">
                  <c:v>3.0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3.0</c:v>
                </c:pt>
                <c:pt idx="26">
                  <c:v>7.0</c:v>
                </c:pt>
                <c:pt idx="27">
                  <c:v>2.0</c:v>
                </c:pt>
                <c:pt idx="28">
                  <c:v>3.0</c:v>
                </c:pt>
                <c:pt idx="29">
                  <c:v>2.0</c:v>
                </c:pt>
                <c:pt idx="30">
                  <c:v>1.0</c:v>
                </c:pt>
                <c:pt idx="31">
                  <c:v>4.0</c:v>
                </c:pt>
                <c:pt idx="32">
                  <c:v>3.0</c:v>
                </c:pt>
                <c:pt idx="33">
                  <c:v>3.0</c:v>
                </c:pt>
                <c:pt idx="34">
                  <c:v>21.0</c:v>
                </c:pt>
                <c:pt idx="35">
                  <c:v>1.0</c:v>
                </c:pt>
                <c:pt idx="36">
                  <c:v>3.0</c:v>
                </c:pt>
                <c:pt idx="37">
                  <c:v>4.0</c:v>
                </c:pt>
                <c:pt idx="38">
                  <c:v>5.0</c:v>
                </c:pt>
                <c:pt idx="39">
                  <c:v>8.0</c:v>
                </c:pt>
                <c:pt idx="40">
                  <c:v>1.0</c:v>
                </c:pt>
                <c:pt idx="41">
                  <c:v>2.0</c:v>
                </c:pt>
                <c:pt idx="42">
                  <c:v>4.0</c:v>
                </c:pt>
                <c:pt idx="43">
                  <c:v>10.0</c:v>
                </c:pt>
                <c:pt idx="44">
                  <c:v>4.0</c:v>
                </c:pt>
                <c:pt idx="45">
                  <c:v>6.0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13.0</c:v>
                </c:pt>
                <c:pt idx="50">
                  <c:v>4.0</c:v>
                </c:pt>
                <c:pt idx="51">
                  <c:v>5.0</c:v>
                </c:pt>
                <c:pt idx="52">
                  <c:v>7.0</c:v>
                </c:pt>
                <c:pt idx="53">
                  <c:v>2.0</c:v>
                </c:pt>
                <c:pt idx="54">
                  <c:v>2.0</c:v>
                </c:pt>
                <c:pt idx="55">
                  <c:v>24.0</c:v>
                </c:pt>
                <c:pt idx="56">
                  <c:v>2.0</c:v>
                </c:pt>
                <c:pt idx="57">
                  <c:v>4.0</c:v>
                </c:pt>
                <c:pt idx="58">
                  <c:v>13.0</c:v>
                </c:pt>
                <c:pt idx="59">
                  <c:v>5.0</c:v>
                </c:pt>
                <c:pt idx="60">
                  <c:v>4.0</c:v>
                </c:pt>
                <c:pt idx="61">
                  <c:v>7.0</c:v>
                </c:pt>
                <c:pt idx="62">
                  <c:v>2.0</c:v>
                </c:pt>
                <c:pt idx="63">
                  <c:v>9.0</c:v>
                </c:pt>
                <c:pt idx="64">
                  <c:v>3.0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8.0</c:v>
                </c:pt>
                <c:pt idx="69">
                  <c:v>14.0</c:v>
                </c:pt>
                <c:pt idx="70">
                  <c:v>10.0</c:v>
                </c:pt>
                <c:pt idx="71">
                  <c:v>9.0</c:v>
                </c:pt>
                <c:pt idx="72">
                  <c:v>6.0</c:v>
                </c:pt>
                <c:pt idx="73">
                  <c:v>11.0</c:v>
                </c:pt>
                <c:pt idx="74">
                  <c:v>10.0</c:v>
                </c:pt>
                <c:pt idx="75">
                  <c:v>7.0</c:v>
                </c:pt>
                <c:pt idx="76">
                  <c:v>11.0</c:v>
                </c:pt>
                <c:pt idx="77">
                  <c:v>10.0</c:v>
                </c:pt>
                <c:pt idx="78">
                  <c:v>14.0</c:v>
                </c:pt>
                <c:pt idx="79">
                  <c:v>14.0</c:v>
                </c:pt>
                <c:pt idx="80">
                  <c:v>11.0</c:v>
                </c:pt>
                <c:pt idx="81">
                  <c:v>20.0</c:v>
                </c:pt>
                <c:pt idx="82">
                  <c:v>7.0</c:v>
                </c:pt>
                <c:pt idx="83">
                  <c:v>25.0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26.0</c:v>
                </c:pt>
                <c:pt idx="88">
                  <c:v>22.0</c:v>
                </c:pt>
                <c:pt idx="89">
                  <c:v>22.0</c:v>
                </c:pt>
                <c:pt idx="90">
                  <c:v>26.0</c:v>
                </c:pt>
                <c:pt idx="91">
                  <c:v>28.0</c:v>
                </c:pt>
                <c:pt idx="92">
                  <c:v>38.0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833096"/>
        <c:axId val="-2121831688"/>
      </c:barChart>
      <c:catAx>
        <c:axId val="-212183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31688"/>
        <c:crosses val="autoZero"/>
        <c:auto val="1"/>
        <c:lblAlgn val="ctr"/>
        <c:lblOffset val="100"/>
        <c:noMultiLvlLbl val="0"/>
      </c:catAx>
      <c:valAx>
        <c:axId val="-212183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83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01735118982703"/>
          <c:y val="0.0957983193277311"/>
          <c:w val="0.828783017427531"/>
          <c:h val="0.8509524912327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Ticket Share</c:v>
                </c:pt>
              </c:strCache>
            </c:strRef>
          </c:tx>
          <c:invertIfNegative val="0"/>
          <c:cat>
            <c:strRef>
              <c:f>Sheet2!$A$2:$A$8</c:f>
              <c:strCache>
                <c:ptCount val="7"/>
                <c:pt idx="0">
                  <c:v>Others</c:v>
                </c:pt>
                <c:pt idx="1">
                  <c:v>20th Century Fox</c:v>
                </c:pt>
                <c:pt idx="2">
                  <c:v>Universal</c:v>
                </c:pt>
                <c:pt idx="3">
                  <c:v>Walt Disney</c:v>
                </c:pt>
                <c:pt idx="4">
                  <c:v>Sony Pictures</c:v>
                </c:pt>
                <c:pt idx="5">
                  <c:v>Warner Bros.</c:v>
                </c:pt>
                <c:pt idx="6">
                  <c:v>Paramount Pictures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0.180733519</c:v>
                </c:pt>
                <c:pt idx="1">
                  <c:v>0.096524055</c:v>
                </c:pt>
                <c:pt idx="2">
                  <c:v>0.100670832</c:v>
                </c:pt>
                <c:pt idx="3">
                  <c:v>0.122325436</c:v>
                </c:pt>
                <c:pt idx="4">
                  <c:v>0.12585366</c:v>
                </c:pt>
                <c:pt idx="5">
                  <c:v>0.180762299</c:v>
                </c:pt>
                <c:pt idx="6">
                  <c:v>0.193130199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680776"/>
        <c:axId val="2119683784"/>
      </c:barChart>
      <c:catAx>
        <c:axId val="211968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683784"/>
        <c:crosses val="autoZero"/>
        <c:auto val="1"/>
        <c:lblAlgn val="ctr"/>
        <c:lblOffset val="100"/>
        <c:noMultiLvlLbl val="0"/>
      </c:catAx>
      <c:valAx>
        <c:axId val="2119683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680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Tickets Share 2011</c:v>
                </c:pt>
              </c:strCache>
            </c:strRef>
          </c:tx>
          <c:invertIfNegative val="0"/>
          <c:cat>
            <c:strRef>
              <c:f>Sheet3!$A$2:$A$15</c:f>
              <c:strCache>
                <c:ptCount val="14"/>
                <c:pt idx="0">
                  <c:v>Others</c:v>
                </c:pt>
                <c:pt idx="1">
                  <c:v>FilmDistrict</c:v>
                </c:pt>
                <c:pt idx="2">
                  <c:v>Focus Features</c:v>
                </c:pt>
                <c:pt idx="3">
                  <c:v>Fox Searchlight</c:v>
                </c:pt>
                <c:pt idx="4">
                  <c:v>Lionsgate</c:v>
                </c:pt>
                <c:pt idx="5">
                  <c:v>Weinstein Co.</c:v>
                </c:pt>
                <c:pt idx="6">
                  <c:v>Relativity</c:v>
                </c:pt>
                <c:pt idx="7">
                  <c:v>Summit Entertainment</c:v>
                </c:pt>
                <c:pt idx="8">
                  <c:v>20th Century Fox</c:v>
                </c:pt>
                <c:pt idx="9">
                  <c:v>Universal</c:v>
                </c:pt>
                <c:pt idx="10">
                  <c:v>Walt Disney</c:v>
                </c:pt>
                <c:pt idx="11">
                  <c:v>Sony Pictures</c:v>
                </c:pt>
                <c:pt idx="12">
                  <c:v>Warner Bros.</c:v>
                </c:pt>
                <c:pt idx="13">
                  <c:v>Paramount Pictures</c:v>
                </c:pt>
              </c:strCache>
            </c:strRef>
          </c:cat>
          <c:val>
            <c:numRef>
              <c:f>Sheet3!$B$2:$B$15</c:f>
              <c:numCache>
                <c:formatCode>0.00%</c:formatCode>
                <c:ptCount val="14"/>
                <c:pt idx="0">
                  <c:v>0.0407999999999999</c:v>
                </c:pt>
                <c:pt idx="1">
                  <c:v>0.0123</c:v>
                </c:pt>
                <c:pt idx="2">
                  <c:v>0.0124</c:v>
                </c:pt>
                <c:pt idx="3">
                  <c:v>0.0143</c:v>
                </c:pt>
                <c:pt idx="4">
                  <c:v>0.0178</c:v>
                </c:pt>
                <c:pt idx="5">
                  <c:v>0.0209</c:v>
                </c:pt>
                <c:pt idx="6">
                  <c:v>0.0299</c:v>
                </c:pt>
                <c:pt idx="7">
                  <c:v>0.0404</c:v>
                </c:pt>
                <c:pt idx="8">
                  <c:v>0.0956</c:v>
                </c:pt>
                <c:pt idx="9">
                  <c:v>0.0997</c:v>
                </c:pt>
                <c:pt idx="10">
                  <c:v>0.1211</c:v>
                </c:pt>
                <c:pt idx="11">
                  <c:v>0.1246</c:v>
                </c:pt>
                <c:pt idx="12">
                  <c:v>0.179</c:v>
                </c:pt>
                <c:pt idx="13">
                  <c:v>0.1912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719832"/>
        <c:axId val="2119722840"/>
      </c:barChart>
      <c:catAx>
        <c:axId val="211971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722840"/>
        <c:crosses val="autoZero"/>
        <c:auto val="1"/>
        <c:lblAlgn val="ctr"/>
        <c:lblOffset val="100"/>
        <c:noMultiLvlLbl val="0"/>
      </c:catAx>
      <c:valAx>
        <c:axId val="21197228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1971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Sheet3!$B$18</c:f>
              <c:strCache>
                <c:ptCount val="1"/>
                <c:pt idx="0">
                  <c:v>Tickets Share 2012</c:v>
                </c:pt>
              </c:strCache>
            </c:strRef>
          </c:tx>
          <c:invertIfNegative val="0"/>
          <c:cat>
            <c:strRef>
              <c:f>Sheet3!$A$19:$A$40</c:f>
              <c:strCache>
                <c:ptCount val="22"/>
                <c:pt idx="0">
                  <c:v>Others</c:v>
                </c:pt>
                <c:pt idx="1">
                  <c:v>Millenium Entertainment</c:v>
                </c:pt>
                <c:pt idx="2">
                  <c:v>Magnolia Pictures</c:v>
                </c:pt>
                <c:pt idx="3">
                  <c:v>IFC Films</c:v>
                </c:pt>
                <c:pt idx="4">
                  <c:v>Roadside Attractions</c:v>
                </c:pt>
                <c:pt idx="5">
                  <c:v>FilmDistrict</c:v>
                </c:pt>
                <c:pt idx="6">
                  <c:v>Rocky Mountain Pictures</c:v>
                </c:pt>
                <c:pt idx="7">
                  <c:v>Sony Pictures Classics</c:v>
                </c:pt>
                <c:pt idx="8">
                  <c:v>CBS Films</c:v>
                </c:pt>
                <c:pt idx="9">
                  <c:v>Fox Searchlight</c:v>
                </c:pt>
                <c:pt idx="10">
                  <c:v>Focus Features</c:v>
                </c:pt>
                <c:pt idx="11">
                  <c:v>Open Road</c:v>
                </c:pt>
                <c:pt idx="12">
                  <c:v>Relativity</c:v>
                </c:pt>
                <c:pt idx="13">
                  <c:v>Weinstein Co.</c:v>
                </c:pt>
                <c:pt idx="14">
                  <c:v>Summit Entertainment</c:v>
                </c:pt>
                <c:pt idx="15">
                  <c:v>Lionsgate</c:v>
                </c:pt>
                <c:pt idx="16">
                  <c:v>Paramount Pictures</c:v>
                </c:pt>
                <c:pt idx="17">
                  <c:v>20th Century Fox</c:v>
                </c:pt>
                <c:pt idx="18">
                  <c:v>Universal</c:v>
                </c:pt>
                <c:pt idx="19">
                  <c:v>Walt Disney</c:v>
                </c:pt>
                <c:pt idx="20">
                  <c:v>Warner Bros.</c:v>
                </c:pt>
                <c:pt idx="21">
                  <c:v>Sony Pictures</c:v>
                </c:pt>
              </c:strCache>
            </c:strRef>
          </c:cat>
          <c:val>
            <c:numRef>
              <c:f>Sheet3!$B$19:$B$40</c:f>
              <c:numCache>
                <c:formatCode>0.00%</c:formatCode>
                <c:ptCount val="22"/>
                <c:pt idx="0">
                  <c:v>0.0124000000000001</c:v>
                </c:pt>
                <c:pt idx="1">
                  <c:v>0.0011</c:v>
                </c:pt>
                <c:pt idx="2">
                  <c:v>0.0011</c:v>
                </c:pt>
                <c:pt idx="3">
                  <c:v>0.0012</c:v>
                </c:pt>
                <c:pt idx="4">
                  <c:v>0.0015</c:v>
                </c:pt>
                <c:pt idx="5">
                  <c:v>0.0016</c:v>
                </c:pt>
                <c:pt idx="6">
                  <c:v>0.0034</c:v>
                </c:pt>
                <c:pt idx="7">
                  <c:v>0.0051</c:v>
                </c:pt>
                <c:pt idx="8">
                  <c:v>0.0084</c:v>
                </c:pt>
                <c:pt idx="9">
                  <c:v>0.0108</c:v>
                </c:pt>
                <c:pt idx="10">
                  <c:v>0.0134</c:v>
                </c:pt>
                <c:pt idx="11">
                  <c:v>0.0181</c:v>
                </c:pt>
                <c:pt idx="12">
                  <c:v>0.0189</c:v>
                </c:pt>
                <c:pt idx="13">
                  <c:v>0.0237</c:v>
                </c:pt>
                <c:pt idx="14">
                  <c:v>0.0429</c:v>
                </c:pt>
                <c:pt idx="15">
                  <c:v>0.0731</c:v>
                </c:pt>
                <c:pt idx="16">
                  <c:v>0.0834</c:v>
                </c:pt>
                <c:pt idx="17">
                  <c:v>0.0934</c:v>
                </c:pt>
                <c:pt idx="18">
                  <c:v>0.1227</c:v>
                </c:pt>
                <c:pt idx="19">
                  <c:v>0.1451</c:v>
                </c:pt>
                <c:pt idx="20">
                  <c:v>0.1527</c:v>
                </c:pt>
                <c:pt idx="21">
                  <c:v>0.166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751608"/>
        <c:axId val="2119754552"/>
      </c:barChart>
      <c:catAx>
        <c:axId val="211975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754552"/>
        <c:crosses val="autoZero"/>
        <c:auto val="1"/>
        <c:lblAlgn val="ctr"/>
        <c:lblOffset val="100"/>
        <c:noMultiLvlLbl val="0"/>
      </c:catAx>
      <c:valAx>
        <c:axId val="21197545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19751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83th</c:v>
                </c:pt>
              </c:strCache>
            </c:strRef>
          </c:tx>
          <c:invertIfNegative val="0"/>
          <c:cat>
            <c:strRef>
              <c:f>Sheet4!$A$2:$A$25</c:f>
              <c:strCache>
                <c:ptCount val="24"/>
                <c:pt idx="0">
                  <c:v>Best Picture</c:v>
                </c:pt>
                <c:pt idx="1">
                  <c:v>Best Director</c:v>
                </c:pt>
                <c:pt idx="2">
                  <c:v>Best Actor</c:v>
                </c:pt>
                <c:pt idx="3">
                  <c:v>Best Actress</c:v>
                </c:pt>
                <c:pt idx="4">
                  <c:v>Best Supporting Actor</c:v>
                </c:pt>
                <c:pt idx="5">
                  <c:v>Best Supporting Actress</c:v>
                </c:pt>
                <c:pt idx="6">
                  <c:v>Best Writing – Original Screenplay</c:v>
                </c:pt>
                <c:pt idx="7">
                  <c:v>Best Writing – Adapted Screenplay</c:v>
                </c:pt>
                <c:pt idx="8">
                  <c:v>Best Animated Feature</c:v>
                </c:pt>
                <c:pt idx="9">
                  <c:v>Best Foreign Language Film</c:v>
                </c:pt>
                <c:pt idx="10">
                  <c:v>Best Documentary – Feature</c:v>
                </c:pt>
                <c:pt idx="11">
                  <c:v>Best Documentary – Short Subject</c:v>
                </c:pt>
                <c:pt idx="12">
                  <c:v>Best Live Action Short Film</c:v>
                </c:pt>
                <c:pt idx="13">
                  <c:v>Best Animated Short Film</c:v>
                </c:pt>
                <c:pt idx="14">
                  <c:v>Best Original Score</c:v>
                </c:pt>
                <c:pt idx="15">
                  <c:v>Best Original Song</c:v>
                </c:pt>
                <c:pt idx="16">
                  <c:v>Best Sound Editing</c:v>
                </c:pt>
                <c:pt idx="17">
                  <c:v>Best Sound Mixing</c:v>
                </c:pt>
                <c:pt idx="18">
                  <c:v>Best Art Direction</c:v>
                </c:pt>
                <c:pt idx="19">
                  <c:v>Best Cinematography</c:v>
                </c:pt>
                <c:pt idx="20">
                  <c:v>Best Makeup</c:v>
                </c:pt>
                <c:pt idx="21">
                  <c:v>Best Costume Design</c:v>
                </c:pt>
                <c:pt idx="22">
                  <c:v>Best Film Editing</c:v>
                </c:pt>
                <c:pt idx="23">
                  <c:v>Best Visual Effects</c:v>
                </c:pt>
              </c:strCache>
            </c:strRef>
          </c:cat>
          <c:val>
            <c:numRef>
              <c:f>Sheet4!$B$2:$B$25</c:f>
              <c:numCache>
                <c:formatCode>General</c:formatCode>
                <c:ptCount val="24"/>
                <c:pt idx="0">
                  <c:v>10.0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3.0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4.0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3.0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84th</c:v>
                </c:pt>
              </c:strCache>
            </c:strRef>
          </c:tx>
          <c:invertIfNegative val="0"/>
          <c:cat>
            <c:strRef>
              <c:f>Sheet4!$A$2:$A$25</c:f>
              <c:strCache>
                <c:ptCount val="24"/>
                <c:pt idx="0">
                  <c:v>Best Picture</c:v>
                </c:pt>
                <c:pt idx="1">
                  <c:v>Best Director</c:v>
                </c:pt>
                <c:pt idx="2">
                  <c:v>Best Actor</c:v>
                </c:pt>
                <c:pt idx="3">
                  <c:v>Best Actress</c:v>
                </c:pt>
                <c:pt idx="4">
                  <c:v>Best Supporting Actor</c:v>
                </c:pt>
                <c:pt idx="5">
                  <c:v>Best Supporting Actress</c:v>
                </c:pt>
                <c:pt idx="6">
                  <c:v>Best Writing – Original Screenplay</c:v>
                </c:pt>
                <c:pt idx="7">
                  <c:v>Best Writing – Adapted Screenplay</c:v>
                </c:pt>
                <c:pt idx="8">
                  <c:v>Best Animated Feature</c:v>
                </c:pt>
                <c:pt idx="9">
                  <c:v>Best Foreign Language Film</c:v>
                </c:pt>
                <c:pt idx="10">
                  <c:v>Best Documentary – Feature</c:v>
                </c:pt>
                <c:pt idx="11">
                  <c:v>Best Documentary – Short Subject</c:v>
                </c:pt>
                <c:pt idx="12">
                  <c:v>Best Live Action Short Film</c:v>
                </c:pt>
                <c:pt idx="13">
                  <c:v>Best Animated Short Film</c:v>
                </c:pt>
                <c:pt idx="14">
                  <c:v>Best Original Score</c:v>
                </c:pt>
                <c:pt idx="15">
                  <c:v>Best Original Song</c:v>
                </c:pt>
                <c:pt idx="16">
                  <c:v>Best Sound Editing</c:v>
                </c:pt>
                <c:pt idx="17">
                  <c:v>Best Sound Mixing</c:v>
                </c:pt>
                <c:pt idx="18">
                  <c:v>Best Art Direction</c:v>
                </c:pt>
                <c:pt idx="19">
                  <c:v>Best Cinematography</c:v>
                </c:pt>
                <c:pt idx="20">
                  <c:v>Best Makeup</c:v>
                </c:pt>
                <c:pt idx="21">
                  <c:v>Best Costume Design</c:v>
                </c:pt>
                <c:pt idx="22">
                  <c:v>Best Film Editing</c:v>
                </c:pt>
                <c:pt idx="23">
                  <c:v>Best Visual Effects</c:v>
                </c:pt>
              </c:strCache>
            </c:strRef>
          </c:cat>
          <c:val>
            <c:numRef>
              <c:f>Sheet4!$C$2:$C$25</c:f>
              <c:numCache>
                <c:formatCode>General</c:formatCode>
                <c:ptCount val="24"/>
                <c:pt idx="0">
                  <c:v>9.0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2.0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3.0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797176"/>
        <c:axId val="2119800152"/>
      </c:barChart>
      <c:catAx>
        <c:axId val="211979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800152"/>
        <c:crosses val="autoZero"/>
        <c:auto val="1"/>
        <c:lblAlgn val="ctr"/>
        <c:lblOffset val="100"/>
        <c:noMultiLvlLbl val="0"/>
      </c:catAx>
      <c:valAx>
        <c:axId val="211980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79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Movie Numbers of different</a:t>
            </a:r>
            <a:r>
              <a:rPr lang="en-US" baseline="0"/>
              <a:t> MPAA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Movie Numbers</c:v>
          </c:tx>
          <c:invertIfNegative val="0"/>
          <c:cat>
            <c:strRef>
              <c:f>Sheet6!$A$2:$A$7</c:f>
              <c:strCache>
                <c:ptCount val="6"/>
                <c:pt idx="0">
                  <c:v>NC-17</c:v>
                </c:pt>
                <c:pt idx="1">
                  <c:v>Not Rated</c:v>
                </c:pt>
                <c:pt idx="2">
                  <c:v>G</c:v>
                </c:pt>
                <c:pt idx="3">
                  <c:v>PG</c:v>
                </c:pt>
                <c:pt idx="4">
                  <c:v>PG-13</c:v>
                </c:pt>
                <c:pt idx="5">
                  <c:v>R</c:v>
                </c:pt>
              </c:strCache>
            </c:strRef>
          </c:cat>
          <c:val>
            <c:numRef>
              <c:f>Sheet6!$B$2:$B$7</c:f>
              <c:numCache>
                <c:formatCode>General</c:formatCode>
                <c:ptCount val="6"/>
                <c:pt idx="0">
                  <c:v>1.0</c:v>
                </c:pt>
                <c:pt idx="1">
                  <c:v>7.0</c:v>
                </c:pt>
                <c:pt idx="2">
                  <c:v>19.0</c:v>
                </c:pt>
                <c:pt idx="3">
                  <c:v>72.0</c:v>
                </c:pt>
                <c:pt idx="4">
                  <c:v>147.0</c:v>
                </c:pt>
                <c:pt idx="5">
                  <c:v>210.0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811064"/>
        <c:axId val="2130814200"/>
      </c:barChart>
      <c:catAx>
        <c:axId val="213081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14200"/>
        <c:crosses val="autoZero"/>
        <c:auto val="1"/>
        <c:lblAlgn val="ctr"/>
        <c:lblOffset val="100"/>
        <c:noMultiLvlLbl val="0"/>
      </c:catAx>
      <c:valAx>
        <c:axId val="213081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81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114</xdr:row>
      <xdr:rowOff>88900</xdr:rowOff>
    </xdr:from>
    <xdr:to>
      <xdr:col>14</xdr:col>
      <xdr:colOff>190500</xdr:colOff>
      <xdr:row>156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0</xdr:rowOff>
    </xdr:from>
    <xdr:to>
      <xdr:col>7</xdr:col>
      <xdr:colOff>152400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0</xdr:row>
      <xdr:rowOff>127000</xdr:rowOff>
    </xdr:from>
    <xdr:to>
      <xdr:col>13</xdr:col>
      <xdr:colOff>596900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31</xdr:row>
      <xdr:rowOff>88900</xdr:rowOff>
    </xdr:from>
    <xdr:to>
      <xdr:col>15</xdr:col>
      <xdr:colOff>342900</xdr:colOff>
      <xdr:row>56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133350</xdr:rowOff>
    </xdr:from>
    <xdr:to>
      <xdr:col>18</xdr:col>
      <xdr:colOff>317500</xdr:colOff>
      <xdr:row>40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4</xdr:row>
      <xdr:rowOff>76200</xdr:rowOff>
    </xdr:from>
    <xdr:to>
      <xdr:col>12</xdr:col>
      <xdr:colOff>381000</xdr:colOff>
      <xdr:row>33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4"/>
  <sheetViews>
    <sheetView showRuler="0" topLeftCell="A13" workbookViewId="0">
      <selection activeCell="A36" sqref="A36:D36"/>
    </sheetView>
  </sheetViews>
  <sheetFormatPr baseColWidth="10" defaultRowHeight="15" x14ac:dyDescent="0"/>
  <cols>
    <col min="2" max="2" width="28.5" customWidth="1"/>
    <col min="3" max="3" width="11.6640625" customWidth="1"/>
    <col min="4" max="4" width="10.83203125" customWidth="1"/>
    <col min="5" max="5" width="15.83203125" customWidth="1"/>
    <col min="6" max="6" width="14" customWidth="1"/>
    <col min="7" max="7" width="14.1640625" customWidth="1"/>
    <col min="8" max="8" width="13.5" customWidth="1"/>
    <col min="9" max="9" width="13.1640625" customWidth="1"/>
    <col min="10" max="10" width="14.1640625" customWidth="1"/>
    <col min="12" max="12" width="10.83203125" customWidth="1"/>
  </cols>
  <sheetData>
    <row r="1" spans="1:66">
      <c r="A1" s="4" t="s">
        <v>98</v>
      </c>
      <c r="B1" s="4" t="s">
        <v>0</v>
      </c>
      <c r="C1" s="4" t="s">
        <v>102</v>
      </c>
      <c r="D1" s="4" t="s">
        <v>101</v>
      </c>
      <c r="E1" s="4" t="s">
        <v>1</v>
      </c>
      <c r="F1" s="4" t="s">
        <v>95</v>
      </c>
      <c r="G1" s="4" t="s">
        <v>103</v>
      </c>
      <c r="H1" s="4" t="s">
        <v>96</v>
      </c>
      <c r="I1" s="4" t="s">
        <v>97</v>
      </c>
      <c r="J1" s="4" t="s">
        <v>100</v>
      </c>
      <c r="K1" s="4" t="s">
        <v>99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spans="1:66">
      <c r="A2" s="4">
        <v>130</v>
      </c>
      <c r="B2" s="4" t="s">
        <v>94</v>
      </c>
      <c r="C2" s="4">
        <v>1</v>
      </c>
      <c r="D2" s="4">
        <v>1</v>
      </c>
      <c r="E2" s="3">
        <v>2756</v>
      </c>
      <c r="F2" s="3">
        <v>2622</v>
      </c>
      <c r="G2" s="7">
        <f>SUM(E2+F2)</f>
        <v>5378</v>
      </c>
      <c r="H2" s="4">
        <v>348</v>
      </c>
      <c r="I2" s="4">
        <v>331</v>
      </c>
      <c r="J2" s="6">
        <v>0</v>
      </c>
      <c r="K2" s="5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>
      <c r="A3" s="4">
        <v>122</v>
      </c>
      <c r="B3" s="4" t="s">
        <v>93</v>
      </c>
      <c r="C3" s="4">
        <v>1</v>
      </c>
      <c r="D3" s="4">
        <v>1</v>
      </c>
      <c r="E3" s="3">
        <v>4364</v>
      </c>
      <c r="F3" s="3">
        <v>8443</v>
      </c>
      <c r="G3" s="7">
        <f>SUM(E3+F3)</f>
        <v>12807</v>
      </c>
      <c r="H3" s="4">
        <v>551</v>
      </c>
      <c r="I3" s="3">
        <v>1066</v>
      </c>
      <c r="J3" s="6">
        <v>0</v>
      </c>
      <c r="K3" s="5">
        <v>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>
      <c r="A4" s="4">
        <v>126</v>
      </c>
      <c r="B4" s="4" t="s">
        <v>92</v>
      </c>
      <c r="C4" s="4">
        <v>1</v>
      </c>
      <c r="D4" s="4">
        <v>1</v>
      </c>
      <c r="E4" s="3">
        <v>5298</v>
      </c>
      <c r="F4" s="3">
        <v>4942</v>
      </c>
      <c r="G4" s="7">
        <f>SUM(E4+F4)</f>
        <v>10240</v>
      </c>
      <c r="H4" s="4">
        <v>669</v>
      </c>
      <c r="I4" s="4">
        <v>624</v>
      </c>
      <c r="J4" s="6">
        <v>0</v>
      </c>
      <c r="K4" s="5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</row>
    <row r="5" spans="1:66">
      <c r="A5" s="4">
        <v>84</v>
      </c>
      <c r="B5" s="4" t="s">
        <v>91</v>
      </c>
      <c r="C5" s="4">
        <v>1</v>
      </c>
      <c r="D5" s="4">
        <v>1</v>
      </c>
      <c r="E5" s="3">
        <v>6890</v>
      </c>
      <c r="F5" s="3">
        <v>156468</v>
      </c>
      <c r="G5" s="7">
        <f>SUM(E5+F5)</f>
        <v>163358</v>
      </c>
      <c r="H5" s="4">
        <v>870</v>
      </c>
      <c r="I5" s="3">
        <v>19756</v>
      </c>
      <c r="J5" s="5">
        <v>0</v>
      </c>
      <c r="K5" s="5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6">
      <c r="A6" s="4">
        <v>129</v>
      </c>
      <c r="B6" s="4" t="s">
        <v>90</v>
      </c>
      <c r="C6" s="4">
        <v>1</v>
      </c>
      <c r="D6" s="4">
        <v>1</v>
      </c>
      <c r="E6" s="3">
        <v>9203</v>
      </c>
      <c r="F6" s="3">
        <v>3421</v>
      </c>
      <c r="G6" s="7">
        <f>SUM(E6+F6)</f>
        <v>12624</v>
      </c>
      <c r="H6" s="3">
        <v>1162</v>
      </c>
      <c r="I6" s="4">
        <v>432</v>
      </c>
      <c r="J6" s="6">
        <v>0</v>
      </c>
      <c r="K6" s="5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66">
      <c r="A7" s="4">
        <v>104</v>
      </c>
      <c r="B7" s="4" t="s">
        <v>89</v>
      </c>
      <c r="C7" s="4">
        <v>1</v>
      </c>
      <c r="D7" s="4">
        <v>1</v>
      </c>
      <c r="E7" s="3">
        <v>12126</v>
      </c>
      <c r="F7" s="3">
        <v>44083</v>
      </c>
      <c r="G7" s="7">
        <f>SUM(E7+F7)</f>
        <v>56209</v>
      </c>
      <c r="H7" s="3">
        <v>1531</v>
      </c>
      <c r="I7" s="3">
        <v>5566</v>
      </c>
      <c r="J7" s="6">
        <v>0</v>
      </c>
      <c r="K7" s="5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</row>
    <row r="8" spans="1:66">
      <c r="A8" s="4">
        <v>125</v>
      </c>
      <c r="B8" s="4" t="s">
        <v>88</v>
      </c>
      <c r="C8" s="4">
        <v>1</v>
      </c>
      <c r="D8" s="4">
        <v>1</v>
      </c>
      <c r="E8" s="3">
        <v>16252</v>
      </c>
      <c r="F8" s="3">
        <v>5948</v>
      </c>
      <c r="G8" s="7">
        <f>SUM(E8+F8)</f>
        <v>22200</v>
      </c>
      <c r="H8" s="3">
        <v>2052</v>
      </c>
      <c r="I8" s="4">
        <v>751</v>
      </c>
      <c r="J8" s="6">
        <v>0</v>
      </c>
      <c r="K8" s="5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66">
      <c r="A9" s="4">
        <v>124</v>
      </c>
      <c r="B9" s="4" t="s">
        <v>86</v>
      </c>
      <c r="C9" s="4">
        <v>1</v>
      </c>
      <c r="D9" s="4">
        <v>1</v>
      </c>
      <c r="E9" s="3">
        <v>34595</v>
      </c>
      <c r="F9" s="3">
        <v>6059</v>
      </c>
      <c r="G9" s="7">
        <f>SUM(E9+F9)</f>
        <v>40654</v>
      </c>
      <c r="H9" s="3">
        <v>4368</v>
      </c>
      <c r="I9" s="4">
        <v>765</v>
      </c>
      <c r="J9" s="6">
        <v>0</v>
      </c>
      <c r="K9" s="5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66">
      <c r="A10" s="4">
        <v>127</v>
      </c>
      <c r="B10" s="4" t="s">
        <v>85</v>
      </c>
      <c r="C10" s="4">
        <v>1</v>
      </c>
      <c r="D10" s="4">
        <v>1</v>
      </c>
      <c r="E10" s="3">
        <v>36693</v>
      </c>
      <c r="F10" s="3">
        <v>3984</v>
      </c>
      <c r="G10" s="7">
        <f>SUM(E10+F10)</f>
        <v>40677</v>
      </c>
      <c r="H10" s="3">
        <v>4633</v>
      </c>
      <c r="I10" s="4">
        <v>503</v>
      </c>
      <c r="J10" s="6">
        <v>0</v>
      </c>
      <c r="K10" s="5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spans="1:66">
      <c r="A11" s="4">
        <v>87</v>
      </c>
      <c r="B11" s="4" t="s">
        <v>82</v>
      </c>
      <c r="C11" s="4">
        <v>1</v>
      </c>
      <c r="D11" s="4">
        <v>4</v>
      </c>
      <c r="E11" s="3">
        <v>43132</v>
      </c>
      <c r="F11" s="3">
        <v>121311</v>
      </c>
      <c r="G11" s="7">
        <f>SUM(E11+F11)</f>
        <v>164443</v>
      </c>
      <c r="H11" s="3">
        <v>5446</v>
      </c>
      <c r="I11" s="3">
        <v>15317</v>
      </c>
      <c r="J11" s="5">
        <v>0</v>
      </c>
      <c r="K11" s="5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>
      <c r="A12" s="4">
        <v>115</v>
      </c>
      <c r="B12" s="4" t="s">
        <v>81</v>
      </c>
      <c r="C12" s="4">
        <v>1</v>
      </c>
      <c r="D12" s="4">
        <v>1</v>
      </c>
      <c r="E12" s="3">
        <v>44407</v>
      </c>
      <c r="F12" s="3">
        <v>14216</v>
      </c>
      <c r="G12" s="7">
        <f>SUM(E12+F12)</f>
        <v>58623</v>
      </c>
      <c r="H12" s="3">
        <v>5607</v>
      </c>
      <c r="I12" s="3">
        <v>1795</v>
      </c>
      <c r="J12" s="6">
        <v>0</v>
      </c>
      <c r="K12" s="5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>
      <c r="A13" s="4">
        <v>72</v>
      </c>
      <c r="B13" s="4" t="s">
        <v>80</v>
      </c>
      <c r="C13" s="4">
        <v>1</v>
      </c>
      <c r="D13" s="4">
        <v>4</v>
      </c>
      <c r="E13" s="3">
        <v>51678</v>
      </c>
      <c r="F13" s="3">
        <v>255159</v>
      </c>
      <c r="G13" s="7">
        <f>SUM(E13+F13)</f>
        <v>306837</v>
      </c>
      <c r="H13" s="3">
        <v>6525</v>
      </c>
      <c r="I13" s="3">
        <v>32217</v>
      </c>
      <c r="J13" s="5">
        <v>0</v>
      </c>
      <c r="K13" s="5"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66">
      <c r="A14" s="4">
        <v>80</v>
      </c>
      <c r="B14" s="4" t="s">
        <v>78</v>
      </c>
      <c r="C14" s="4">
        <v>1</v>
      </c>
      <c r="D14" s="4">
        <v>1</v>
      </c>
      <c r="E14" s="3">
        <v>61950</v>
      </c>
      <c r="F14" s="3">
        <v>180045</v>
      </c>
      <c r="G14" s="7">
        <f>SUM(E14+F14)</f>
        <v>241995</v>
      </c>
      <c r="H14" s="3">
        <v>7822</v>
      </c>
      <c r="I14" s="3">
        <v>22733</v>
      </c>
      <c r="J14" s="5">
        <v>0</v>
      </c>
      <c r="K14" s="5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</row>
    <row r="15" spans="1:66">
      <c r="A15" s="4">
        <v>76</v>
      </c>
      <c r="B15" s="4" t="s">
        <v>77</v>
      </c>
      <c r="C15" s="4">
        <v>1</v>
      </c>
      <c r="D15" s="4">
        <v>3</v>
      </c>
      <c r="E15" s="3">
        <v>67787</v>
      </c>
      <c r="F15" s="3">
        <v>220770</v>
      </c>
      <c r="G15" s="7">
        <f>SUM(E15+F15)</f>
        <v>288557</v>
      </c>
      <c r="H15" s="3">
        <v>8559</v>
      </c>
      <c r="I15" s="3">
        <v>27875</v>
      </c>
      <c r="J15" s="5">
        <v>0</v>
      </c>
      <c r="K15" s="5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spans="1:66">
      <c r="A16" s="4">
        <v>82</v>
      </c>
      <c r="B16" s="4" t="s">
        <v>65</v>
      </c>
      <c r="C16" s="4">
        <v>1</v>
      </c>
      <c r="D16" s="4">
        <v>3</v>
      </c>
      <c r="E16" s="3">
        <v>150694</v>
      </c>
      <c r="F16" s="3">
        <v>172981</v>
      </c>
      <c r="G16" s="7">
        <f>SUM(E16+F16)</f>
        <v>323675</v>
      </c>
      <c r="H16" s="3">
        <v>19027</v>
      </c>
      <c r="I16" s="3">
        <v>21841</v>
      </c>
      <c r="J16" s="5">
        <v>0</v>
      </c>
      <c r="K16" s="5"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spans="1:66">
      <c r="A17" s="4">
        <v>96</v>
      </c>
      <c r="B17" s="4" t="s">
        <v>62</v>
      </c>
      <c r="C17" s="4">
        <v>1</v>
      </c>
      <c r="D17" s="4">
        <v>1</v>
      </c>
      <c r="E17" s="3">
        <v>236642</v>
      </c>
      <c r="F17" s="3">
        <v>67613</v>
      </c>
      <c r="G17" s="7">
        <f>SUM(E17+F17)</f>
        <v>304255</v>
      </c>
      <c r="H17" s="3">
        <v>29879</v>
      </c>
      <c r="I17" s="3">
        <v>8537</v>
      </c>
      <c r="J17" s="6">
        <v>0</v>
      </c>
      <c r="K17" s="5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spans="1:66">
      <c r="A18" s="4">
        <v>63</v>
      </c>
      <c r="B18" s="4" t="s">
        <v>54</v>
      </c>
      <c r="C18" s="4">
        <v>1</v>
      </c>
      <c r="D18" s="4">
        <v>3</v>
      </c>
      <c r="E18" s="3">
        <v>382465</v>
      </c>
      <c r="F18" s="3">
        <v>386433</v>
      </c>
      <c r="G18" s="7">
        <f>SUM(E18+F18)</f>
        <v>768898</v>
      </c>
      <c r="H18" s="3">
        <v>48291</v>
      </c>
      <c r="I18" s="3">
        <v>48792</v>
      </c>
      <c r="J18" s="5">
        <v>0</v>
      </c>
      <c r="K18" s="5">
        <v>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spans="1:66">
      <c r="A19" s="4">
        <v>112</v>
      </c>
      <c r="B19" s="4" t="s">
        <v>36</v>
      </c>
      <c r="C19" s="4">
        <v>1</v>
      </c>
      <c r="D19" s="4">
        <v>1</v>
      </c>
      <c r="E19" s="3">
        <v>1572896</v>
      </c>
      <c r="F19" s="3">
        <v>28219</v>
      </c>
      <c r="G19" s="7">
        <f>SUM(E19+F19)</f>
        <v>1601115</v>
      </c>
      <c r="H19" s="3">
        <v>198598</v>
      </c>
      <c r="I19" s="3">
        <v>3563</v>
      </c>
      <c r="J19" s="5">
        <v>2.0000000000000001E-4</v>
      </c>
      <c r="K19" s="5"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spans="1:66">
      <c r="A20" s="4">
        <v>61</v>
      </c>
      <c r="B20" s="4" t="s">
        <v>28</v>
      </c>
      <c r="C20" s="4">
        <v>1</v>
      </c>
      <c r="D20" s="4">
        <v>2</v>
      </c>
      <c r="E20" s="3">
        <v>4182124</v>
      </c>
      <c r="F20" s="3">
        <v>431767</v>
      </c>
      <c r="G20" s="7">
        <f>SUM(E20+F20)</f>
        <v>4613891</v>
      </c>
      <c r="H20" s="3">
        <v>528046</v>
      </c>
      <c r="I20" s="3">
        <v>54516</v>
      </c>
      <c r="J20" s="5">
        <v>4.0000000000000002E-4</v>
      </c>
      <c r="K20" s="5">
        <v>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1:66">
      <c r="A21" s="4">
        <v>50</v>
      </c>
      <c r="B21" s="4" t="s">
        <v>84</v>
      </c>
      <c r="C21" s="4">
        <v>1</v>
      </c>
      <c r="D21" s="4">
        <v>2</v>
      </c>
      <c r="E21" s="3">
        <v>40638</v>
      </c>
      <c r="F21" s="3">
        <v>1213423</v>
      </c>
      <c r="G21" s="7">
        <f>SUM(E21+F21)</f>
        <v>1254061</v>
      </c>
      <c r="H21" s="3">
        <v>5131</v>
      </c>
      <c r="I21" s="3">
        <v>153210</v>
      </c>
      <c r="J21" s="5">
        <v>0</v>
      </c>
      <c r="K21" s="5">
        <v>1E-4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spans="1:66">
      <c r="A22" s="4">
        <v>48</v>
      </c>
      <c r="B22" s="4" t="s">
        <v>45</v>
      </c>
      <c r="C22" s="4">
        <v>1</v>
      </c>
      <c r="D22" s="4">
        <v>3</v>
      </c>
      <c r="E22" s="3">
        <v>654976</v>
      </c>
      <c r="F22" s="3">
        <v>1277052</v>
      </c>
      <c r="G22" s="7">
        <f>SUM(E22+F22)</f>
        <v>1932028</v>
      </c>
      <c r="H22" s="3">
        <v>82699</v>
      </c>
      <c r="I22" s="3">
        <v>161244</v>
      </c>
      <c r="J22" s="5">
        <v>1E-4</v>
      </c>
      <c r="K22" s="5">
        <v>1E-4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spans="1:66">
      <c r="A23" s="4">
        <v>47</v>
      </c>
      <c r="B23" s="4" t="s">
        <v>21</v>
      </c>
      <c r="C23" s="4">
        <v>1</v>
      </c>
      <c r="D23" s="4">
        <v>1</v>
      </c>
      <c r="E23" s="3">
        <v>7696719</v>
      </c>
      <c r="F23" s="3">
        <v>1316518</v>
      </c>
      <c r="G23" s="7">
        <f>SUM(E23+F23)</f>
        <v>9013237</v>
      </c>
      <c r="H23" s="3">
        <v>971808</v>
      </c>
      <c r="I23" s="3">
        <v>166227</v>
      </c>
      <c r="J23" s="5">
        <v>6.9999999999999999E-4</v>
      </c>
      <c r="K23" s="5">
        <v>1E-4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</row>
    <row r="24" spans="1:66">
      <c r="A24" s="4">
        <v>46</v>
      </c>
      <c r="B24" s="4" t="s">
        <v>40</v>
      </c>
      <c r="C24" s="4">
        <v>1</v>
      </c>
      <c r="D24" s="4">
        <v>1</v>
      </c>
      <c r="E24" s="3">
        <v>1350447</v>
      </c>
      <c r="F24" s="3">
        <v>1700266</v>
      </c>
      <c r="G24" s="7">
        <f>SUM(E24+F24)</f>
        <v>3050713</v>
      </c>
      <c r="H24" s="3">
        <v>170511</v>
      </c>
      <c r="I24" s="3">
        <v>214680</v>
      </c>
      <c r="J24" s="5">
        <v>1E-4</v>
      </c>
      <c r="K24" s="5">
        <v>2.0000000000000001E-4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spans="1:66">
      <c r="A25" s="4">
        <v>42</v>
      </c>
      <c r="B25" s="4" t="s">
        <v>33</v>
      </c>
      <c r="C25" s="4">
        <v>1</v>
      </c>
      <c r="D25" s="4">
        <v>1</v>
      </c>
      <c r="E25" s="3">
        <v>2164528</v>
      </c>
      <c r="F25" s="3">
        <v>2108938</v>
      </c>
      <c r="G25" s="7">
        <f>SUM(E25+F25)</f>
        <v>4273466</v>
      </c>
      <c r="H25" s="3">
        <v>273299</v>
      </c>
      <c r="I25" s="3">
        <v>266280</v>
      </c>
      <c r="J25" s="5">
        <v>2.0000000000000001E-4</v>
      </c>
      <c r="K25" s="5">
        <v>2.0000000000000001E-4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</row>
    <row r="26" spans="1:66">
      <c r="A26" s="4">
        <v>40</v>
      </c>
      <c r="B26" s="4" t="s">
        <v>87</v>
      </c>
      <c r="C26" s="4">
        <v>1</v>
      </c>
      <c r="D26" s="4">
        <v>4</v>
      </c>
      <c r="E26" s="3">
        <v>28813</v>
      </c>
      <c r="F26" s="3">
        <v>2752849</v>
      </c>
      <c r="G26" s="7">
        <f>SUM(E26+F26)</f>
        <v>2781662</v>
      </c>
      <c r="H26" s="3">
        <v>3638</v>
      </c>
      <c r="I26" s="3">
        <v>347582</v>
      </c>
      <c r="J26" s="5">
        <v>0</v>
      </c>
      <c r="K26" s="5">
        <v>2.9999999999999997E-4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spans="1:66">
      <c r="A27" s="4">
        <v>28</v>
      </c>
      <c r="B27" s="4" t="s">
        <v>51</v>
      </c>
      <c r="C27" s="4">
        <v>1</v>
      </c>
      <c r="D27" s="4">
        <v>3</v>
      </c>
      <c r="E27" s="3">
        <v>495546</v>
      </c>
      <c r="F27" s="3">
        <v>5509873</v>
      </c>
      <c r="G27" s="7">
        <f>SUM(E27+F27)</f>
        <v>6005419</v>
      </c>
      <c r="H27" s="3">
        <v>62569</v>
      </c>
      <c r="I27" s="3">
        <v>695691</v>
      </c>
      <c r="J27" s="5">
        <v>0</v>
      </c>
      <c r="K27" s="5">
        <v>5.0000000000000001E-4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</row>
    <row r="28" spans="1:66">
      <c r="A28" s="4">
        <v>11</v>
      </c>
      <c r="B28" s="4" t="s">
        <v>18</v>
      </c>
      <c r="C28" s="4">
        <v>1</v>
      </c>
      <c r="D28" s="4">
        <v>7</v>
      </c>
      <c r="E28" s="3">
        <v>25093300</v>
      </c>
      <c r="F28" s="3">
        <v>195909643</v>
      </c>
      <c r="G28" s="7">
        <f>SUM(E28+F28)</f>
        <v>221002943</v>
      </c>
      <c r="H28" s="3">
        <v>3168346</v>
      </c>
      <c r="I28" s="3">
        <v>24736066</v>
      </c>
      <c r="J28" s="5">
        <v>2.3999999999999998E-3</v>
      </c>
      <c r="K28" s="5">
        <v>1.8100000000000002E-2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spans="1:66">
      <c r="A29" s="4">
        <v>77</v>
      </c>
      <c r="B29" s="4" t="s">
        <v>74</v>
      </c>
      <c r="C29" s="4">
        <v>2</v>
      </c>
      <c r="D29" s="4">
        <v>2</v>
      </c>
      <c r="E29" s="3">
        <v>79438</v>
      </c>
      <c r="F29" s="3">
        <v>201881</v>
      </c>
      <c r="G29" s="7">
        <f>SUM(E29+F29)</f>
        <v>281319</v>
      </c>
      <c r="H29" s="3">
        <v>10030</v>
      </c>
      <c r="I29" s="3">
        <v>25490</v>
      </c>
      <c r="J29" s="5">
        <v>0</v>
      </c>
      <c r="K29" s="5"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spans="1:66">
      <c r="A30" s="4">
        <v>92</v>
      </c>
      <c r="B30" s="4" t="s">
        <v>72</v>
      </c>
      <c r="C30" s="4">
        <v>2</v>
      </c>
      <c r="D30" s="4">
        <v>3</v>
      </c>
      <c r="E30" s="3">
        <v>107712</v>
      </c>
      <c r="F30" s="3">
        <v>78915</v>
      </c>
      <c r="G30" s="7">
        <f>SUM(E30+F30)</f>
        <v>186627</v>
      </c>
      <c r="H30" s="3">
        <v>13600</v>
      </c>
      <c r="I30" s="3">
        <v>9964</v>
      </c>
      <c r="J30" s="6">
        <v>0</v>
      </c>
      <c r="K30" s="5">
        <v>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</row>
    <row r="31" spans="1:66">
      <c r="A31" s="4">
        <v>83</v>
      </c>
      <c r="B31" s="4" t="s">
        <v>69</v>
      </c>
      <c r="C31" s="4">
        <v>2</v>
      </c>
      <c r="D31" s="4">
        <v>2</v>
      </c>
      <c r="E31" s="3">
        <v>127282</v>
      </c>
      <c r="F31" s="3">
        <v>159335</v>
      </c>
      <c r="G31" s="7">
        <f>SUM(E31+F31)</f>
        <v>286617</v>
      </c>
      <c r="H31" s="3">
        <v>16071</v>
      </c>
      <c r="I31" s="3">
        <v>20118</v>
      </c>
      <c r="J31" s="5">
        <v>0</v>
      </c>
      <c r="K31" s="5">
        <v>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</row>
    <row r="32" spans="1:66">
      <c r="A32" s="4">
        <v>108</v>
      </c>
      <c r="B32" s="4" t="s">
        <v>67</v>
      </c>
      <c r="C32" s="4">
        <v>2</v>
      </c>
      <c r="D32" s="4">
        <v>1</v>
      </c>
      <c r="E32" s="3">
        <v>134094</v>
      </c>
      <c r="F32" s="3">
        <v>34500</v>
      </c>
      <c r="G32" s="7">
        <f>SUM(E32+F32)</f>
        <v>168594</v>
      </c>
      <c r="H32" s="3">
        <v>16931</v>
      </c>
      <c r="I32" s="3">
        <v>4356</v>
      </c>
      <c r="J32" s="6">
        <v>0</v>
      </c>
      <c r="K32" s="5"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</row>
    <row r="33" spans="1:66">
      <c r="A33" s="4">
        <v>86</v>
      </c>
      <c r="B33" s="4" t="s">
        <v>66</v>
      </c>
      <c r="C33" s="4">
        <v>2</v>
      </c>
      <c r="D33" s="4">
        <v>4</v>
      </c>
      <c r="E33" s="3">
        <v>136873</v>
      </c>
      <c r="F33" s="3">
        <v>127884</v>
      </c>
      <c r="G33" s="7">
        <f>SUM(E33+F33)</f>
        <v>264757</v>
      </c>
      <c r="H33" s="3">
        <v>17282</v>
      </c>
      <c r="I33" s="3">
        <v>16147</v>
      </c>
      <c r="J33" s="5">
        <v>0</v>
      </c>
      <c r="K33" s="5">
        <v>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</row>
    <row r="34" spans="1:66">
      <c r="A34" s="4">
        <v>71</v>
      </c>
      <c r="B34" s="4" t="s">
        <v>52</v>
      </c>
      <c r="C34" s="4">
        <v>2</v>
      </c>
      <c r="D34" s="4">
        <v>3</v>
      </c>
      <c r="E34" s="3">
        <v>427815</v>
      </c>
      <c r="F34" s="3">
        <v>269755</v>
      </c>
      <c r="G34" s="7">
        <f>SUM(E34+F34)</f>
        <v>697570</v>
      </c>
      <c r="H34" s="3">
        <v>54017</v>
      </c>
      <c r="I34" s="3">
        <v>34060</v>
      </c>
      <c r="J34" s="5">
        <v>0</v>
      </c>
      <c r="K34" s="5">
        <v>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</row>
    <row r="35" spans="1:66">
      <c r="A35" s="4">
        <v>75</v>
      </c>
      <c r="B35" s="4" t="s">
        <v>48</v>
      </c>
      <c r="C35" s="4">
        <v>2</v>
      </c>
      <c r="D35" s="4">
        <v>3</v>
      </c>
      <c r="E35" s="3">
        <v>525524</v>
      </c>
      <c r="F35" s="3">
        <v>230512</v>
      </c>
      <c r="G35" s="7">
        <f>SUM(E35+F35)</f>
        <v>756036</v>
      </c>
      <c r="H35" s="3">
        <v>66354</v>
      </c>
      <c r="I35" s="3">
        <v>29105</v>
      </c>
      <c r="J35" s="5">
        <v>1E-4</v>
      </c>
      <c r="K35" s="5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</row>
    <row r="36" spans="1:66">
      <c r="A36" s="4">
        <v>31</v>
      </c>
      <c r="B36" s="4" t="s">
        <v>83</v>
      </c>
      <c r="C36" s="4">
        <v>2</v>
      </c>
      <c r="D36" s="4">
        <v>21</v>
      </c>
      <c r="E36" s="3">
        <v>41374</v>
      </c>
      <c r="F36" s="3">
        <v>4663383</v>
      </c>
      <c r="G36" s="7">
        <f>SUM(E36+F36)</f>
        <v>4704757</v>
      </c>
      <c r="H36" s="3">
        <v>5224</v>
      </c>
      <c r="I36" s="3">
        <v>588811</v>
      </c>
      <c r="J36" s="5">
        <v>0</v>
      </c>
      <c r="K36" s="5">
        <v>4.0000000000000002E-4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spans="1:66">
      <c r="A37" s="4">
        <v>29</v>
      </c>
      <c r="B37" s="4" t="s">
        <v>64</v>
      </c>
      <c r="C37" s="4">
        <v>2</v>
      </c>
      <c r="D37" s="4">
        <v>1</v>
      </c>
      <c r="E37" s="3">
        <v>199069</v>
      </c>
      <c r="F37" s="3">
        <v>5263703</v>
      </c>
      <c r="G37" s="7">
        <f>SUM(E37+F37)</f>
        <v>5462772</v>
      </c>
      <c r="H37" s="3">
        <v>25135</v>
      </c>
      <c r="I37" s="3">
        <v>664609</v>
      </c>
      <c r="J37" s="5">
        <v>0</v>
      </c>
      <c r="K37" s="5">
        <v>5.0000000000000001E-4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</row>
    <row r="38" spans="1:66">
      <c r="A38" s="4">
        <v>24</v>
      </c>
      <c r="B38" s="4" t="s">
        <v>56</v>
      </c>
      <c r="C38" s="4">
        <v>2</v>
      </c>
      <c r="D38" s="4">
        <v>3</v>
      </c>
      <c r="E38" s="3">
        <v>340996</v>
      </c>
      <c r="F38" s="3">
        <v>8769673</v>
      </c>
      <c r="G38" s="7">
        <f>SUM(E38+F38)</f>
        <v>9110669</v>
      </c>
      <c r="H38" s="3">
        <v>43055</v>
      </c>
      <c r="I38" s="3">
        <v>1107282</v>
      </c>
      <c r="J38" s="5">
        <v>0</v>
      </c>
      <c r="K38" s="5">
        <v>8.0000000000000004E-4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</row>
    <row r="39" spans="1:66">
      <c r="A39" s="4">
        <v>23</v>
      </c>
      <c r="B39" s="4" t="s">
        <v>76</v>
      </c>
      <c r="C39" s="4">
        <v>2</v>
      </c>
      <c r="D39" s="4">
        <v>4</v>
      </c>
      <c r="E39" s="3">
        <v>68563</v>
      </c>
      <c r="F39" s="3">
        <v>9300472</v>
      </c>
      <c r="G39" s="7">
        <f>SUM(E39+F39)</f>
        <v>9369035</v>
      </c>
      <c r="H39" s="3">
        <v>8657</v>
      </c>
      <c r="I39" s="3">
        <v>1174302</v>
      </c>
      <c r="J39" s="5">
        <v>0</v>
      </c>
      <c r="K39" s="5">
        <v>8.9999999999999998E-4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spans="1:66">
      <c r="A40" s="4">
        <v>16</v>
      </c>
      <c r="B40" s="4" t="s">
        <v>27</v>
      </c>
      <c r="C40" s="4">
        <v>2</v>
      </c>
      <c r="D40" s="4">
        <v>5</v>
      </c>
      <c r="E40" s="3">
        <v>5154003</v>
      </c>
      <c r="F40" s="3">
        <v>37258016</v>
      </c>
      <c r="G40" s="7">
        <f>SUM(E40+F40)</f>
        <v>42412019</v>
      </c>
      <c r="H40" s="3">
        <v>650758</v>
      </c>
      <c r="I40" s="3">
        <v>4704295</v>
      </c>
      <c r="J40" s="5">
        <v>5.0000000000000001E-4</v>
      </c>
      <c r="K40" s="5">
        <v>3.3999999999999998E-3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1:66">
      <c r="A41" s="4">
        <v>95</v>
      </c>
      <c r="B41" s="4" t="s">
        <v>75</v>
      </c>
      <c r="C41" s="4">
        <v>3</v>
      </c>
      <c r="D41" s="4">
        <v>8</v>
      </c>
      <c r="E41" s="3">
        <v>75620</v>
      </c>
      <c r="F41" s="3">
        <v>72365</v>
      </c>
      <c r="G41" s="7">
        <f>SUM(E41+F41)</f>
        <v>147985</v>
      </c>
      <c r="H41" s="3">
        <v>9548</v>
      </c>
      <c r="I41" s="3">
        <v>9137</v>
      </c>
      <c r="J41" s="6">
        <v>0</v>
      </c>
      <c r="K41" s="5">
        <v>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1:66">
      <c r="A42" s="4">
        <v>90</v>
      </c>
      <c r="B42" s="4" t="s">
        <v>58</v>
      </c>
      <c r="C42" s="4">
        <v>3</v>
      </c>
      <c r="D42" s="4">
        <v>1</v>
      </c>
      <c r="E42" s="3">
        <v>304484</v>
      </c>
      <c r="F42" s="3">
        <v>95705</v>
      </c>
      <c r="G42" s="7">
        <f>SUM(E42+F42)</f>
        <v>400189</v>
      </c>
      <c r="H42" s="3">
        <v>38445</v>
      </c>
      <c r="I42" s="3">
        <v>12084</v>
      </c>
      <c r="J42" s="6">
        <v>0</v>
      </c>
      <c r="K42" s="5">
        <v>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spans="1:66">
      <c r="A43" s="4">
        <v>93</v>
      </c>
      <c r="B43" s="4" t="s">
        <v>53</v>
      </c>
      <c r="C43" s="4">
        <v>3</v>
      </c>
      <c r="D43" s="4">
        <v>2</v>
      </c>
      <c r="E43" s="3">
        <v>423316</v>
      </c>
      <c r="F43" s="3">
        <v>73894</v>
      </c>
      <c r="G43" s="7">
        <f>SUM(E43+F43)</f>
        <v>497210</v>
      </c>
      <c r="H43" s="3">
        <v>53449</v>
      </c>
      <c r="I43" s="3">
        <v>9330</v>
      </c>
      <c r="J43" s="6">
        <v>0</v>
      </c>
      <c r="K43" s="5">
        <v>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</row>
    <row r="44" spans="1:66">
      <c r="A44" s="4">
        <v>44</v>
      </c>
      <c r="B44" s="4" t="s">
        <v>47</v>
      </c>
      <c r="C44" s="4">
        <v>3</v>
      </c>
      <c r="D44" s="4">
        <v>4</v>
      </c>
      <c r="E44" s="3">
        <v>574897</v>
      </c>
      <c r="F44" s="3">
        <v>1893276</v>
      </c>
      <c r="G44" s="7">
        <f>SUM(E44+F44)</f>
        <v>2468173</v>
      </c>
      <c r="H44" s="3">
        <v>72588</v>
      </c>
      <c r="I44" s="3">
        <v>239050</v>
      </c>
      <c r="J44" s="5">
        <v>1E-4</v>
      </c>
      <c r="K44" s="5">
        <v>2.0000000000000001E-4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</row>
    <row r="45" spans="1:66">
      <c r="A45" s="4">
        <v>21</v>
      </c>
      <c r="B45" s="4" t="s">
        <v>63</v>
      </c>
      <c r="C45" s="4">
        <v>3</v>
      </c>
      <c r="D45" s="4">
        <v>10</v>
      </c>
      <c r="E45" s="3">
        <v>203647</v>
      </c>
      <c r="F45" s="3">
        <v>11425424</v>
      </c>
      <c r="G45" s="7">
        <f>SUM(E45+F45)</f>
        <v>11629071</v>
      </c>
      <c r="H45" s="3">
        <v>25713</v>
      </c>
      <c r="I45" s="3">
        <v>1442604</v>
      </c>
      <c r="J45" s="5">
        <v>0</v>
      </c>
      <c r="K45" s="5">
        <v>1.1000000000000001E-3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</row>
    <row r="46" spans="1:66">
      <c r="A46" s="4">
        <v>14</v>
      </c>
      <c r="B46" s="4" t="s">
        <v>16</v>
      </c>
      <c r="C46" s="4">
        <v>3</v>
      </c>
      <c r="D46" s="4">
        <v>4</v>
      </c>
      <c r="E46" s="3">
        <v>57297874</v>
      </c>
      <c r="F46" s="3">
        <v>90926962</v>
      </c>
      <c r="G46" s="7">
        <f>SUM(E46+F46)</f>
        <v>148224836</v>
      </c>
      <c r="H46" s="3">
        <v>7234580</v>
      </c>
      <c r="I46" s="3">
        <v>11480677</v>
      </c>
      <c r="J46" s="5">
        <v>5.5999999999999999E-3</v>
      </c>
      <c r="K46" s="5">
        <v>8.3999999999999995E-3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</row>
    <row r="47" spans="1:66">
      <c r="A47" s="4">
        <v>94</v>
      </c>
      <c r="B47" s="4" t="s">
        <v>73</v>
      </c>
      <c r="C47" s="4">
        <v>4</v>
      </c>
      <c r="D47" s="4">
        <v>6</v>
      </c>
      <c r="E47" s="3">
        <v>98620</v>
      </c>
      <c r="F47" s="3">
        <v>73577</v>
      </c>
      <c r="G47" s="7">
        <f>SUM(E47+F47)</f>
        <v>172197</v>
      </c>
      <c r="H47" s="3">
        <v>12452</v>
      </c>
      <c r="I47" s="3">
        <v>9290</v>
      </c>
      <c r="J47" s="6">
        <v>0</v>
      </c>
      <c r="K47" s="5">
        <v>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spans="1:66">
      <c r="A48" s="4">
        <v>128</v>
      </c>
      <c r="B48" s="4" t="s">
        <v>70</v>
      </c>
      <c r="C48" s="4">
        <v>4</v>
      </c>
      <c r="D48" s="4">
        <v>1</v>
      </c>
      <c r="E48" s="3">
        <v>122681</v>
      </c>
      <c r="F48" s="3">
        <v>3722</v>
      </c>
      <c r="G48" s="7">
        <f>SUM(E48+F48)</f>
        <v>126403</v>
      </c>
      <c r="H48" s="3">
        <v>15490</v>
      </c>
      <c r="I48" s="4">
        <v>470</v>
      </c>
      <c r="J48" s="6">
        <v>0</v>
      </c>
      <c r="K48" s="5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</row>
    <row r="49" spans="1:66">
      <c r="A49" s="4">
        <v>123</v>
      </c>
      <c r="B49" s="4" t="s">
        <v>68</v>
      </c>
      <c r="C49" s="4">
        <v>4</v>
      </c>
      <c r="D49" s="4">
        <v>1</v>
      </c>
      <c r="E49" s="3">
        <v>128146</v>
      </c>
      <c r="F49" s="3">
        <v>6288</v>
      </c>
      <c r="G49" s="7">
        <f>SUM(E49+F49)</f>
        <v>134434</v>
      </c>
      <c r="H49" s="3">
        <v>16180</v>
      </c>
      <c r="I49" s="4">
        <v>794</v>
      </c>
      <c r="J49" s="6">
        <v>0</v>
      </c>
      <c r="K49" s="5">
        <v>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spans="1:66">
      <c r="A50" s="4">
        <v>120</v>
      </c>
      <c r="B50" s="4" t="s">
        <v>61</v>
      </c>
      <c r="C50" s="4">
        <v>4</v>
      </c>
      <c r="D50" s="4">
        <v>1</v>
      </c>
      <c r="E50" s="3">
        <v>262778</v>
      </c>
      <c r="F50" s="3">
        <v>9591</v>
      </c>
      <c r="G50" s="7">
        <f>SUM(E50+F50)</f>
        <v>272369</v>
      </c>
      <c r="H50" s="3">
        <v>33179</v>
      </c>
      <c r="I50" s="3">
        <v>1211</v>
      </c>
      <c r="J50" s="6">
        <v>0</v>
      </c>
      <c r="K50" s="5">
        <v>0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spans="1:66">
      <c r="A51" s="4">
        <v>58</v>
      </c>
      <c r="B51" s="4" t="s">
        <v>60</v>
      </c>
      <c r="C51" s="4">
        <v>4</v>
      </c>
      <c r="D51" s="4">
        <v>13</v>
      </c>
      <c r="E51" s="3">
        <v>267292</v>
      </c>
      <c r="F51" s="3">
        <v>498920</v>
      </c>
      <c r="G51" s="7">
        <f>SUM(E51+F51)</f>
        <v>766212</v>
      </c>
      <c r="H51" s="3">
        <v>33749</v>
      </c>
      <c r="I51" s="3">
        <v>62995</v>
      </c>
      <c r="J51" s="5">
        <v>0</v>
      </c>
      <c r="K51" s="5">
        <v>0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1:66">
      <c r="A52" s="4">
        <v>89</v>
      </c>
      <c r="B52" s="4" t="s">
        <v>59</v>
      </c>
      <c r="C52" s="4">
        <v>4</v>
      </c>
      <c r="D52" s="4">
        <v>4</v>
      </c>
      <c r="E52" s="3">
        <v>285429</v>
      </c>
      <c r="F52" s="3">
        <v>95721</v>
      </c>
      <c r="G52" s="7">
        <f>SUM(E52+F52)</f>
        <v>381150</v>
      </c>
      <c r="H52" s="3">
        <v>36039</v>
      </c>
      <c r="I52" s="3">
        <v>12086</v>
      </c>
      <c r="J52" s="6">
        <v>0</v>
      </c>
      <c r="K52" s="5">
        <v>0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spans="1:66">
      <c r="A53" s="4">
        <v>53</v>
      </c>
      <c r="B53" s="4" t="s">
        <v>50</v>
      </c>
      <c r="C53" s="4">
        <v>4</v>
      </c>
      <c r="D53" s="4">
        <v>5</v>
      </c>
      <c r="E53" s="3">
        <v>506128</v>
      </c>
      <c r="F53" s="3">
        <v>769729</v>
      </c>
      <c r="G53" s="7">
        <f>SUM(E53+F53)</f>
        <v>1275857</v>
      </c>
      <c r="H53" s="3">
        <v>63905</v>
      </c>
      <c r="I53" s="3">
        <v>97188</v>
      </c>
      <c r="J53" s="5">
        <v>0</v>
      </c>
      <c r="K53" s="5">
        <v>1E-4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spans="1:66">
      <c r="A54" s="4">
        <v>43</v>
      </c>
      <c r="B54" s="4" t="s">
        <v>29</v>
      </c>
      <c r="C54" s="4">
        <v>4</v>
      </c>
      <c r="D54" s="4">
        <v>7</v>
      </c>
      <c r="E54" s="3">
        <v>3795929</v>
      </c>
      <c r="F54" s="3">
        <v>2091498</v>
      </c>
      <c r="G54" s="7">
        <f>SUM(E54+F54)</f>
        <v>5887427</v>
      </c>
      <c r="H54" s="3">
        <v>479284</v>
      </c>
      <c r="I54" s="3">
        <v>264078</v>
      </c>
      <c r="J54" s="5">
        <v>4.0000000000000002E-4</v>
      </c>
      <c r="K54" s="5">
        <v>2.0000000000000001E-4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spans="1:66">
      <c r="A55" s="4">
        <v>26</v>
      </c>
      <c r="B55" s="4" t="s">
        <v>26</v>
      </c>
      <c r="C55" s="4">
        <v>4</v>
      </c>
      <c r="D55" s="4">
        <v>2</v>
      </c>
      <c r="E55" s="3">
        <v>5156150</v>
      </c>
      <c r="F55" s="3">
        <v>6703670</v>
      </c>
      <c r="G55" s="7">
        <f>SUM(E55+F55)</f>
        <v>11859820</v>
      </c>
      <c r="H55" s="3">
        <v>651029</v>
      </c>
      <c r="I55" s="3">
        <v>846423</v>
      </c>
      <c r="J55" s="5">
        <v>5.0000000000000001E-4</v>
      </c>
      <c r="K55" s="5">
        <v>5.9999999999999995E-4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1:66">
      <c r="A56" s="4">
        <v>99</v>
      </c>
      <c r="B56" s="4" t="s">
        <v>46</v>
      </c>
      <c r="C56" s="4">
        <v>5</v>
      </c>
      <c r="D56" s="4">
        <v>2</v>
      </c>
      <c r="E56" s="3">
        <v>610157</v>
      </c>
      <c r="F56" s="3">
        <v>54767</v>
      </c>
      <c r="G56" s="7">
        <f>SUM(E56+F56)</f>
        <v>664924</v>
      </c>
      <c r="H56" s="3">
        <v>77040</v>
      </c>
      <c r="I56" s="3">
        <v>6915</v>
      </c>
      <c r="J56" s="5">
        <v>1E-4</v>
      </c>
      <c r="K56" s="5">
        <v>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1:66">
      <c r="A57" s="4">
        <v>34</v>
      </c>
      <c r="B57" s="4" t="s">
        <v>57</v>
      </c>
      <c r="C57" s="4">
        <v>5</v>
      </c>
      <c r="D57" s="4">
        <v>24</v>
      </c>
      <c r="E57" s="3">
        <v>313703</v>
      </c>
      <c r="F57" s="3">
        <v>3728063</v>
      </c>
      <c r="G57" s="7">
        <f>SUM(E57+F57)</f>
        <v>4041766</v>
      </c>
      <c r="H57" s="3">
        <v>39609</v>
      </c>
      <c r="I57" s="3">
        <v>470715</v>
      </c>
      <c r="J57" s="5">
        <v>0</v>
      </c>
      <c r="K57" s="5">
        <v>2.9999999999999997E-4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1:66">
      <c r="A58" s="4">
        <v>38</v>
      </c>
      <c r="B58" s="4" t="s">
        <v>24</v>
      </c>
      <c r="C58" s="4">
        <v>5</v>
      </c>
      <c r="D58" s="4">
        <v>2</v>
      </c>
      <c r="E58" s="3">
        <v>6660308</v>
      </c>
      <c r="F58" s="3">
        <v>3122745</v>
      </c>
      <c r="G58" s="7">
        <f>SUM(E58+F58)</f>
        <v>9783053</v>
      </c>
      <c r="H58" s="3">
        <v>840948</v>
      </c>
      <c r="I58" s="3">
        <v>394286</v>
      </c>
      <c r="J58" s="5">
        <v>5.9999999999999995E-4</v>
      </c>
      <c r="K58" s="5">
        <v>2.9999999999999997E-4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spans="1:66">
      <c r="A59" s="4">
        <v>17</v>
      </c>
      <c r="B59" s="4" t="s">
        <v>14</v>
      </c>
      <c r="C59" s="4">
        <v>5</v>
      </c>
      <c r="D59" s="4">
        <v>4</v>
      </c>
      <c r="E59" s="3">
        <v>125900225</v>
      </c>
      <c r="F59" s="3">
        <v>17234514</v>
      </c>
      <c r="G59" s="7">
        <f>SUM(E59+F59)</f>
        <v>143134739</v>
      </c>
      <c r="H59" s="3">
        <v>15896493</v>
      </c>
      <c r="I59" s="3">
        <v>2176075</v>
      </c>
      <c r="J59" s="5">
        <v>1.23E-2</v>
      </c>
      <c r="K59" s="5">
        <v>1.6000000000000001E-3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spans="1:66">
      <c r="A60" s="4">
        <v>85</v>
      </c>
      <c r="B60" s="4" t="s">
        <v>79</v>
      </c>
      <c r="C60" s="4">
        <v>6</v>
      </c>
      <c r="D60" s="4">
        <v>13</v>
      </c>
      <c r="E60" s="3">
        <v>59709</v>
      </c>
      <c r="F60" s="3">
        <v>149569</v>
      </c>
      <c r="G60" s="7">
        <f>SUM(E60+F60)</f>
        <v>209278</v>
      </c>
      <c r="H60" s="3">
        <v>18885</v>
      </c>
      <c r="I60" s="3">
        <v>18885</v>
      </c>
      <c r="J60" s="5">
        <v>0</v>
      </c>
      <c r="K60" s="5">
        <v>0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spans="1:66">
      <c r="A61" s="4">
        <v>66</v>
      </c>
      <c r="B61" s="4" t="s">
        <v>34</v>
      </c>
      <c r="C61" s="4">
        <v>6</v>
      </c>
      <c r="D61" s="4">
        <v>5</v>
      </c>
      <c r="E61" s="3">
        <v>378132</v>
      </c>
      <c r="F61" s="3">
        <v>1736991</v>
      </c>
      <c r="G61" s="7">
        <f>SUM(E61+F61)</f>
        <v>2115123</v>
      </c>
      <c r="H61" s="3">
        <v>47744</v>
      </c>
      <c r="I61" s="3">
        <v>44778</v>
      </c>
      <c r="J61" s="5">
        <v>0</v>
      </c>
      <c r="K61" s="5">
        <v>0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spans="1:66">
      <c r="A62" s="4">
        <v>68</v>
      </c>
      <c r="B62" s="4" t="s">
        <v>38</v>
      </c>
      <c r="C62" s="4">
        <v>6</v>
      </c>
      <c r="D62" s="4">
        <v>4</v>
      </c>
      <c r="E62" s="3">
        <v>1502868</v>
      </c>
      <c r="F62" s="3">
        <v>339190</v>
      </c>
      <c r="G62" s="7">
        <f>SUM(E62+F62)</f>
        <v>1842058</v>
      </c>
      <c r="H62" s="3">
        <v>189756</v>
      </c>
      <c r="I62" s="3">
        <v>42827</v>
      </c>
      <c r="J62" s="5">
        <v>1E-4</v>
      </c>
      <c r="K62" s="5">
        <v>0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spans="1:66">
      <c r="A63" s="4">
        <v>55</v>
      </c>
      <c r="B63" s="4" t="s">
        <v>32</v>
      </c>
      <c r="C63" s="4">
        <v>6</v>
      </c>
      <c r="D63" s="4">
        <v>7</v>
      </c>
      <c r="E63" s="3">
        <v>2250333</v>
      </c>
      <c r="F63" s="3">
        <v>666721</v>
      </c>
      <c r="G63" s="7">
        <f>SUM(E63+F63)</f>
        <v>2917054</v>
      </c>
      <c r="H63" s="3">
        <v>284133</v>
      </c>
      <c r="I63" s="3">
        <v>84182</v>
      </c>
      <c r="J63" s="5">
        <v>2.0000000000000001E-4</v>
      </c>
      <c r="K63" s="5">
        <v>1E-4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spans="1:66">
      <c r="A64" s="4">
        <v>101</v>
      </c>
      <c r="B64" s="4" t="s">
        <v>55</v>
      </c>
      <c r="C64" s="4">
        <v>7</v>
      </c>
      <c r="D64" s="4">
        <v>2</v>
      </c>
      <c r="E64" s="3">
        <v>350032</v>
      </c>
      <c r="F64" s="3">
        <v>49191</v>
      </c>
      <c r="G64" s="7">
        <f>SUM(E64+F64)</f>
        <v>399223</v>
      </c>
      <c r="H64" s="3">
        <v>44196</v>
      </c>
      <c r="I64" s="3">
        <v>6211</v>
      </c>
      <c r="J64" s="6">
        <v>0</v>
      </c>
      <c r="K64" s="5">
        <v>0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spans="1:66">
      <c r="A65" s="4">
        <v>57</v>
      </c>
      <c r="B65" s="4" t="s">
        <v>43</v>
      </c>
      <c r="C65" s="4">
        <v>7</v>
      </c>
      <c r="D65" s="4">
        <v>9</v>
      </c>
      <c r="E65" s="3">
        <v>766070</v>
      </c>
      <c r="F65" s="3">
        <v>499245</v>
      </c>
      <c r="G65" s="7">
        <f>SUM(E65+F65)</f>
        <v>1265315</v>
      </c>
      <c r="H65" s="3">
        <v>96726</v>
      </c>
      <c r="I65" s="3">
        <v>63036</v>
      </c>
      <c r="J65" s="5">
        <v>1E-4</v>
      </c>
      <c r="K65" s="5">
        <v>0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spans="1:66">
      <c r="A66" s="4">
        <v>88</v>
      </c>
      <c r="B66" s="4" t="s">
        <v>37</v>
      </c>
      <c r="C66" s="4">
        <v>7</v>
      </c>
      <c r="D66" s="4">
        <v>3</v>
      </c>
      <c r="E66" s="3">
        <v>1549881</v>
      </c>
      <c r="F66" s="3">
        <v>107063</v>
      </c>
      <c r="G66" s="7">
        <f>SUM(E66+F66)</f>
        <v>1656944</v>
      </c>
      <c r="H66" s="3">
        <v>195692</v>
      </c>
      <c r="I66" s="3">
        <v>13518</v>
      </c>
      <c r="J66" s="5">
        <v>2.0000000000000001E-4</v>
      </c>
      <c r="K66" s="5">
        <v>0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spans="1:66">
      <c r="A67" s="4">
        <v>35</v>
      </c>
      <c r="B67" s="4" t="s">
        <v>31</v>
      </c>
      <c r="C67" s="4">
        <v>8</v>
      </c>
      <c r="D67" s="4">
        <v>2</v>
      </c>
      <c r="E67" s="3">
        <v>2990442</v>
      </c>
      <c r="F67" s="3">
        <v>3579903</v>
      </c>
      <c r="G67" s="7">
        <f>SUM(E67+F67)</f>
        <v>6570345</v>
      </c>
      <c r="H67" s="3">
        <v>377581</v>
      </c>
      <c r="I67" s="3">
        <v>452008</v>
      </c>
      <c r="J67" s="5">
        <v>2.9999999999999997E-4</v>
      </c>
      <c r="K67" s="5">
        <v>2.9999999999999997E-4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</row>
    <row r="68" spans="1:66">
      <c r="A68" s="4">
        <v>111</v>
      </c>
      <c r="B68" s="4" t="s">
        <v>71</v>
      </c>
      <c r="C68" s="4">
        <v>9</v>
      </c>
      <c r="D68" s="4">
        <v>2</v>
      </c>
      <c r="E68" s="3">
        <v>118958</v>
      </c>
      <c r="F68" s="3">
        <v>29550</v>
      </c>
      <c r="G68" s="7">
        <f>SUM(E68+F68)</f>
        <v>148508</v>
      </c>
      <c r="H68" s="3">
        <v>15020</v>
      </c>
      <c r="I68" s="3">
        <v>3731</v>
      </c>
      <c r="J68" s="6">
        <v>0</v>
      </c>
      <c r="K68" s="5">
        <v>0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1:66">
      <c r="A69" s="4">
        <v>73</v>
      </c>
      <c r="B69" s="4" t="s">
        <v>44</v>
      </c>
      <c r="C69" s="4">
        <v>9</v>
      </c>
      <c r="D69" s="4">
        <v>2</v>
      </c>
      <c r="E69" s="3">
        <v>719326</v>
      </c>
      <c r="F69" s="3">
        <v>248997</v>
      </c>
      <c r="G69" s="7">
        <f>SUM(E69+F69)</f>
        <v>968323</v>
      </c>
      <c r="H69" s="3">
        <v>90824</v>
      </c>
      <c r="I69" s="3">
        <v>31439</v>
      </c>
      <c r="J69" s="5">
        <v>1E-4</v>
      </c>
      <c r="K69" s="5">
        <v>0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spans="1:66">
      <c r="A70" s="4">
        <v>52</v>
      </c>
      <c r="B70" s="4" t="s">
        <v>35</v>
      </c>
      <c r="C70" s="4">
        <v>9</v>
      </c>
      <c r="D70" s="4">
        <v>8</v>
      </c>
      <c r="E70" s="3">
        <v>1614310</v>
      </c>
      <c r="F70" s="3">
        <v>1025616</v>
      </c>
      <c r="G70" s="7">
        <f>SUM(E70+F70)</f>
        <v>2639926</v>
      </c>
      <c r="H70" s="3">
        <v>203827</v>
      </c>
      <c r="I70" s="3">
        <v>129497</v>
      </c>
      <c r="J70" s="5">
        <v>2.0000000000000001E-4</v>
      </c>
      <c r="K70" s="5">
        <v>1E-4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1:66">
      <c r="A71" s="4">
        <v>27</v>
      </c>
      <c r="B71" s="4" t="s">
        <v>30</v>
      </c>
      <c r="C71" s="4">
        <v>9</v>
      </c>
      <c r="D71" s="4">
        <v>14</v>
      </c>
      <c r="E71" s="3">
        <v>3380913</v>
      </c>
      <c r="F71" s="3">
        <v>6496594</v>
      </c>
      <c r="G71" s="7">
        <f>SUM(E71+F71)</f>
        <v>9877507</v>
      </c>
      <c r="H71" s="3">
        <v>426883</v>
      </c>
      <c r="I71" s="3">
        <v>820277</v>
      </c>
      <c r="J71" s="5">
        <v>2.9999999999999997E-4</v>
      </c>
      <c r="K71" s="5">
        <v>5.9999999999999995E-4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  <row r="72" spans="1:66">
      <c r="A72" s="4">
        <v>12</v>
      </c>
      <c r="B72" s="4" t="s">
        <v>13</v>
      </c>
      <c r="C72" s="4">
        <v>9</v>
      </c>
      <c r="D72" s="4">
        <v>10</v>
      </c>
      <c r="E72" s="3">
        <v>127377962</v>
      </c>
      <c r="F72" s="3">
        <v>144933014</v>
      </c>
      <c r="G72" s="7">
        <f>SUM(E72+F72)</f>
        <v>272310976</v>
      </c>
      <c r="H72" s="3">
        <v>16083076</v>
      </c>
      <c r="I72" s="3">
        <v>18299623</v>
      </c>
      <c r="J72" s="5">
        <v>1.24E-2</v>
      </c>
      <c r="K72" s="5">
        <v>1.34E-2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spans="1:66">
      <c r="A73" s="4">
        <v>30</v>
      </c>
      <c r="B73" s="4" t="s">
        <v>39</v>
      </c>
      <c r="C73" s="4">
        <v>10</v>
      </c>
      <c r="D73" s="4">
        <v>9</v>
      </c>
      <c r="E73" s="3">
        <v>1393136</v>
      </c>
      <c r="F73" s="3">
        <v>5119132</v>
      </c>
      <c r="G73" s="7">
        <f>SUM(E73+F73)</f>
        <v>6512268</v>
      </c>
      <c r="H73" s="3">
        <v>175901</v>
      </c>
      <c r="I73" s="3">
        <v>646355</v>
      </c>
      <c r="J73" s="5">
        <v>1E-4</v>
      </c>
      <c r="K73" s="5">
        <v>5.0000000000000001E-4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</row>
    <row r="74" spans="1:66">
      <c r="A74" s="4">
        <v>10</v>
      </c>
      <c r="B74" s="4" t="s">
        <v>9</v>
      </c>
      <c r="C74" s="4">
        <v>10</v>
      </c>
      <c r="D74" s="4">
        <v>6</v>
      </c>
      <c r="E74" s="3">
        <v>307117760</v>
      </c>
      <c r="F74" s="3">
        <v>204388755</v>
      </c>
      <c r="G74" s="7">
        <f>SUM(E74+F74)</f>
        <v>511506515</v>
      </c>
      <c r="H74" s="3">
        <v>38777495</v>
      </c>
      <c r="I74" s="3">
        <v>25806661</v>
      </c>
      <c r="J74" s="5">
        <v>2.9899999999999999E-2</v>
      </c>
      <c r="K74" s="5">
        <v>1.89E-2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</row>
    <row r="75" spans="1:66">
      <c r="A75" s="4">
        <v>8</v>
      </c>
      <c r="B75" s="4" t="s">
        <v>8</v>
      </c>
      <c r="C75" s="4">
        <v>10</v>
      </c>
      <c r="D75" s="4">
        <v>11</v>
      </c>
      <c r="E75" s="3">
        <v>414666458</v>
      </c>
      <c r="F75" s="3">
        <v>464168216</v>
      </c>
      <c r="G75" s="7">
        <f>SUM(E75+F75)</f>
        <v>878834674</v>
      </c>
      <c r="H75" s="3">
        <v>52356876</v>
      </c>
      <c r="I75" s="3">
        <v>58607098</v>
      </c>
      <c r="J75" s="5">
        <v>4.0399999999999998E-2</v>
      </c>
      <c r="K75" s="5">
        <v>4.2900000000000001E-2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</row>
    <row r="76" spans="1:66">
      <c r="A76" s="4">
        <v>22</v>
      </c>
      <c r="B76" s="4" t="s">
        <v>20</v>
      </c>
      <c r="C76" s="4">
        <v>11</v>
      </c>
      <c r="D76" s="4">
        <v>10</v>
      </c>
      <c r="E76" s="3">
        <v>10935334</v>
      </c>
      <c r="F76" s="3">
        <v>9717674</v>
      </c>
      <c r="G76" s="7">
        <f>SUM(E76+F76)</f>
        <v>20653008</v>
      </c>
      <c r="H76" s="3">
        <v>1380724</v>
      </c>
      <c r="I76" s="3">
        <v>1226979</v>
      </c>
      <c r="J76" s="5">
        <v>1.1000000000000001E-3</v>
      </c>
      <c r="K76" s="5">
        <v>8.9999999999999998E-4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</row>
    <row r="77" spans="1:66">
      <c r="A77" s="4">
        <v>32</v>
      </c>
      <c r="B77" s="4" t="s">
        <v>22</v>
      </c>
      <c r="C77" s="4">
        <v>12</v>
      </c>
      <c r="D77" s="4">
        <v>7</v>
      </c>
      <c r="E77" s="3">
        <v>7265444</v>
      </c>
      <c r="F77" s="3">
        <v>4533994</v>
      </c>
      <c r="G77" s="7">
        <f>SUM(E77+F77)</f>
        <v>11799438</v>
      </c>
      <c r="H77" s="3">
        <v>917354</v>
      </c>
      <c r="I77" s="3">
        <v>572474</v>
      </c>
      <c r="J77" s="5">
        <v>6.9999999999999999E-4</v>
      </c>
      <c r="K77" s="5">
        <v>4.0000000000000002E-4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</row>
    <row r="78" spans="1:66">
      <c r="A78" s="4">
        <v>7</v>
      </c>
      <c r="B78" s="4" t="s">
        <v>11</v>
      </c>
      <c r="C78" s="4">
        <v>12</v>
      </c>
      <c r="D78" s="4">
        <v>11</v>
      </c>
      <c r="E78" s="3">
        <v>183164335</v>
      </c>
      <c r="F78" s="3">
        <v>792421352</v>
      </c>
      <c r="G78" s="7">
        <f>SUM(E78+F78)</f>
        <v>975585687</v>
      </c>
      <c r="H78" s="3">
        <v>23126810</v>
      </c>
      <c r="I78" s="3">
        <v>100053201</v>
      </c>
      <c r="J78" s="5">
        <v>1.78E-2</v>
      </c>
      <c r="K78" s="5">
        <v>7.3099999999999998E-2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</row>
    <row r="79" spans="1:66">
      <c r="A79" s="4">
        <v>13</v>
      </c>
      <c r="B79" s="4" t="s">
        <v>12</v>
      </c>
      <c r="C79" s="4">
        <v>13</v>
      </c>
      <c r="D79" s="4">
        <v>10</v>
      </c>
      <c r="E79" s="3">
        <v>147114261</v>
      </c>
      <c r="F79" s="3">
        <v>117076719</v>
      </c>
      <c r="G79" s="7">
        <f>SUM(E79+F79)</f>
        <v>264190980</v>
      </c>
      <c r="H79" s="3">
        <v>18575033</v>
      </c>
      <c r="I79" s="3">
        <v>14782414</v>
      </c>
      <c r="J79" s="5">
        <v>1.43E-2</v>
      </c>
      <c r="K79" s="5">
        <v>1.0800000000000001E-2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spans="1:66">
      <c r="A80" s="4">
        <v>36</v>
      </c>
      <c r="B80" s="4" t="s">
        <v>25</v>
      </c>
      <c r="C80" s="4">
        <v>14</v>
      </c>
      <c r="D80" s="4">
        <v>14</v>
      </c>
      <c r="E80" s="3">
        <v>5463858</v>
      </c>
      <c r="F80" s="3">
        <v>3404079</v>
      </c>
      <c r="G80" s="7">
        <f>SUM(E80+F80)</f>
        <v>8867937</v>
      </c>
      <c r="H80" s="3">
        <v>689881</v>
      </c>
      <c r="I80" s="3">
        <v>429808</v>
      </c>
      <c r="J80" s="5">
        <v>5.0000000000000001E-4</v>
      </c>
      <c r="K80" s="5">
        <v>2.9999999999999997E-4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</row>
    <row r="81" spans="1:66">
      <c r="A81" s="4">
        <v>69</v>
      </c>
      <c r="B81" s="4" t="s">
        <v>49</v>
      </c>
      <c r="C81" s="4">
        <v>15</v>
      </c>
      <c r="D81" s="4">
        <v>14</v>
      </c>
      <c r="E81" s="3">
        <v>512416</v>
      </c>
      <c r="F81" s="3">
        <v>312880</v>
      </c>
      <c r="G81" s="7">
        <f>SUM(E81+F81)</f>
        <v>825296</v>
      </c>
      <c r="H81" s="3">
        <v>64699</v>
      </c>
      <c r="I81" s="3">
        <v>39505</v>
      </c>
      <c r="J81" s="5">
        <v>0</v>
      </c>
      <c r="K81" s="5">
        <v>0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</row>
    <row r="82" spans="1:66">
      <c r="A82" s="4">
        <v>18</v>
      </c>
      <c r="B82" s="4" t="s">
        <v>17</v>
      </c>
      <c r="C82" s="4">
        <v>15</v>
      </c>
      <c r="D82" s="4">
        <v>11</v>
      </c>
      <c r="E82" s="3">
        <v>30680940</v>
      </c>
      <c r="F82" s="3">
        <v>16643476</v>
      </c>
      <c r="G82" s="7">
        <f>SUM(E82+F82)</f>
        <v>47324416</v>
      </c>
      <c r="H82" s="3">
        <v>3873856</v>
      </c>
      <c r="I82" s="3">
        <v>2101449</v>
      </c>
      <c r="J82" s="5">
        <v>3.0000000000000001E-3</v>
      </c>
      <c r="K82" s="5">
        <v>1.5E-3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</row>
    <row r="83" spans="1:66">
      <c r="A83" s="4">
        <v>9</v>
      </c>
      <c r="B83" s="4" t="s">
        <v>10</v>
      </c>
      <c r="C83" s="4">
        <v>15</v>
      </c>
      <c r="D83" s="4">
        <v>20</v>
      </c>
      <c r="E83" s="3">
        <v>214847741</v>
      </c>
      <c r="F83" s="3">
        <v>257075019</v>
      </c>
      <c r="G83" s="7">
        <f>SUM(E83+F83)</f>
        <v>471922760</v>
      </c>
      <c r="H83" s="3">
        <v>27127240</v>
      </c>
      <c r="I83" s="3">
        <v>32458967</v>
      </c>
      <c r="J83" s="5">
        <v>2.0899999999999998E-2</v>
      </c>
      <c r="K83" s="5">
        <v>2.3699999999999999E-2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</row>
    <row r="84" spans="1:66">
      <c r="A84" s="4">
        <v>62</v>
      </c>
      <c r="B84" s="4" t="s">
        <v>41</v>
      </c>
      <c r="C84" s="4">
        <v>16</v>
      </c>
      <c r="D84" s="4">
        <v>7</v>
      </c>
      <c r="E84" s="3">
        <v>1110915</v>
      </c>
      <c r="F84" s="3">
        <v>427244</v>
      </c>
      <c r="G84" s="7">
        <f>SUM(E84+F84)</f>
        <v>1538159</v>
      </c>
      <c r="H84" s="3">
        <v>140267</v>
      </c>
      <c r="I84" s="3">
        <v>53945</v>
      </c>
      <c r="J84" s="5">
        <v>1E-4</v>
      </c>
      <c r="K84" s="5">
        <v>0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</row>
    <row r="85" spans="1:66">
      <c r="A85" s="4">
        <v>60</v>
      </c>
      <c r="B85" s="4" t="s">
        <v>42</v>
      </c>
      <c r="C85" s="4">
        <v>17</v>
      </c>
      <c r="D85" s="4">
        <v>25</v>
      </c>
      <c r="E85" s="3">
        <v>1044743</v>
      </c>
      <c r="F85" s="3">
        <v>436883</v>
      </c>
      <c r="G85" s="7">
        <f>SUM(E85+F85)</f>
        <v>1481626</v>
      </c>
      <c r="H85" s="3">
        <v>131912</v>
      </c>
      <c r="I85" s="3">
        <v>55162</v>
      </c>
      <c r="J85" s="5">
        <v>1E-4</v>
      </c>
      <c r="K85" s="5">
        <v>0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</row>
    <row r="86" spans="1:66">
      <c r="A86" s="4">
        <v>4</v>
      </c>
      <c r="B86" s="4" t="s">
        <v>6</v>
      </c>
      <c r="C86" s="4">
        <v>18</v>
      </c>
      <c r="D86" s="4">
        <v>17</v>
      </c>
      <c r="E86" s="3">
        <v>1023742423</v>
      </c>
      <c r="F86" s="3">
        <v>1327875904</v>
      </c>
      <c r="G86" s="7">
        <f>SUM(E86+F86)</f>
        <v>2351618327</v>
      </c>
      <c r="H86" s="3">
        <v>129260407</v>
      </c>
      <c r="I86" s="3">
        <v>167661099</v>
      </c>
      <c r="J86" s="5">
        <v>9.9699999999999997E-2</v>
      </c>
      <c r="K86" s="5">
        <v>0.1227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</row>
    <row r="87" spans="1:66">
      <c r="A87" s="4">
        <v>3</v>
      </c>
      <c r="B87" s="4" t="s">
        <v>5</v>
      </c>
      <c r="C87" s="4">
        <v>18</v>
      </c>
      <c r="D87" s="4">
        <v>18</v>
      </c>
      <c r="E87" s="3">
        <v>1243952559</v>
      </c>
      <c r="F87" s="3">
        <v>1571818905</v>
      </c>
      <c r="G87" s="7">
        <f>SUM(E87+F87)</f>
        <v>2815771464</v>
      </c>
      <c r="H87" s="3">
        <v>157064717</v>
      </c>
      <c r="I87" s="3">
        <v>198461983</v>
      </c>
      <c r="J87" s="5">
        <v>0.1211</v>
      </c>
      <c r="K87" s="5">
        <v>0.14510000000000001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</row>
    <row r="88" spans="1:66">
      <c r="A88" s="4">
        <v>5</v>
      </c>
      <c r="B88" s="4" t="s">
        <v>7</v>
      </c>
      <c r="C88" s="4">
        <v>19</v>
      </c>
      <c r="D88" s="4">
        <v>19</v>
      </c>
      <c r="E88" s="3">
        <v>981572993</v>
      </c>
      <c r="F88" s="3">
        <v>1011700087</v>
      </c>
      <c r="G88" s="7">
        <f>SUM(E88+F88)</f>
        <v>1993273080</v>
      </c>
      <c r="H88" s="3">
        <v>123935984</v>
      </c>
      <c r="I88" s="3">
        <v>127739910</v>
      </c>
      <c r="J88" s="5">
        <v>9.5600000000000004E-2</v>
      </c>
      <c r="K88" s="5">
        <v>9.3399999999999997E-2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</row>
    <row r="89" spans="1:66">
      <c r="A89" s="4">
        <v>20</v>
      </c>
      <c r="B89" s="4" t="s">
        <v>23</v>
      </c>
      <c r="C89" s="4">
        <v>22</v>
      </c>
      <c r="D89" s="4">
        <v>26</v>
      </c>
      <c r="E89" s="3">
        <v>6824157</v>
      </c>
      <c r="F89" s="3">
        <v>12011203</v>
      </c>
      <c r="G89" s="7">
        <f>SUM(E89+F89)</f>
        <v>18835360</v>
      </c>
      <c r="H89" s="3">
        <v>861636</v>
      </c>
      <c r="I89" s="3">
        <v>1516566</v>
      </c>
      <c r="J89" s="5">
        <v>6.9999999999999999E-4</v>
      </c>
      <c r="K89" s="5">
        <v>1.1000000000000001E-3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</row>
    <row r="90" spans="1:66">
      <c r="A90" s="4">
        <v>15</v>
      </c>
      <c r="B90" s="4" t="s">
        <v>15</v>
      </c>
      <c r="C90" s="4">
        <v>24</v>
      </c>
      <c r="D90" s="4">
        <v>22</v>
      </c>
      <c r="E90" s="3">
        <v>90355510</v>
      </c>
      <c r="F90" s="3">
        <v>54881490</v>
      </c>
      <c r="G90" s="7">
        <f>SUM(E90+F90)</f>
        <v>145237000</v>
      </c>
      <c r="H90" s="3">
        <v>11408524</v>
      </c>
      <c r="I90" s="3">
        <v>6929481</v>
      </c>
      <c r="J90" s="5">
        <v>8.8000000000000005E-3</v>
      </c>
      <c r="K90" s="5">
        <v>5.1000000000000004E-3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</row>
    <row r="91" spans="1:66">
      <c r="A91" s="4">
        <v>6</v>
      </c>
      <c r="B91" s="4" t="s">
        <v>2</v>
      </c>
      <c r="C91" s="4">
        <v>24</v>
      </c>
      <c r="D91" s="4">
        <v>22</v>
      </c>
      <c r="E91" s="3">
        <v>1963980778</v>
      </c>
      <c r="F91" s="3">
        <v>901861052</v>
      </c>
      <c r="G91" s="7">
        <f>SUM(E91+F91)</f>
        <v>2865841830</v>
      </c>
      <c r="H91" s="3">
        <v>247977371</v>
      </c>
      <c r="I91" s="3">
        <v>113871345</v>
      </c>
      <c r="J91" s="5">
        <v>0.19120000000000001</v>
      </c>
      <c r="K91" s="5">
        <v>8.3400000000000002E-2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</row>
    <row r="92" spans="1:66">
      <c r="A92" s="4">
        <v>1</v>
      </c>
      <c r="B92" s="4" t="s">
        <v>4</v>
      </c>
      <c r="C92" s="4">
        <v>29</v>
      </c>
      <c r="D92" s="4">
        <v>26</v>
      </c>
      <c r="E92" s="3">
        <v>1279831790</v>
      </c>
      <c r="F92" s="3">
        <v>1797062066</v>
      </c>
      <c r="G92" s="3">
        <f>SUM(E92+F92)</f>
        <v>3076893856</v>
      </c>
      <c r="H92" s="3">
        <v>161594923</v>
      </c>
      <c r="I92" s="3">
        <v>226901776</v>
      </c>
      <c r="J92" s="5">
        <v>0.1246</v>
      </c>
      <c r="K92" s="5">
        <v>0.16600000000000001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</row>
    <row r="93" spans="1:66">
      <c r="A93" s="4">
        <v>2</v>
      </c>
      <c r="B93" s="4" t="s">
        <v>3</v>
      </c>
      <c r="C93" s="4">
        <v>38</v>
      </c>
      <c r="D93" s="4">
        <v>28</v>
      </c>
      <c r="E93" s="3">
        <v>1838209048</v>
      </c>
      <c r="F93" s="3">
        <v>1653048025</v>
      </c>
      <c r="G93" s="7">
        <f>SUM(E93+F93)</f>
        <v>3491257073</v>
      </c>
      <c r="H93" s="3">
        <v>232097102</v>
      </c>
      <c r="I93" s="3">
        <v>208718185</v>
      </c>
      <c r="J93" s="5">
        <v>0.17899999999999999</v>
      </c>
      <c r="K93" s="5">
        <v>0.1527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</row>
    <row r="94" spans="1:66">
      <c r="A94" s="4">
        <v>19</v>
      </c>
      <c r="B94" s="4" t="s">
        <v>19</v>
      </c>
      <c r="C94" s="4">
        <v>46</v>
      </c>
      <c r="D94" s="4">
        <v>38</v>
      </c>
      <c r="E94" s="3">
        <v>17493538</v>
      </c>
      <c r="F94" s="3">
        <v>13325875</v>
      </c>
      <c r="G94" s="7">
        <f>SUM(E94+F94)</f>
        <v>30819413</v>
      </c>
      <c r="H94" s="3">
        <v>2208780</v>
      </c>
      <c r="I94" s="3">
        <v>1682560</v>
      </c>
      <c r="J94" s="5">
        <v>1.6999999999999999E-3</v>
      </c>
      <c r="K94" s="5">
        <v>1.1999999999999999E-3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</row>
    <row r="95" spans="1:66">
      <c r="A95" s="4"/>
      <c r="B95" s="4"/>
      <c r="C95" s="4"/>
      <c r="D95" s="4"/>
      <c r="E95" s="4"/>
      <c r="F95" s="4"/>
      <c r="G95" s="4"/>
      <c r="H95" s="4">
        <v>1283990654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</row>
    <row r="96" spans="1:6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</row>
    <row r="97" spans="1:6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</row>
    <row r="98" spans="1:6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</row>
    <row r="99" spans="1:66">
      <c r="A99" s="4"/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</row>
    <row r="100" spans="1:6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</row>
    <row r="101" spans="1:6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</row>
    <row r="102" spans="1:6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</row>
    <row r="103" spans="1:6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6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</sheetData>
  <sortState ref="A2:K95">
    <sortCondition ref="C2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showRuler="0" topLeftCell="F1" workbookViewId="0">
      <selection sqref="A1:B8"/>
    </sheetView>
  </sheetViews>
  <sheetFormatPr baseColWidth="10" defaultRowHeight="15" x14ac:dyDescent="0"/>
  <cols>
    <col min="2" max="2" width="24.5" customWidth="1"/>
    <col min="4" max="4" width="17.83203125" customWidth="1"/>
    <col min="5" max="5" width="20.83203125" customWidth="1"/>
    <col min="6" max="6" width="22.6640625" customWidth="1"/>
    <col min="7" max="7" width="19.5" customWidth="1"/>
    <col min="8" max="8" width="16.83203125" customWidth="1"/>
  </cols>
  <sheetData>
    <row r="1" spans="1:8">
      <c r="A1" t="s">
        <v>0</v>
      </c>
      <c r="B1" t="s">
        <v>105</v>
      </c>
      <c r="C1" s="4"/>
      <c r="D1" s="4"/>
      <c r="E1" s="3"/>
      <c r="F1" s="3"/>
      <c r="G1" s="7"/>
      <c r="H1" s="3"/>
    </row>
    <row r="2" spans="1:8">
      <c r="A2" s="8" t="s">
        <v>104</v>
      </c>
      <c r="B2" s="9">
        <f>1-SUM(B3:B8)</f>
        <v>0.18073351900000012</v>
      </c>
      <c r="C2" s="4"/>
      <c r="D2" s="4"/>
      <c r="E2" s="3"/>
      <c r="F2" s="3"/>
      <c r="G2" s="7"/>
      <c r="H2" s="3"/>
    </row>
    <row r="3" spans="1:8">
      <c r="A3" s="8" t="s">
        <v>7</v>
      </c>
      <c r="B3" s="9">
        <v>9.6524054999999997E-2</v>
      </c>
      <c r="C3" s="4"/>
      <c r="D3" s="4"/>
      <c r="E3" s="3"/>
      <c r="F3" s="3"/>
      <c r="G3" s="7"/>
      <c r="H3" s="3"/>
    </row>
    <row r="4" spans="1:8">
      <c r="A4" s="8" t="s">
        <v>6</v>
      </c>
      <c r="B4" s="9">
        <v>0.100670832</v>
      </c>
      <c r="C4" s="4"/>
      <c r="D4" s="4"/>
      <c r="E4" s="3"/>
      <c r="F4" s="3"/>
      <c r="G4" s="7"/>
      <c r="H4" s="3"/>
    </row>
    <row r="5" spans="1:8">
      <c r="A5" s="8" t="s">
        <v>5</v>
      </c>
      <c r="B5" s="9">
        <v>0.122325436</v>
      </c>
      <c r="C5" s="4"/>
      <c r="D5" s="4"/>
      <c r="E5" s="3"/>
      <c r="F5" s="3"/>
      <c r="G5" s="3"/>
      <c r="H5" s="3"/>
    </row>
    <row r="6" spans="1:8">
      <c r="A6" s="8" t="s">
        <v>4</v>
      </c>
      <c r="B6" s="9">
        <v>0.12585366000000001</v>
      </c>
      <c r="C6" s="4"/>
      <c r="D6" s="4"/>
      <c r="E6" s="3"/>
      <c r="F6" s="3"/>
      <c r="G6" s="7"/>
      <c r="H6" s="3"/>
    </row>
    <row r="7" spans="1:8">
      <c r="A7" s="8" t="s">
        <v>3</v>
      </c>
      <c r="B7" s="9">
        <v>0.18076229899999999</v>
      </c>
      <c r="C7" s="4"/>
      <c r="D7" s="4"/>
      <c r="E7" s="3"/>
      <c r="F7" s="3"/>
      <c r="G7" s="7"/>
      <c r="H7" s="3"/>
    </row>
    <row r="8" spans="1:8">
      <c r="A8" s="8" t="s">
        <v>2</v>
      </c>
      <c r="B8" s="9">
        <v>0.193130199</v>
      </c>
      <c r="F8" s="2"/>
    </row>
    <row r="9" spans="1:8">
      <c r="B9" s="9"/>
      <c r="E9" s="1"/>
      <c r="F9" s="2"/>
    </row>
    <row r="10" spans="1:8">
      <c r="E10" s="1"/>
      <c r="F10" s="2"/>
    </row>
    <row r="11" spans="1:8">
      <c r="E11" s="1"/>
      <c r="F11" s="2"/>
    </row>
    <row r="12" spans="1:8">
      <c r="E12" s="1"/>
      <c r="F12" s="2"/>
    </row>
    <row r="13" spans="1:8">
      <c r="E13" s="1"/>
      <c r="F13" s="2"/>
    </row>
    <row r="14" spans="1:8">
      <c r="E14" s="1"/>
      <c r="F14" s="2"/>
    </row>
    <row r="15" spans="1:8">
      <c r="E15" s="1"/>
      <c r="F15" s="2"/>
    </row>
    <row r="16" spans="1:8">
      <c r="E16" s="1"/>
      <c r="F16" s="2"/>
    </row>
    <row r="17" spans="5:6">
      <c r="E17" s="1"/>
      <c r="F17" s="2"/>
    </row>
    <row r="18" spans="5:6">
      <c r="E18" s="1"/>
      <c r="F18" s="2"/>
    </row>
    <row r="19" spans="5:6">
      <c r="F19" s="2"/>
    </row>
    <row r="20" spans="5:6">
      <c r="F20" s="2"/>
    </row>
    <row r="21" spans="5:6">
      <c r="E21" s="1"/>
      <c r="F21" s="2"/>
    </row>
    <row r="22" spans="5:6">
      <c r="E22" s="1"/>
      <c r="F22" s="2"/>
    </row>
    <row r="23" spans="5:6">
      <c r="E23" s="1"/>
      <c r="F23" s="2"/>
    </row>
    <row r="24" spans="5:6">
      <c r="E24" s="1"/>
      <c r="F24" s="2"/>
    </row>
    <row r="25" spans="5:6">
      <c r="F25" s="2"/>
    </row>
    <row r="26" spans="5:6">
      <c r="E26" s="1"/>
      <c r="F26" s="2"/>
    </row>
    <row r="27" spans="5:6">
      <c r="E27" s="1"/>
      <c r="F27" s="2"/>
    </row>
    <row r="28" spans="5:6">
      <c r="E28" s="1"/>
      <c r="F28" s="2"/>
    </row>
    <row r="29" spans="5:6">
      <c r="E29" s="1"/>
      <c r="F29" s="2"/>
    </row>
    <row r="30" spans="5:6">
      <c r="E30" s="1"/>
      <c r="F30" s="2"/>
    </row>
    <row r="31" spans="5:6">
      <c r="F31" s="2"/>
    </row>
    <row r="32" spans="5:6">
      <c r="E32" s="1"/>
      <c r="F32" s="2"/>
    </row>
    <row r="33" spans="5:6">
      <c r="E33" s="1"/>
      <c r="F33" s="2"/>
    </row>
    <row r="34" spans="5:6">
      <c r="E34" s="1"/>
      <c r="F34" s="2"/>
    </row>
    <row r="35" spans="5:6">
      <c r="E35" s="1"/>
      <c r="F35" s="2"/>
    </row>
    <row r="36" spans="5:6">
      <c r="E36" s="1"/>
      <c r="F36" s="2"/>
    </row>
    <row r="37" spans="5:6">
      <c r="E37" s="1"/>
      <c r="F37" s="2"/>
    </row>
    <row r="38" spans="5:6">
      <c r="E38" s="1"/>
      <c r="F38" s="2"/>
    </row>
    <row r="39" spans="5:6">
      <c r="E39" s="1"/>
      <c r="F39" s="2"/>
    </row>
    <row r="40" spans="5:6">
      <c r="E40" s="1"/>
      <c r="F40" s="2"/>
    </row>
    <row r="41" spans="5:6">
      <c r="E41" s="1"/>
      <c r="F41" s="2"/>
    </row>
    <row r="42" spans="5:6">
      <c r="E42" s="1"/>
      <c r="F42" s="2"/>
    </row>
    <row r="43" spans="5:6">
      <c r="E43" s="1"/>
      <c r="F43" s="2"/>
    </row>
    <row r="44" spans="5:6">
      <c r="E44" s="1"/>
      <c r="F44" s="2"/>
    </row>
    <row r="45" spans="5:6">
      <c r="E45" s="1"/>
      <c r="F45" s="2"/>
    </row>
    <row r="46" spans="5:6">
      <c r="E46" s="1"/>
      <c r="F46" s="2"/>
    </row>
    <row r="47" spans="5:6">
      <c r="F47" s="2"/>
    </row>
    <row r="48" spans="5:6">
      <c r="E48" s="1"/>
      <c r="F48" s="2"/>
    </row>
    <row r="49" spans="5:6">
      <c r="E49" s="1"/>
      <c r="F49" s="2"/>
    </row>
    <row r="50" spans="5:6">
      <c r="F50" s="2"/>
    </row>
    <row r="51" spans="5:6">
      <c r="E51" s="1"/>
      <c r="F51" s="2"/>
    </row>
    <row r="52" spans="5:6">
      <c r="E52" s="1"/>
      <c r="F52" s="2"/>
    </row>
    <row r="53" spans="5:6">
      <c r="E53" s="1"/>
      <c r="F53" s="2"/>
    </row>
    <row r="54" spans="5:6">
      <c r="E54" s="1"/>
      <c r="F54" s="2"/>
    </row>
    <row r="55" spans="5:6">
      <c r="E55" s="1"/>
      <c r="F55" s="2"/>
    </row>
    <row r="56" spans="5:6">
      <c r="E56" s="1"/>
      <c r="F56" s="2"/>
    </row>
    <row r="57" spans="5:6">
      <c r="E57" s="1"/>
      <c r="F57" s="2"/>
    </row>
    <row r="58" spans="5:6">
      <c r="E58" s="1"/>
      <c r="F58" s="2"/>
    </row>
    <row r="59" spans="5:6">
      <c r="E59" s="1"/>
      <c r="F59" s="2"/>
    </row>
    <row r="60" spans="5:6">
      <c r="E60" s="1"/>
      <c r="F60" s="2"/>
    </row>
    <row r="61" spans="5:6">
      <c r="E61" s="1"/>
      <c r="F61" s="2"/>
    </row>
    <row r="62" spans="5:6">
      <c r="E62" s="1"/>
      <c r="F62" s="2"/>
    </row>
    <row r="63" spans="5:6">
      <c r="E63" s="1"/>
      <c r="F63" s="2"/>
    </row>
    <row r="64" spans="5:6">
      <c r="E64" s="1"/>
      <c r="F64" s="2"/>
    </row>
    <row r="65" spans="5:6">
      <c r="E65" s="1"/>
      <c r="F65" s="2"/>
    </row>
    <row r="66" spans="5:6">
      <c r="E66" s="1"/>
      <c r="F66" s="2"/>
    </row>
    <row r="67" spans="5:6">
      <c r="E67" s="1"/>
      <c r="F67" s="2"/>
    </row>
    <row r="68" spans="5:6">
      <c r="E68" s="1"/>
      <c r="F68" s="2"/>
    </row>
    <row r="69" spans="5:6">
      <c r="E69" s="1"/>
      <c r="F69" s="2"/>
    </row>
    <row r="70" spans="5:6">
      <c r="E70" s="1"/>
      <c r="F70" s="2"/>
    </row>
    <row r="71" spans="5:6">
      <c r="E71" s="1"/>
      <c r="F71" s="2"/>
    </row>
    <row r="72" spans="5:6">
      <c r="E72" s="1"/>
      <c r="F72" s="2"/>
    </row>
    <row r="73" spans="5:6">
      <c r="E73" s="1"/>
      <c r="F73" s="2"/>
    </row>
    <row r="74" spans="5:6">
      <c r="E74" s="1"/>
      <c r="F74" s="2"/>
    </row>
    <row r="75" spans="5:6">
      <c r="E75" s="1"/>
      <c r="F75" s="2"/>
    </row>
    <row r="76" spans="5:6">
      <c r="E76" s="1"/>
      <c r="F76" s="2"/>
    </row>
    <row r="77" spans="5:6">
      <c r="E77" s="1"/>
      <c r="F77" s="2"/>
    </row>
    <row r="78" spans="5:6">
      <c r="E78" s="1"/>
      <c r="F78" s="2"/>
    </row>
    <row r="79" spans="5:6">
      <c r="E79" s="1"/>
      <c r="F79" s="2"/>
    </row>
    <row r="80" spans="5:6">
      <c r="E80" s="1"/>
      <c r="F80" s="2"/>
    </row>
    <row r="81" spans="5:6">
      <c r="E81" s="1"/>
      <c r="F81" s="2"/>
    </row>
    <row r="82" spans="5:6">
      <c r="E82" s="1"/>
      <c r="F82" s="2"/>
    </row>
    <row r="83" spans="5:6">
      <c r="E83" s="1"/>
      <c r="F83" s="2"/>
    </row>
    <row r="84" spans="5:6">
      <c r="E84" s="1"/>
      <c r="F84" s="2"/>
    </row>
    <row r="85" spans="5:6">
      <c r="E85" s="1"/>
      <c r="F85" s="2"/>
    </row>
    <row r="86" spans="5:6">
      <c r="E86" s="1"/>
      <c r="F86" s="2"/>
    </row>
    <row r="87" spans="5:6">
      <c r="E87" s="1"/>
      <c r="F87" s="2"/>
    </row>
    <row r="88" spans="5:6">
      <c r="E88" s="1"/>
      <c r="F88" s="2"/>
    </row>
    <row r="89" spans="5:6">
      <c r="E89" s="1"/>
      <c r="F89" s="2"/>
    </row>
    <row r="90" spans="5:6">
      <c r="F90" s="2"/>
    </row>
    <row r="91" spans="5:6">
      <c r="E91" s="1"/>
      <c r="F91" s="2"/>
    </row>
    <row r="92" spans="5:6">
      <c r="E92" s="1"/>
      <c r="F92" s="2"/>
    </row>
    <row r="93" spans="5:6">
      <c r="E93" s="1"/>
      <c r="F93" s="2"/>
    </row>
    <row r="94" spans="5:6">
      <c r="E94" s="1"/>
      <c r="F94" s="2"/>
    </row>
    <row r="95" spans="5:6">
      <c r="E95" s="1"/>
      <c r="F95" s="2"/>
    </row>
    <row r="96" spans="5:6">
      <c r="E96" s="1"/>
      <c r="F96" s="2"/>
    </row>
    <row r="97" spans="5:6">
      <c r="E97" s="1"/>
      <c r="F97" s="2"/>
    </row>
    <row r="98" spans="5:6">
      <c r="E98" s="1"/>
      <c r="F98" s="2"/>
    </row>
    <row r="107" spans="5:6">
      <c r="F107" s="2"/>
    </row>
    <row r="108" spans="5:6">
      <c r="E108" s="1"/>
      <c r="F108" s="2"/>
    </row>
    <row r="109" spans="5:6">
      <c r="E109" s="1"/>
      <c r="F109" s="2"/>
    </row>
    <row r="110" spans="5:6">
      <c r="E110" s="1"/>
      <c r="F110" s="2"/>
    </row>
    <row r="111" spans="5:6">
      <c r="E111" s="1"/>
      <c r="F111" s="2"/>
    </row>
    <row r="112" spans="5:6">
      <c r="E112" s="1"/>
      <c r="F112" s="2"/>
    </row>
    <row r="113" spans="5:6">
      <c r="E113" s="1"/>
      <c r="F113" s="2"/>
    </row>
    <row r="114" spans="5:6">
      <c r="E114" s="1"/>
      <c r="F114" s="2"/>
    </row>
    <row r="115" spans="5:6">
      <c r="E115" s="1"/>
      <c r="F115" s="2"/>
    </row>
    <row r="116" spans="5:6">
      <c r="E116" s="1"/>
      <c r="F116" s="2"/>
    </row>
    <row r="117" spans="5:6">
      <c r="E117" s="1"/>
      <c r="F117" s="2"/>
    </row>
    <row r="118" spans="5:6">
      <c r="E118" s="1"/>
      <c r="F118" s="2"/>
    </row>
    <row r="119" spans="5:6">
      <c r="E119" s="1"/>
      <c r="F119" s="2"/>
    </row>
    <row r="120" spans="5:6">
      <c r="E120" s="1"/>
      <c r="F120" s="2"/>
    </row>
    <row r="121" spans="5:6">
      <c r="E121" s="1"/>
      <c r="F121" s="2"/>
    </row>
    <row r="122" spans="5:6">
      <c r="E122" s="1"/>
      <c r="F122" s="2"/>
    </row>
    <row r="123" spans="5:6">
      <c r="E123" s="1"/>
      <c r="F123" s="2"/>
    </row>
    <row r="124" spans="5:6">
      <c r="E124" s="1"/>
      <c r="F124" s="2"/>
    </row>
    <row r="125" spans="5:6">
      <c r="E125" s="1"/>
      <c r="F125" s="2"/>
    </row>
    <row r="126" spans="5:6">
      <c r="E126" s="1"/>
      <c r="F126" s="2"/>
    </row>
    <row r="127" spans="5:6">
      <c r="E127" s="1"/>
      <c r="F127" s="2"/>
    </row>
    <row r="128" spans="5:6">
      <c r="E128" s="1"/>
      <c r="F128" s="2"/>
    </row>
    <row r="129" spans="5:6">
      <c r="E129" s="1"/>
      <c r="F129" s="2"/>
    </row>
    <row r="130" spans="5:6">
      <c r="E130" s="1"/>
      <c r="F130" s="2"/>
    </row>
    <row r="131" spans="5:6">
      <c r="E131" s="1"/>
      <c r="F131" s="2"/>
    </row>
    <row r="132" spans="5:6">
      <c r="E132" s="1"/>
      <c r="F132" s="2"/>
    </row>
  </sheetData>
  <sortState ref="A2:F132">
    <sortCondition ref="A2:A132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showRuler="0" topLeftCell="A121" workbookViewId="0">
      <selection activeCell="Q49" sqref="Q49"/>
    </sheetView>
  </sheetViews>
  <sheetFormatPr baseColWidth="10" defaultRowHeight="15" x14ac:dyDescent="0"/>
  <cols>
    <col min="1" max="1" width="21.6640625" customWidth="1"/>
    <col min="2" max="2" width="18" customWidth="1"/>
  </cols>
  <sheetData>
    <row r="1" spans="1:2">
      <c r="A1" s="4" t="s">
        <v>0</v>
      </c>
      <c r="B1" s="4" t="s">
        <v>106</v>
      </c>
    </row>
    <row r="2" spans="1:2">
      <c r="A2" s="4" t="s">
        <v>104</v>
      </c>
      <c r="B2" s="5">
        <f>1-SUM(B3:B15)</f>
        <v>4.0799999999999947E-2</v>
      </c>
    </row>
    <row r="3" spans="1:2">
      <c r="A3" s="4" t="s">
        <v>14</v>
      </c>
      <c r="B3" s="5">
        <v>1.23E-2</v>
      </c>
    </row>
    <row r="4" spans="1:2">
      <c r="A4" s="4" t="s">
        <v>13</v>
      </c>
      <c r="B4" s="5">
        <v>1.24E-2</v>
      </c>
    </row>
    <row r="5" spans="1:2">
      <c r="A5" s="4" t="s">
        <v>12</v>
      </c>
      <c r="B5" s="5">
        <v>1.43E-2</v>
      </c>
    </row>
    <row r="6" spans="1:2">
      <c r="A6" s="4" t="s">
        <v>11</v>
      </c>
      <c r="B6" s="5">
        <v>1.78E-2</v>
      </c>
    </row>
    <row r="7" spans="1:2">
      <c r="A7" s="4" t="s">
        <v>10</v>
      </c>
      <c r="B7" s="5">
        <v>2.0899999999999998E-2</v>
      </c>
    </row>
    <row r="8" spans="1:2">
      <c r="A8" s="4" t="s">
        <v>9</v>
      </c>
      <c r="B8" s="5">
        <v>2.9899999999999999E-2</v>
      </c>
    </row>
    <row r="9" spans="1:2">
      <c r="A9" s="4" t="s">
        <v>8</v>
      </c>
      <c r="B9" s="5">
        <v>4.0399999999999998E-2</v>
      </c>
    </row>
    <row r="10" spans="1:2">
      <c r="A10" s="4" t="s">
        <v>7</v>
      </c>
      <c r="B10" s="5">
        <v>9.5600000000000004E-2</v>
      </c>
    </row>
    <row r="11" spans="1:2">
      <c r="A11" s="4" t="s">
        <v>6</v>
      </c>
      <c r="B11" s="5">
        <v>9.9699999999999997E-2</v>
      </c>
    </row>
    <row r="12" spans="1:2">
      <c r="A12" s="4" t="s">
        <v>5</v>
      </c>
      <c r="B12" s="5">
        <v>0.1211</v>
      </c>
    </row>
    <row r="13" spans="1:2">
      <c r="A13" s="4" t="s">
        <v>4</v>
      </c>
      <c r="B13" s="5">
        <v>0.1246</v>
      </c>
    </row>
    <row r="14" spans="1:2">
      <c r="A14" s="4" t="s">
        <v>3</v>
      </c>
      <c r="B14" s="5">
        <v>0.17899999999999999</v>
      </c>
    </row>
    <row r="15" spans="1:2">
      <c r="A15" s="4" t="s">
        <v>2</v>
      </c>
      <c r="B15" s="5">
        <v>0.19120000000000001</v>
      </c>
    </row>
    <row r="18" spans="1:9">
      <c r="A18" s="4" t="s">
        <v>0</v>
      </c>
      <c r="B18" s="4" t="s">
        <v>107</v>
      </c>
    </row>
    <row r="19" spans="1:9">
      <c r="A19" s="4" t="s">
        <v>104</v>
      </c>
      <c r="B19" s="5">
        <f>1-SUM(B20:B40)</f>
        <v>1.2400000000000078E-2</v>
      </c>
    </row>
    <row r="20" spans="1:9">
      <c r="A20" s="4" t="s">
        <v>63</v>
      </c>
      <c r="B20" s="5">
        <v>1.1000000000000001E-3</v>
      </c>
      <c r="C20" s="4"/>
      <c r="D20" s="3"/>
      <c r="E20" s="3"/>
      <c r="F20" s="7"/>
      <c r="G20" s="3"/>
      <c r="H20" s="3"/>
      <c r="I20" s="5"/>
    </row>
    <row r="21" spans="1:9">
      <c r="A21" s="4" t="s">
        <v>23</v>
      </c>
      <c r="B21" s="5">
        <v>1.1000000000000001E-3</v>
      </c>
      <c r="C21" s="4"/>
      <c r="D21" s="3"/>
      <c r="E21" s="3"/>
      <c r="F21" s="7"/>
      <c r="G21" s="3"/>
      <c r="H21" s="3"/>
      <c r="I21" s="5"/>
    </row>
    <row r="22" spans="1:9">
      <c r="A22" s="4" t="s">
        <v>19</v>
      </c>
      <c r="B22" s="5">
        <v>1.1999999999999999E-3</v>
      </c>
      <c r="C22" s="4"/>
      <c r="D22" s="3"/>
      <c r="E22" s="3"/>
      <c r="F22" s="7"/>
      <c r="G22" s="3"/>
      <c r="H22" s="3"/>
      <c r="I22" s="5"/>
    </row>
    <row r="23" spans="1:9">
      <c r="A23" s="4" t="s">
        <v>17</v>
      </c>
      <c r="B23" s="5">
        <v>1.5E-3</v>
      </c>
      <c r="C23" s="4"/>
      <c r="D23" s="3"/>
      <c r="E23" s="3"/>
      <c r="F23" s="7"/>
      <c r="G23" s="3"/>
      <c r="H23" s="3"/>
      <c r="I23" s="5"/>
    </row>
    <row r="24" spans="1:9">
      <c r="A24" s="4" t="s">
        <v>14</v>
      </c>
      <c r="B24" s="5">
        <v>1.6000000000000001E-3</v>
      </c>
      <c r="C24" s="4"/>
      <c r="D24" s="3"/>
      <c r="E24" s="3"/>
      <c r="F24" s="7"/>
      <c r="G24" s="3"/>
      <c r="H24" s="3"/>
      <c r="I24" s="5"/>
    </row>
    <row r="25" spans="1:9">
      <c r="A25" s="4" t="s">
        <v>27</v>
      </c>
      <c r="B25" s="5">
        <v>3.3999999999999998E-3</v>
      </c>
      <c r="C25" s="4"/>
      <c r="D25" s="3"/>
      <c r="E25" s="3"/>
      <c r="F25" s="7"/>
      <c r="G25" s="3"/>
      <c r="H25" s="3"/>
      <c r="I25" s="5"/>
    </row>
    <row r="26" spans="1:9">
      <c r="A26" s="4" t="s">
        <v>15</v>
      </c>
      <c r="B26" s="5">
        <v>5.1000000000000004E-3</v>
      </c>
      <c r="C26" s="4"/>
      <c r="D26" s="3"/>
      <c r="E26" s="3"/>
      <c r="F26" s="7"/>
      <c r="G26" s="3"/>
      <c r="H26" s="3"/>
      <c r="I26" s="5"/>
    </row>
    <row r="27" spans="1:9">
      <c r="A27" s="4" t="s">
        <v>16</v>
      </c>
      <c r="B27" s="5">
        <v>8.3999999999999995E-3</v>
      </c>
      <c r="C27" s="4"/>
      <c r="D27" s="3"/>
      <c r="E27" s="3"/>
      <c r="F27" s="7"/>
      <c r="G27" s="3"/>
      <c r="H27" s="3"/>
      <c r="I27" s="5"/>
    </row>
    <row r="28" spans="1:9">
      <c r="A28" s="4" t="s">
        <v>12</v>
      </c>
      <c r="B28" s="5">
        <v>1.0800000000000001E-2</v>
      </c>
      <c r="C28" s="4"/>
      <c r="D28" s="3"/>
      <c r="E28" s="3"/>
      <c r="F28" s="7"/>
      <c r="G28" s="3"/>
      <c r="H28" s="3"/>
      <c r="I28" s="5"/>
    </row>
    <row r="29" spans="1:9">
      <c r="A29" s="4" t="s">
        <v>13</v>
      </c>
      <c r="B29" s="5">
        <v>1.34E-2</v>
      </c>
      <c r="C29" s="4"/>
      <c r="D29" s="3"/>
      <c r="E29" s="3"/>
      <c r="F29" s="7"/>
      <c r="G29" s="3"/>
      <c r="H29" s="3"/>
      <c r="I29" s="5"/>
    </row>
    <row r="30" spans="1:9">
      <c r="A30" s="4" t="s">
        <v>18</v>
      </c>
      <c r="B30" s="5">
        <v>1.8100000000000002E-2</v>
      </c>
      <c r="C30" s="4"/>
      <c r="D30" s="3"/>
      <c r="E30" s="3"/>
      <c r="F30" s="7"/>
      <c r="G30" s="3"/>
      <c r="H30" s="3"/>
      <c r="I30" s="5"/>
    </row>
    <row r="31" spans="1:9">
      <c r="A31" s="4" t="s">
        <v>9</v>
      </c>
      <c r="B31" s="5">
        <v>1.89E-2</v>
      </c>
      <c r="C31" s="4"/>
      <c r="D31" s="3"/>
      <c r="E31" s="3"/>
      <c r="F31" s="7"/>
      <c r="G31" s="3"/>
      <c r="H31" s="3"/>
      <c r="I31" s="5"/>
    </row>
    <row r="32" spans="1:9">
      <c r="A32" s="4" t="s">
        <v>10</v>
      </c>
      <c r="B32" s="5">
        <v>2.3699999999999999E-2</v>
      </c>
      <c r="C32" s="4"/>
      <c r="D32" s="3"/>
      <c r="E32" s="3"/>
      <c r="F32" s="7"/>
      <c r="G32" s="3"/>
      <c r="H32" s="3"/>
      <c r="I32" s="5"/>
    </row>
    <row r="33" spans="1:9">
      <c r="A33" s="4" t="s">
        <v>8</v>
      </c>
      <c r="B33" s="5">
        <v>4.2900000000000001E-2</v>
      </c>
      <c r="C33" s="4"/>
      <c r="D33" s="3"/>
      <c r="E33" s="3"/>
      <c r="F33" s="7"/>
      <c r="G33" s="3"/>
      <c r="H33" s="3"/>
      <c r="I33" s="5"/>
    </row>
    <row r="34" spans="1:9">
      <c r="A34" s="4" t="s">
        <v>11</v>
      </c>
      <c r="B34" s="5">
        <v>7.3099999999999998E-2</v>
      </c>
      <c r="C34" s="4"/>
      <c r="D34" s="3"/>
      <c r="E34" s="3"/>
      <c r="F34" s="7"/>
      <c r="G34" s="3"/>
      <c r="H34" s="3"/>
      <c r="I34" s="5"/>
    </row>
    <row r="35" spans="1:9">
      <c r="A35" s="4" t="s">
        <v>2</v>
      </c>
      <c r="B35" s="5">
        <v>8.3400000000000002E-2</v>
      </c>
      <c r="C35" s="4"/>
      <c r="D35" s="3"/>
      <c r="E35" s="3"/>
      <c r="F35" s="7"/>
      <c r="G35" s="3"/>
      <c r="H35" s="3"/>
      <c r="I35" s="5"/>
    </row>
    <row r="36" spans="1:9">
      <c r="A36" s="4" t="s">
        <v>7</v>
      </c>
      <c r="B36" s="5">
        <v>9.3399999999999997E-2</v>
      </c>
      <c r="C36" s="4"/>
      <c r="D36" s="3"/>
      <c r="E36" s="3"/>
      <c r="F36" s="7"/>
      <c r="G36" s="3"/>
      <c r="H36" s="3"/>
      <c r="I36" s="5"/>
    </row>
    <row r="37" spans="1:9">
      <c r="A37" s="4" t="s">
        <v>6</v>
      </c>
      <c r="B37" s="5">
        <v>0.1227</v>
      </c>
      <c r="C37" s="4"/>
      <c r="D37" s="3"/>
      <c r="E37" s="3"/>
      <c r="F37" s="7"/>
      <c r="G37" s="3"/>
      <c r="H37" s="3"/>
      <c r="I37" s="5"/>
    </row>
    <row r="38" spans="1:9">
      <c r="A38" s="4" t="s">
        <v>5</v>
      </c>
      <c r="B38" s="5">
        <v>0.14510000000000001</v>
      </c>
      <c r="C38" s="4"/>
      <c r="D38" s="3"/>
      <c r="E38" s="3"/>
      <c r="F38" s="7"/>
      <c r="G38" s="3"/>
      <c r="H38" s="3"/>
      <c r="I38" s="5"/>
    </row>
    <row r="39" spans="1:9">
      <c r="A39" s="4" t="s">
        <v>3</v>
      </c>
      <c r="B39" s="5">
        <v>0.1527</v>
      </c>
      <c r="C39" s="4"/>
      <c r="D39" s="3"/>
      <c r="E39" s="3"/>
      <c r="F39" s="7"/>
      <c r="G39" s="3"/>
      <c r="H39" s="3"/>
      <c r="I39" s="5"/>
    </row>
    <row r="40" spans="1:9">
      <c r="A40" s="4" t="s">
        <v>4</v>
      </c>
      <c r="B40" s="5">
        <v>0.16600000000000001</v>
      </c>
      <c r="C40" s="4"/>
      <c r="D40" s="3"/>
      <c r="E40" s="3"/>
      <c r="F40" s="3"/>
      <c r="G40" s="3"/>
      <c r="H40" s="3"/>
      <c r="I40" s="5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showRuler="0" workbookViewId="0">
      <selection activeCell="A17" sqref="A17"/>
    </sheetView>
  </sheetViews>
  <sheetFormatPr baseColWidth="10" defaultRowHeight="15" x14ac:dyDescent="0"/>
  <cols>
    <col min="1" max="1" width="34.33203125" customWidth="1"/>
  </cols>
  <sheetData>
    <row r="1" spans="1:3">
      <c r="A1" t="s">
        <v>108</v>
      </c>
      <c r="B1" t="s">
        <v>134</v>
      </c>
      <c r="C1" t="s">
        <v>133</v>
      </c>
    </row>
    <row r="2" spans="1:3">
      <c r="A2" t="s">
        <v>109</v>
      </c>
      <c r="B2">
        <v>10</v>
      </c>
      <c r="C2">
        <v>9</v>
      </c>
    </row>
    <row r="3" spans="1:3">
      <c r="A3" t="s">
        <v>110</v>
      </c>
      <c r="B3">
        <v>5</v>
      </c>
      <c r="C3">
        <v>5</v>
      </c>
    </row>
    <row r="4" spans="1:3">
      <c r="A4" t="s">
        <v>111</v>
      </c>
      <c r="B4">
        <v>5</v>
      </c>
      <c r="C4">
        <v>5</v>
      </c>
    </row>
    <row r="5" spans="1:3">
      <c r="A5" t="s">
        <v>112</v>
      </c>
      <c r="B5">
        <v>5</v>
      </c>
      <c r="C5">
        <v>5</v>
      </c>
    </row>
    <row r="6" spans="1:3">
      <c r="A6" t="s">
        <v>113</v>
      </c>
      <c r="B6">
        <v>5</v>
      </c>
      <c r="C6">
        <v>5</v>
      </c>
    </row>
    <row r="7" spans="1:3">
      <c r="A7" t="s">
        <v>114</v>
      </c>
      <c r="B7">
        <v>5</v>
      </c>
      <c r="C7">
        <v>5</v>
      </c>
    </row>
    <row r="8" spans="1:3">
      <c r="A8" t="s">
        <v>115</v>
      </c>
      <c r="B8">
        <v>5</v>
      </c>
      <c r="C8">
        <v>5</v>
      </c>
    </row>
    <row r="9" spans="1:3">
      <c r="A9" t="s">
        <v>116</v>
      </c>
      <c r="B9">
        <v>5</v>
      </c>
      <c r="C9">
        <v>5</v>
      </c>
    </row>
    <row r="10" spans="1:3">
      <c r="A10" t="s">
        <v>117</v>
      </c>
      <c r="B10">
        <v>3</v>
      </c>
      <c r="C10">
        <v>5</v>
      </c>
    </row>
    <row r="11" spans="1:3">
      <c r="A11" t="s">
        <v>118</v>
      </c>
      <c r="B11">
        <v>5</v>
      </c>
      <c r="C11">
        <v>5</v>
      </c>
    </row>
    <row r="12" spans="1:3">
      <c r="A12" t="s">
        <v>119</v>
      </c>
      <c r="B12">
        <v>5</v>
      </c>
      <c r="C12">
        <v>5</v>
      </c>
    </row>
    <row r="13" spans="1:3">
      <c r="A13" t="s">
        <v>120</v>
      </c>
      <c r="B13">
        <v>5</v>
      </c>
      <c r="C13">
        <v>5</v>
      </c>
    </row>
    <row r="14" spans="1:3">
      <c r="A14" t="s">
        <v>121</v>
      </c>
      <c r="B14">
        <v>5</v>
      </c>
      <c r="C14">
        <v>5</v>
      </c>
    </row>
    <row r="15" spans="1:3">
      <c r="A15" t="s">
        <v>122</v>
      </c>
      <c r="B15">
        <v>5</v>
      </c>
      <c r="C15">
        <v>5</v>
      </c>
    </row>
    <row r="16" spans="1:3">
      <c r="A16" t="s">
        <v>123</v>
      </c>
      <c r="B16">
        <v>5</v>
      </c>
      <c r="C16">
        <v>5</v>
      </c>
    </row>
    <row r="17" spans="1:3">
      <c r="A17" t="s">
        <v>124</v>
      </c>
      <c r="B17">
        <v>4</v>
      </c>
      <c r="C17">
        <v>2</v>
      </c>
    </row>
    <row r="18" spans="1:3">
      <c r="A18" t="s">
        <v>125</v>
      </c>
      <c r="B18">
        <v>5</v>
      </c>
      <c r="C18">
        <v>5</v>
      </c>
    </row>
    <row r="19" spans="1:3">
      <c r="A19" t="s">
        <v>126</v>
      </c>
      <c r="B19">
        <v>5</v>
      </c>
      <c r="C19">
        <v>5</v>
      </c>
    </row>
    <row r="20" spans="1:3">
      <c r="A20" t="s">
        <v>127</v>
      </c>
      <c r="B20">
        <v>5</v>
      </c>
      <c r="C20">
        <v>5</v>
      </c>
    </row>
    <row r="21" spans="1:3">
      <c r="A21" t="s">
        <v>128</v>
      </c>
      <c r="B21">
        <v>5</v>
      </c>
      <c r="C21">
        <v>5</v>
      </c>
    </row>
    <row r="22" spans="1:3">
      <c r="A22" t="s">
        <v>129</v>
      </c>
      <c r="B22">
        <v>3</v>
      </c>
      <c r="C22">
        <v>3</v>
      </c>
    </row>
    <row r="23" spans="1:3">
      <c r="A23" t="s">
        <v>130</v>
      </c>
      <c r="B23">
        <v>5</v>
      </c>
      <c r="C23">
        <v>5</v>
      </c>
    </row>
    <row r="24" spans="1:3">
      <c r="A24" t="s">
        <v>131</v>
      </c>
      <c r="B24">
        <v>5</v>
      </c>
      <c r="C24">
        <v>5</v>
      </c>
    </row>
    <row r="25" spans="1:3">
      <c r="A25" t="s">
        <v>132</v>
      </c>
      <c r="B25">
        <v>5</v>
      </c>
      <c r="C25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showRuler="0" workbookViewId="0">
      <selection activeCell="B17" sqref="B17"/>
    </sheetView>
  </sheetViews>
  <sheetFormatPr baseColWidth="10" defaultRowHeight="15" x14ac:dyDescent="0"/>
  <cols>
    <col min="1" max="1" width="21" customWidth="1"/>
    <col min="2" max="2" width="16.6640625" customWidth="1"/>
    <col min="3" max="3" width="16.5" customWidth="1"/>
    <col min="4" max="4" width="16.6640625" customWidth="1"/>
  </cols>
  <sheetData>
    <row r="1" spans="1:2">
      <c r="A1" t="s">
        <v>135</v>
      </c>
      <c r="B1">
        <v>2011</v>
      </c>
    </row>
    <row r="2" spans="1:2">
      <c r="A2" t="s">
        <v>141</v>
      </c>
      <c r="B2">
        <v>1</v>
      </c>
    </row>
    <row r="3" spans="1:2">
      <c r="A3" t="s">
        <v>140</v>
      </c>
      <c r="B3">
        <v>7</v>
      </c>
    </row>
    <row r="4" spans="1:2">
      <c r="A4" t="s">
        <v>138</v>
      </c>
      <c r="B4">
        <v>19</v>
      </c>
    </row>
    <row r="5" spans="1:2">
      <c r="A5" t="s">
        <v>139</v>
      </c>
      <c r="B5">
        <v>72</v>
      </c>
    </row>
    <row r="6" spans="1:2">
      <c r="A6" t="s">
        <v>136</v>
      </c>
      <c r="B6">
        <v>147</v>
      </c>
    </row>
    <row r="7" spans="1:2">
      <c r="A7" t="s">
        <v>137</v>
      </c>
      <c r="B7">
        <v>210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Daqi Yin</dc:creator>
  <cp:lastModifiedBy>Daqi Yin</cp:lastModifiedBy>
  <dcterms:created xsi:type="dcterms:W3CDTF">2013-02-04T04:57:24Z</dcterms:created>
  <dcterms:modified xsi:type="dcterms:W3CDTF">2013-02-04T19:32:32Z</dcterms:modified>
</cp:coreProperties>
</file>