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>
    <definedName name="_xlnm.Print_Area" localSheetId="0">'Sheet1'!$B$2:$DH$83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<sst xmlns="http://schemas.openxmlformats.org/spreadsheetml/2006/main" uniqueCount="151">
  <si>
    <t>PRESS PLANNING SHEET (PPS)</t>
  </si>
  <si>
    <t>REVISION</t>
  </si>
  <si>
    <t>PROCESS LAYOUT</t>
  </si>
  <si>
    <t>TTL QTY</t>
  </si>
  <si>
    <t>CUST.</t>
  </si>
  <si>
    <t>MODEL</t>
  </si>
  <si>
    <t xml:space="preserve">RECEIVE </t>
  </si>
  <si>
    <t>UPDATE</t>
  </si>
  <si>
    <t>TTL M/P</t>
  </si>
  <si>
    <t>C-LAYOUT</t>
  </si>
  <si>
    <t>DIE CONSTRUCTION</t>
  </si>
  <si>
    <t>TTL STROKE</t>
  </si>
  <si>
    <t>L</t>
  </si>
  <si>
    <t>BLANK</t>
  </si>
  <si>
    <t>PANEL</t>
  </si>
  <si>
    <t>SCRAP</t>
  </si>
  <si>
    <t>W</t>
  </si>
  <si>
    <t>n</t>
  </si>
  <si>
    <t>APPROVED</t>
  </si>
  <si>
    <t>CHECKED</t>
  </si>
  <si>
    <t>PREPARED</t>
  </si>
  <si>
    <t>W. NUGROHO</t>
  </si>
  <si>
    <t>HADI</t>
  </si>
  <si>
    <t>ISKANDAR</t>
  </si>
  <si>
    <t>PRESS M/C</t>
  </si>
  <si>
    <t>CAPACITY</t>
  </si>
  <si>
    <t>CUSHION</t>
  </si>
  <si>
    <t>A1</t>
  </si>
  <si>
    <t>DC</t>
  </si>
  <si>
    <t>A2</t>
  </si>
  <si>
    <t>-</t>
  </si>
  <si>
    <t>MMKI</t>
  </si>
  <si>
    <t>5pv</t>
  </si>
  <si>
    <t>A3</t>
  </si>
  <si>
    <t>A4</t>
  </si>
  <si>
    <t>B1</t>
  </si>
  <si>
    <t>OP</t>
  </si>
  <si>
    <t>B2</t>
  </si>
  <si>
    <t>DOC-LEVEL</t>
  </si>
  <si>
    <t>B3</t>
  </si>
  <si>
    <t>RFQ</t>
  </si>
  <si>
    <t>B4</t>
  </si>
  <si>
    <t>OP10</t>
  </si>
  <si>
    <t>C1</t>
  </si>
  <si>
    <t>C2</t>
  </si>
  <si>
    <t>BLANK LAYOUT</t>
  </si>
  <si>
    <t>D1</t>
  </si>
  <si>
    <t>PROC.</t>
  </si>
  <si>
    <t>D2</t>
  </si>
  <si>
    <t>D3</t>
  </si>
  <si>
    <t>D4</t>
  </si>
  <si>
    <t>DRAW</t>
  </si>
  <si>
    <t>Upper</t>
  </si>
  <si>
    <t>UPPER</t>
  </si>
  <si>
    <t>SLIDING</t>
  </si>
  <si>
    <t>INSERT</t>
  </si>
  <si>
    <t>E1</t>
  </si>
  <si>
    <t>Lower</t>
  </si>
  <si>
    <t>PAD</t>
  </si>
  <si>
    <t>PAD LIFTER</t>
  </si>
  <si>
    <t>Flame Hard</t>
  </si>
  <si>
    <t>E2</t>
  </si>
  <si>
    <t>FC300</t>
  </si>
  <si>
    <t>Pad Lifter</t>
  </si>
  <si>
    <t>Gas Spring</t>
  </si>
  <si>
    <t>E3</t>
  </si>
  <si>
    <t>E4</t>
  </si>
  <si>
    <t>F1</t>
  </si>
  <si>
    <t>PRESS LAYOUT</t>
  </si>
  <si>
    <t>F2</t>
  </si>
  <si>
    <t>OP20</t>
  </si>
  <si>
    <t>F3</t>
  </si>
  <si>
    <t>Total Qty = 5 SET DIES</t>
  </si>
  <si>
    <t>F4</t>
  </si>
  <si>
    <t>Total M/P = 10 M/P</t>
  </si>
  <si>
    <t>G1</t>
  </si>
  <si>
    <t>Total Stroke = 5 Stroke</t>
  </si>
  <si>
    <t>G2</t>
  </si>
  <si>
    <t>G3</t>
  </si>
  <si>
    <t>G4</t>
  </si>
  <si>
    <t>H1</t>
  </si>
  <si>
    <t>LOWER</t>
  </si>
  <si>
    <t>GUIDE</t>
  </si>
  <si>
    <t>Vacum FullHard</t>
  </si>
  <si>
    <t>H2</t>
  </si>
  <si>
    <t>Pad</t>
  </si>
  <si>
    <t>H3</t>
  </si>
  <si>
    <t>PRESS M/C SPEC</t>
  </si>
  <si>
    <t>H4</t>
  </si>
  <si>
    <t>MACHINE STD</t>
  </si>
  <si>
    <t>B2-3</t>
  </si>
  <si>
    <t>MP</t>
  </si>
  <si>
    <t>Bolster Area</t>
  </si>
  <si>
    <t>SP1</t>
  </si>
  <si>
    <t>OP30</t>
  </si>
  <si>
    <t>SP2</t>
  </si>
  <si>
    <t>Slide Area</t>
  </si>
  <si>
    <t>SP3</t>
  </si>
  <si>
    <t>Die height max</t>
  </si>
  <si>
    <t>Slide Adjust.</t>
  </si>
  <si>
    <t>Die Cushion Pad</t>
  </si>
  <si>
    <t>CASTING</t>
  </si>
  <si>
    <t>PLATE</t>
  </si>
  <si>
    <t>Cushion Stroke</t>
  </si>
  <si>
    <t>0-250</t>
  </si>
  <si>
    <t>DIE WEIGHT CONST.</t>
  </si>
  <si>
    <t>PROCESS DETAIL</t>
  </si>
  <si>
    <t>PRO CESS</t>
  </si>
  <si>
    <t>QTY</t>
  </si>
  <si>
    <r>
      <rPr>
        <rFont val="Calibri"/>
        <b val="true"/>
        <i val="false"/>
        <strike val="false"/>
        <color rgb="FF000000"/>
        <sz val="10"/>
        <u val="none"/>
      </rPr>
      <t xml:space="preserve">MC &amp; </t>
    </r>
    <r>
      <rPr>
        <rFont val="Calibri"/>
        <b val="true"/>
        <i val="false"/>
        <strike val="false"/>
        <color rgb="FF000000"/>
        <sz val="9"/>
        <u val="none"/>
      </rPr>
      <t xml:space="preserve">DIE CUSHION</t>
    </r>
  </si>
  <si>
    <t>DIE SIZE (mm)</t>
  </si>
  <si>
    <t>DIE WGHT &amp; MAIN PRESSURE</t>
  </si>
  <si>
    <t>BEND</t>
  </si>
  <si>
    <t>OP OP10</t>
  </si>
  <si>
    <t>1</t>
  </si>
  <si>
    <t>H</t>
  </si>
  <si>
    <t>OP OP20</t>
  </si>
  <si>
    <t>Sliding</t>
  </si>
  <si>
    <t>Wear Plate</t>
  </si>
  <si>
    <t>Insert</t>
  </si>
  <si>
    <t>SX105V</t>
  </si>
  <si>
    <t>OP OP30</t>
  </si>
  <si>
    <t>FLANGE</t>
  </si>
  <si>
    <t>Guide</t>
  </si>
  <si>
    <t>Guide Post</t>
  </si>
  <si>
    <t>Coil Spring</t>
  </si>
  <si>
    <t>OP 40</t>
  </si>
  <si>
    <t>FORM</t>
  </si>
  <si>
    <t>PI-SEPARATING</t>
  </si>
  <si>
    <t>PIE</t>
  </si>
  <si>
    <t>TRIM</t>
  </si>
  <si>
    <t>C/F</t>
  </si>
  <si>
    <t>1 Unit</t>
  </si>
  <si>
    <t>RUMUS MP</t>
  </si>
  <si>
    <t>LOCATION</t>
  </si>
  <si>
    <t>MAJ TAMBUN</t>
  </si>
  <si>
    <t xml:space="preserve"> </t>
  </si>
  <si>
    <t>BL/TR</t>
  </si>
  <si>
    <t>MTL SPEC.</t>
  </si>
  <si>
    <t>mjax590r</t>
  </si>
  <si>
    <t>t=</t>
  </si>
  <si>
    <t>(l x t x 0.8 x 1.2 x kons. Temsile x 2.5)</t>
  </si>
  <si>
    <t>BLANK SIZE</t>
  </si>
  <si>
    <t>WEIGHT (kg)</t>
  </si>
  <si>
    <t>RM WEIGHT</t>
  </si>
  <si>
    <t>KG  ------------&gt;</t>
  </si>
  <si>
    <t>BAIK TIDAK LEBIH DARI 6KG</t>
  </si>
  <si>
    <t>2</t>
  </si>
  <si>
    <t>Part No :
7441</t>
  </si>
  <si>
    <t>Part Name :
sym</t>
  </si>
  <si>
    <t>NUR FAJRI</t>
  </si>
</sst>
</file>

<file path=xl/styles.xml><?xml version="1.0" encoding="utf-8"?>
<styleSheet xmlns="http://schemas.openxmlformats.org/spreadsheetml/2006/main" xml:space="preserve">
  <numFmts count="7">
    <numFmt numFmtId="164" formatCode="0\ &quot;T&quot;"/>
    <numFmt numFmtId="165" formatCode="0\ &quot;kg&quot;"/>
    <numFmt numFmtId="166" formatCode="0.0\ &quot;T&quot;"/>
    <numFmt numFmtId="167" formatCode="#,#00\ &quot;T&quot;"/>
    <numFmt numFmtId="168" formatCode="0\ &quot;UNIT&quot;"/>
    <numFmt numFmtId="169" formatCode="0.000\ &quot;kg&quot;"/>
    <numFmt numFmtId="170" formatCode="0.00_ "/>
  </numFmts>
  <fonts count="18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5"/>
      <color rgb="FF000000"/>
      <name val="Calibri"/>
      <scheme val="minor"/>
    </font>
    <font>
      <b val="1"/>
      <i val="0"/>
      <strike val="0"/>
      <u val="none"/>
      <sz val="26"/>
      <color rgb="FF0000FF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1"/>
      <i val="1"/>
      <strike val="0"/>
      <u val="none"/>
      <sz val="11"/>
      <color rgb="FF0000C7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F2CC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91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3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11" numFmtId="58" fillId="0" borderId="5" applyFont="1" applyNumberFormat="1" applyFill="0" applyBorder="1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58" fillId="0" borderId="5" applyFont="1" applyNumberFormat="1" applyFill="0" applyBorder="1" applyAlignment="1">
      <alignment horizontal="center" vertical="center" textRotation="0" wrapText="true" shrinkToFit="false"/>
    </xf>
    <xf xfId="0" fontId="12" numFmtId="0" fillId="0" borderId="8" applyFont="1" applyNumberFormat="0" applyFill="0" applyBorder="1" applyAlignment="1">
      <alignment horizontal="center" vertical="center" textRotation="0" wrapText="true" shrinkToFit="false"/>
    </xf>
    <xf xfId="0" fontId="11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0" fillId="0" borderId="7" applyFont="1" applyNumberFormat="0" applyFill="0" applyBorder="1" applyAlignment="1">
      <alignment horizontal="center" vertical="center" textRotation="0" wrapText="true" shrinkToFit="false"/>
    </xf>
    <xf xfId="0" fontId="12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vertical="center" textRotation="0" wrapText="false" shrinkToFit="false"/>
    </xf>
    <xf xfId="0" fontId="13" numFmtId="0" fillId="0" borderId="2" applyFont="1" applyNumberFormat="0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1">
      <alignment horizontal="center" vertical="center" textRotation="0" wrapText="false" shrinkToFit="false"/>
    </xf>
    <xf xfId="0" fontId="13" numFmtId="0" fillId="0" borderId="7" applyFont="1" applyNumberFormat="0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false" shrinkToFit="false"/>
    </xf>
    <xf xfId="0" fontId="14" numFmtId="0" fillId="0" borderId="5" applyFont="1" applyNumberFormat="0" applyFill="0" applyBorder="1" applyAlignment="1">
      <alignment horizontal="center" vertical="center" textRotation="0" wrapText="true" shrinkToFit="false"/>
    </xf>
    <xf xfId="0" fontId="14" numFmtId="0" fillId="0" borderId="8" applyFont="1" applyNumberFormat="0" applyFill="0" applyBorder="1" applyAlignment="1">
      <alignment horizontal="center" vertical="center" textRotation="0" wrapText="true" shrinkToFit="false"/>
    </xf>
    <xf xfId="0" fontId="14" numFmtId="0" fillId="0" borderId="6" applyFont="1" applyNumberFormat="0" applyFill="0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1">
      <alignment horizontal="center" vertical="center" textRotation="0" wrapText="true" shrinkToFit="false"/>
    </xf>
    <xf xfId="0" fontId="14" numFmtId="0" fillId="0" borderId="7" applyFont="1" applyNumberFormat="0" applyFill="0" applyBorder="1" applyAlignment="1">
      <alignment horizontal="center" vertical="center" textRotation="0" wrapText="true" shrinkToFit="false"/>
    </xf>
    <xf xfId="0" fontId="14" numFmtId="0" fillId="0" borderId="9" applyFont="1" applyNumberFormat="0" applyFill="0" applyBorder="1" applyAlignment="1">
      <alignment horizontal="center" vertical="center" textRotation="0" wrapText="true" shrinkToFit="false"/>
    </xf>
    <xf xfId="0" fontId="13" numFmtId="0" fillId="0" borderId="5" applyFont="1" applyNumberFormat="0" applyFill="0" applyBorder="1" applyAlignment="1">
      <alignment horizontal="center" vertical="center" textRotation="0" wrapText="false" shrinkToFit="false"/>
    </xf>
    <xf xfId="0" fontId="13" numFmtId="0" fillId="0" borderId="8" applyFont="1" applyNumberFormat="0" applyFill="0" applyBorder="1" applyAlignment="1">
      <alignment horizontal="center" vertical="center" textRotation="0" wrapText="false" shrinkToFit="false"/>
    </xf>
    <xf xfId="0" fontId="13" numFmtId="0" fillId="0" borderId="6" applyFont="1" applyNumberFormat="0" applyFill="0" applyBorder="1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8" applyFont="1" applyNumberFormat="0" applyFill="0" applyBorder="1" applyAlignment="1">
      <alignment horizontal="center" vertical="center" textRotation="0" wrapText="false" shrinkToFit="false"/>
    </xf>
    <xf xfId="0" fontId="7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3" applyFont="1" applyNumberFormat="0" applyFill="0" applyBorder="1" applyAlignment="1">
      <alignment horizontal="left" vertical="center" textRotation="0" wrapText="false" shrinkToFit="false"/>
    </xf>
    <xf xfId="0" fontId="13" numFmtId="0" fillId="0" borderId="4" applyFont="1" applyNumberFormat="0" applyFill="0" applyBorder="1" applyAlignment="1">
      <alignment horizontal="left" vertical="center" textRotation="0" wrapText="false" shrinkToFit="false"/>
    </xf>
    <xf xfId="0" fontId="15" numFmtId="0" fillId="2" borderId="2" applyFont="1" applyNumberFormat="0" applyFill="1" applyBorder="1" applyAlignment="1">
      <alignment horizontal="center" vertical="center" textRotation="0" wrapText="false" shrinkToFit="false"/>
    </xf>
    <xf xfId="0" fontId="15" numFmtId="0" fillId="2" borderId="3" applyFont="1" applyNumberFormat="0" applyFill="1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12" numFmtId="0" fillId="0" borderId="12" applyFont="1" applyNumberFormat="0" applyFill="0" applyBorder="1" applyAlignment="1">
      <alignment horizontal="center" vertical="center" textRotation="0" wrapText="tru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14" numFmtId="0" fillId="0" borderId="3" applyFont="1" applyNumberFormat="0" applyFill="0" applyBorder="1" applyAlignment="1">
      <alignment horizontal="left" vertical="center" textRotation="0" wrapText="false" shrinkToFit="false"/>
    </xf>
    <xf xfId="0" fontId="14" numFmtId="0" fillId="0" borderId="4" applyFont="1" applyNumberFormat="0" applyFill="0" applyBorder="1" applyAlignment="1">
      <alignment horizontal="left" vertical="center" textRotation="0" wrapText="false" shrinkToFit="false"/>
    </xf>
    <xf xfId="0" fontId="13" numFmtId="0" fillId="0" borderId="5" applyFont="1" applyNumberFormat="0" applyFill="0" applyBorder="1" applyAlignment="1">
      <alignment vertical="center" textRotation="0" wrapText="false" shrinkToFit="false"/>
    </xf>
    <xf xfId="0" fontId="8" numFmtId="0" fillId="0" borderId="8" applyFont="1" applyNumberFormat="0" applyFill="0" applyBorder="1" applyAlignment="1">
      <alignment horizontal="left" vertical="center" textRotation="0" wrapText="false" shrinkToFit="false"/>
    </xf>
    <xf xfId="0" fontId="13" numFmtId="0" fillId="0" borderId="7" applyFont="1" applyNumberFormat="0" applyFill="0" applyBorder="1" applyAlignment="1">
      <alignment horizontal="center" vertical="center" textRotation="0" wrapText="true" shrinkToFit="false"/>
    </xf>
    <xf xfId="0" fontId="13" numFmtId="0" fillId="0" borderId="9" applyFont="1" applyNumberFormat="0" applyFill="0" applyBorder="1" applyAlignment="1">
      <alignment horizontal="center" vertical="center" textRotation="0" wrapText="true" shrinkToFit="false"/>
    </xf>
    <xf xfId="0" fontId="13" numFmtId="0" fillId="0" borderId="9" applyFont="1" applyNumberFormat="0" applyFill="0" applyBorder="1" applyAlignment="1">
      <alignment horizontal="left" vertical="center" textRotation="0" wrapText="false" shrinkToFit="false"/>
    </xf>
    <xf xfId="0" fontId="0" numFmtId="0" fillId="0" borderId="8" applyFont="0" applyNumberFormat="0" applyFill="0" applyBorder="1" applyAlignment="1">
      <alignment vertical="center" textRotation="0" wrapText="false" shrinkToFit="false"/>
    </xf>
    <xf xfId="0" fontId="13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vertical="center" textRotation="0" wrapText="false" shrinkToFit="false"/>
    </xf>
    <xf xfId="0" fontId="8" numFmtId="0" fillId="2" borderId="2" applyFont="1" applyNumberFormat="0" applyFill="1" applyBorder="1" applyAlignment="1">
      <alignment horizontal="center" vertical="center" textRotation="0" wrapText="false" shrinkToFit="false"/>
    </xf>
    <xf xfId="0" fontId="8" numFmtId="0" fillId="2" borderId="3" applyFont="1" applyNumberFormat="0" applyFill="1" applyBorder="1" applyAlignment="1">
      <alignment horizontal="center" vertical="center" textRotation="0" wrapText="false" shrinkToFit="false"/>
    </xf>
    <xf xfId="0" fontId="13" numFmtId="0" fillId="0" borderId="3" applyFont="1" applyNumberFormat="0" applyFill="0" applyBorder="1" applyAlignment="1">
      <alignment horizontal="center" vertical="center" textRotation="0" wrapText="fals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0" borderId="6" applyFont="1" applyNumberFormat="0" applyFill="0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0" borderId="9" applyFont="1" applyNumberFormat="0" applyFill="0" applyBorder="1" applyAlignment="1">
      <alignment horizontal="center" vertical="center" textRotation="0" wrapText="true" shrinkToFit="false"/>
    </xf>
    <xf xfId="0" fontId="0" numFmtId="0" fillId="0" borderId="10" applyFont="0" applyNumberFormat="0" applyFill="0" applyBorder="1" applyAlignment="1">
      <alignment vertical="center" textRotation="0" wrapText="false" shrinkToFit="false"/>
    </xf>
    <xf xfId="0" fontId="3" numFmtId="0" fillId="0" borderId="6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12" applyFont="1" applyNumberFormat="0" applyFill="0" applyBorder="1" applyAlignment="1">
      <alignment horizontal="center" vertical="center" textRotation="0" wrapText="true" shrinkToFit="false"/>
    </xf>
    <xf xfId="0" fontId="13" numFmtId="0" fillId="0" borderId="11" applyFont="1" applyNumberFormat="0" applyFill="0" applyBorder="1" applyAlignment="1">
      <alignment horizontal="center" vertical="center" textRotation="0" wrapText="true" shrinkToFit="false"/>
    </xf>
    <xf xfId="0" fontId="13" numFmtId="0" fillId="0" borderId="11" applyFont="1" applyNumberFormat="0" applyFill="0" applyBorder="1" applyAlignment="1">
      <alignment horizontal="left" vertical="center" textRotation="0" wrapText="false" shrinkToFit="false"/>
    </xf>
    <xf xfId="0" fontId="0" numFmtId="0" fillId="0" borderId="7" applyFont="0" applyNumberFormat="0" applyFill="0" applyBorder="1" applyAlignment="1">
      <alignment vertical="center" textRotation="0" wrapText="false" shrinkToFit="false"/>
    </xf>
    <xf xfId="0" fontId="0" numFmtId="0" fillId="0" borderId="9" applyFont="0" applyNumberFormat="0" applyFill="0" applyBorder="1" applyAlignment="1">
      <alignment vertical="center" textRotation="0" wrapText="false" shrinkToFit="false"/>
    </xf>
    <xf xfId="0" fontId="14" numFmtId="0" fillId="0" borderId="12" applyFont="1" applyNumberFormat="0" applyFill="0" applyBorder="1" applyAlignment="1">
      <alignment horizontal="center" vertical="center" textRotation="0" wrapText="true" shrinkToFit="false"/>
    </xf>
    <xf xfId="0" fontId="14" numFmtId="0" fillId="0" borderId="10" applyFont="1" applyNumberFormat="0" applyFill="0" applyBorder="1" applyAlignment="1">
      <alignment horizontal="center" vertical="center" textRotation="0" wrapText="true" shrinkToFit="false"/>
    </xf>
    <xf xfId="0" fontId="10" numFmtId="0" fillId="0" borderId="13" applyFont="1" applyNumberFormat="0" applyFill="0" applyBorder="1" applyAlignment="1">
      <alignment horizontal="center" vertical="center" textRotation="0" wrapText="false" shrinkToFit="false"/>
    </xf>
    <xf xfId="0" fontId="10" numFmtId="0" fillId="0" borderId="14" applyFont="1" applyNumberFormat="0" applyFill="0" applyBorder="1" applyAlignment="1">
      <alignment horizontal="center" vertical="center" textRotation="0" wrapText="false" shrinkToFit="false"/>
    </xf>
    <xf xfId="0" fontId="13" numFmtId="0" fillId="0" borderId="15" applyFont="1" applyNumberFormat="0" applyFill="0" applyBorder="1" applyAlignment="1">
      <alignment horizontal="left" vertical="center" textRotation="0" wrapText="true" shrinkToFit="false"/>
    </xf>
    <xf xfId="0" fontId="13" numFmtId="0" fillId="0" borderId="16" applyFont="1" applyNumberFormat="0" applyFill="0" applyBorder="1" applyAlignment="1">
      <alignment horizontal="left" vertical="center" textRotation="0" wrapText="false" shrinkToFit="false"/>
    </xf>
    <xf xfId="0" fontId="13" numFmtId="0" fillId="0" borderId="17" applyFont="1" applyNumberFormat="0" applyFill="0" applyBorder="1" applyAlignment="1">
      <alignment horizontal="left" vertical="center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true" shrinkToFit="false"/>
    </xf>
    <xf xfId="0" fontId="13" numFmtId="0" fillId="0" borderId="18" applyFont="1" applyNumberFormat="0" applyFill="0" applyBorder="1" applyAlignment="1">
      <alignment horizontal="center" vertical="center" textRotation="0" wrapText="true" shrinkToFit="false"/>
    </xf>
    <xf xfId="0" fontId="13" numFmtId="0" fillId="0" borderId="19" applyFont="1" applyNumberFormat="0" applyFill="0" applyBorder="1" applyAlignment="1">
      <alignment horizontal="center" vertical="center" textRotation="0" wrapText="true" shrinkToFit="false"/>
    </xf>
    <xf xfId="0" fontId="15" numFmtId="0" fillId="2" borderId="2" applyFont="1" applyNumberFormat="0" applyFill="1" applyBorder="1" applyAlignment="1">
      <alignment horizontal="center" vertical="center" textRotation="0" wrapText="true" shrinkToFit="false"/>
    </xf>
    <xf xfId="0" fontId="15" numFmtId="0" fillId="2" borderId="3" applyFont="1" applyNumberFormat="0" applyFill="1" applyBorder="1" applyAlignment="1">
      <alignment horizontal="center" vertical="center" textRotation="0" wrapText="true" shrinkToFit="false"/>
    </xf>
    <xf xfId="0" fontId="13" numFmtId="0" fillId="0" borderId="12" applyFont="1" applyNumberFormat="0" applyFill="0" applyBorder="1" applyAlignment="1">
      <alignment horizontal="center" vertical="center" textRotation="0" wrapText="false" shrinkToFit="false"/>
    </xf>
    <xf xfId="0" fontId="8" numFmtId="0" fillId="0" borderId="5" applyFont="1" applyNumberFormat="0" applyFill="0" applyBorder="1" applyAlignment="1">
      <alignment horizontal="center" vertical="center" textRotation="0" wrapText="true" shrinkToFit="false"/>
    </xf>
    <xf xfId="0" fontId="8" numFmtId="0" fillId="0" borderId="8" applyFont="1" applyNumberFormat="0" applyFill="0" applyBorder="1" applyAlignment="1">
      <alignment horizontal="center" vertical="center" textRotation="0" wrapText="true" shrinkToFit="false"/>
    </xf>
    <xf xfId="0" fontId="13" numFmtId="0" fillId="0" borderId="10" applyFont="1" applyNumberFormat="0" applyFill="0" applyBorder="1" applyAlignment="1">
      <alignment horizontal="center"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7" applyFont="1" applyNumberFormat="0" applyFill="0" applyBorder="1" applyAlignment="1">
      <alignment horizontal="center" vertical="center" textRotation="0" wrapText="true" shrinkToFit="false"/>
    </xf>
    <xf xfId="0" fontId="8" numFmtId="0" fillId="0" borderId="9" applyFont="1" applyNumberFormat="0" applyFill="0" applyBorder="1" applyAlignment="1">
      <alignment horizontal="center" vertical="center" textRotation="0" wrapText="true" shrinkToFit="false"/>
    </xf>
    <xf xfId="0" fontId="7" numFmtId="0" fillId="0" borderId="13" applyFont="1" applyNumberFormat="0" applyFill="0" applyBorder="1" applyAlignment="1">
      <alignment horizontal="center" vertical="center" textRotation="0" wrapText="true" shrinkToFit="false"/>
    </xf>
    <xf xfId="0" fontId="7" numFmtId="0" fillId="0" borderId="14" applyFont="1" applyNumberFormat="0" applyFill="0" applyBorder="1" applyAlignment="1">
      <alignment horizontal="center" vertical="center" textRotation="0" wrapText="true" shrinkToFit="false"/>
    </xf>
    <xf xfId="0" fontId="13" numFmtId="0" fillId="0" borderId="16" applyFont="1" applyNumberFormat="0" applyFill="0" applyBorder="1" applyAlignment="1">
      <alignment horizontal="center" vertical="center" textRotation="0" wrapText="true" shrinkToFit="false"/>
    </xf>
    <xf xfId="0" fontId="13" numFmtId="0" fillId="0" borderId="17" applyFont="1" applyNumberFormat="0" applyFill="0" applyBorder="1" applyAlignment="1">
      <alignment horizontal="center" vertical="center" textRotation="0" wrapText="true" shrinkToFit="false"/>
    </xf>
    <xf xfId="0" fontId="13" numFmtId="0" fillId="0" borderId="20" applyFont="1" applyNumberFormat="0" applyFill="0" applyBorder="1" applyAlignment="1">
      <alignment horizontal="center" vertical="center" textRotation="0" wrapText="true" shrinkToFit="false"/>
    </xf>
    <xf xfId="0" fontId="13" numFmtId="0" fillId="0" borderId="21" applyFont="1" applyNumberFormat="0" applyFill="0" applyBorder="1" applyAlignment="1">
      <alignment horizontal="center" vertical="center" textRotation="0" wrapText="tru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10" applyFont="1" applyNumberFormat="0" applyFill="0" applyBorder="1" applyAlignment="1">
      <alignment horizontal="center" vertical="center" textRotation="0" wrapText="false" shrinkToFit="false"/>
    </xf>
    <xf xfId="0" fontId="14" numFmtId="0" fillId="0" borderId="16" applyFont="1" applyNumberFormat="0" applyFill="0" applyBorder="1" applyAlignment="1">
      <alignment horizontal="center" vertical="center" textRotation="0" wrapText="true" shrinkToFit="false"/>
    </xf>
    <xf xfId="0" fontId="14" numFmtId="0" fillId="0" borderId="17" applyFont="1" applyNumberFormat="0" applyFill="0" applyBorder="1" applyAlignment="1">
      <alignment horizontal="center" vertical="center" textRotation="0" wrapText="true" shrinkToFit="false"/>
    </xf>
    <xf xfId="0" fontId="14" numFmtId="0" fillId="0" borderId="20" applyFont="1" applyNumberFormat="0" applyFill="0" applyBorder="1" applyAlignment="1">
      <alignment horizontal="center" vertical="center" textRotation="0" wrapText="true" shrinkToFit="false"/>
    </xf>
    <xf xfId="0" fontId="14" numFmtId="0" fillId="0" borderId="21" applyFont="1" applyNumberFormat="0" applyFill="0" applyBorder="1" applyAlignment="1">
      <alignment horizontal="center" vertical="center" textRotation="0" wrapText="true" shrinkToFit="false"/>
    </xf>
    <xf xfId="0" fontId="8" numFmtId="0" fillId="2" borderId="4" applyFont="1" applyNumberFormat="0" applyFill="1" applyBorder="1" applyAlignment="1">
      <alignment horizontal="center" vertical="center" textRotation="0" wrapText="false" shrinkToFit="false"/>
    </xf>
    <xf xfId="0" fontId="13" numFmtId="0" fillId="0" borderId="8" applyFont="1" applyNumberFormat="0" applyFill="0" applyBorder="1" applyAlignment="1">
      <alignment vertical="center" textRotation="0" wrapText="false" shrinkToFit="false"/>
    </xf>
    <xf xfId="0" fontId="13" numFmtId="0" fillId="0" borderId="4" applyFont="1" applyNumberFormat="0" applyFill="0" applyBorder="1" applyAlignment="1">
      <alignment horizontal="center" vertical="center" textRotation="0" wrapText="false" shrinkToFit="false"/>
    </xf>
    <xf xfId="0" fontId="6" numFmtId="0" fillId="0" borderId="10" applyFont="1" applyNumberFormat="0" applyFill="0" applyBorder="1" applyAlignment="1">
      <alignment horizontal="center" vertical="center" textRotation="0" wrapText="true" shrinkToFit="false"/>
    </xf>
    <xf xfId="0" fontId="6" numFmtId="0" fillId="0" borderId="11" applyFont="1" applyNumberFormat="0" applyFill="0" applyBorder="1" applyAlignment="1">
      <alignment horizontal="center" vertical="center" textRotation="0" wrapText="true" shrinkToFit="false"/>
    </xf>
    <xf xfId="0" fontId="13" numFmtId="0" fillId="0" borderId="9" applyFont="1" applyNumberFormat="0" applyFill="0" applyBorder="1" applyAlignment="1">
      <alignment vertical="center" textRotation="0" wrapText="false" shrinkToFit="false"/>
    </xf>
    <xf xfId="0" fontId="8" numFmtId="0" fillId="0" borderId="22" applyFont="1" applyNumberFormat="0" applyFill="0" applyBorder="1" applyAlignment="1">
      <alignment horizontal="center" vertical="center" textRotation="0" wrapText="true" shrinkToFit="false"/>
    </xf>
    <xf xfId="0" fontId="13" numFmtId="0" fillId="0" borderId="15" applyFont="1" applyNumberFormat="0" applyFill="0" applyBorder="1" applyAlignment="1">
      <alignment horizontal="center" vertical="center" textRotation="0" wrapText="false" shrinkToFit="false"/>
    </xf>
    <xf xfId="0" fontId="13" numFmtId="0" fillId="0" borderId="16" applyFont="1" applyNumberFormat="0" applyFill="0" applyBorder="1" applyAlignment="1">
      <alignment horizontal="center" vertical="center" textRotation="0" wrapText="false" shrinkToFit="false"/>
    </xf>
    <xf xfId="0" fontId="13" numFmtId="0" fillId="0" borderId="15" applyFont="1" applyNumberFormat="0" applyFill="0" applyBorder="1" applyAlignment="1">
      <alignment horizontal="center" vertical="center" textRotation="0" wrapText="true" shrinkToFit="false"/>
    </xf>
    <xf xfId="0" fontId="13" numFmtId="0" fillId="0" borderId="23" applyFont="1" applyNumberFormat="0" applyFill="0" applyBorder="1" applyAlignment="1">
      <alignment horizontal="center" vertical="center" textRotation="0" wrapText="true" shrinkToFit="false"/>
    </xf>
    <xf xfId="0" fontId="8" numFmtId="0" fillId="0" borderId="12" applyFont="1" applyNumberFormat="0" applyFill="0" applyBorder="1" applyAlignment="1">
      <alignment horizontal="center" vertical="center" textRotation="0" wrapText="true" shrinkToFit="false"/>
    </xf>
    <xf xfId="0" fontId="8" numFmtId="0" fillId="0" borderId="10" applyFont="1" applyNumberFormat="0" applyFill="0" applyBorder="1" applyAlignment="1">
      <alignment horizontal="center" vertical="center" textRotation="0" wrapText="true" shrinkToFit="false"/>
    </xf>
    <xf xfId="0" fontId="8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24" applyFont="1" applyNumberFormat="0" applyFill="0" applyBorder="1" applyAlignment="1">
      <alignment horizontal="center" vertical="center" textRotation="0" wrapText="true" shrinkToFit="false"/>
    </xf>
    <xf xfId="0" fontId="13" numFmtId="49" fillId="0" borderId="13" applyFont="1" applyNumberFormat="1" applyFill="0" applyBorder="1" applyAlignment="1">
      <alignment horizontal="center" vertical="center" textRotation="0" wrapText="true" shrinkToFit="false"/>
    </xf>
    <xf xfId="0" fontId="13" numFmtId="49" fillId="0" borderId="14" applyFont="1" applyNumberFormat="1" applyFill="0" applyBorder="1" applyAlignment="1">
      <alignment horizontal="center" vertical="center" textRotation="0" wrapText="true" shrinkToFit="false"/>
    </xf>
    <xf xfId="0" fontId="13" numFmtId="49" fillId="0" borderId="24" applyFont="1" applyNumberFormat="1" applyFill="0" applyBorder="1" applyAlignment="1">
      <alignment horizontal="center" vertical="center" textRotation="0" wrapText="tru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13" numFmtId="0" fillId="0" borderId="25" applyFont="1" applyNumberFormat="0" applyFill="0" applyBorder="1" applyAlignment="1">
      <alignment horizontal="center" vertical="center" textRotation="0" wrapText="true" shrinkToFit="false"/>
    </xf>
    <xf xfId="0" fontId="13" numFmtId="164" fillId="0" borderId="15" applyFont="1" applyNumberFormat="1" applyFill="0" applyBorder="1" applyAlignment="1">
      <alignment horizontal="center" vertical="center" textRotation="0" wrapText="true" shrinkToFit="false"/>
    </xf>
    <xf xfId="0" fontId="13" numFmtId="0" fillId="0" borderId="26" applyFont="1" applyNumberFormat="0" applyFill="0" applyBorder="1" applyAlignment="1">
      <alignment horizontal="center" vertical="center" textRotation="0" wrapText="true" shrinkToFit="false"/>
    </xf>
    <xf xfId="0" fontId="13" numFmtId="164" fillId="0" borderId="27" applyFont="1" applyNumberFormat="1" applyFill="0" applyBorder="1" applyAlignment="1">
      <alignment horizontal="center" vertical="center" textRotation="0" wrapText="true" shrinkToFit="false"/>
    </xf>
    <xf xfId="0" fontId="13" numFmtId="0" fillId="0" borderId="13" applyFont="1" applyNumberFormat="0" applyFill="0" applyBorder="1" applyAlignment="1">
      <alignment horizontal="center" vertical="center" textRotation="0" wrapText="true" shrinkToFit="false"/>
    </xf>
    <xf xfId="0" fontId="13" numFmtId="0" fillId="0" borderId="14" applyFont="1" applyNumberFormat="0" applyFill="0" applyBorder="1" applyAlignment="1">
      <alignment horizontal="center" vertical="center" textRotation="0" wrapText="true" shrinkToFit="false"/>
    </xf>
    <xf xfId="0" fontId="13" numFmtId="0" fillId="0" borderId="24" applyFont="1" applyNumberFormat="0" applyFill="0" applyBorder="1" applyAlignment="1">
      <alignment horizontal="center" vertical="center" textRotation="0" wrapText="true" shrinkToFit="false"/>
    </xf>
    <xf xfId="0" fontId="14" numFmtId="0" fillId="0" borderId="25" applyFont="1" applyNumberFormat="0" applyFill="0" applyBorder="1" applyAlignment="1">
      <alignment horizontal="center" vertical="center" textRotation="0" wrapText="true" shrinkToFit="false"/>
    </xf>
    <xf xfId="0" fontId="14" numFmtId="0" fillId="0" borderId="26" applyFont="1" applyNumberFormat="0" applyFill="0" applyBorder="1" applyAlignment="1">
      <alignment horizontal="center" vertical="center" textRotation="0" wrapText="true" shrinkToFit="false"/>
    </xf>
    <xf xfId="0" fontId="13" numFmtId="0" fillId="0" borderId="22" applyFont="1" applyNumberFormat="0" applyFill="0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center" vertical="center" textRotation="0" wrapText="true" shrinkToFit="false"/>
    </xf>
    <xf xfId="0" fontId="0" numFmtId="0" fillId="0" borderId="16" applyFont="0" applyNumberFormat="0" applyFill="0" applyBorder="1" applyAlignment="1">
      <alignment horizontal="center" vertical="center" textRotation="0" wrapText="true" shrinkToFit="false"/>
    </xf>
    <xf xfId="0" fontId="0" numFmtId="0" fillId="0" borderId="17" applyFont="0" applyNumberFormat="0" applyFill="0" applyBorder="1" applyAlignment="1">
      <alignment horizontal="center" vertical="center" textRotation="0" wrapText="true" shrinkToFit="false"/>
    </xf>
    <xf xfId="0" fontId="13" numFmtId="0" fillId="0" borderId="27" applyFont="1" applyNumberFormat="0" applyFill="0" applyBorder="1" applyAlignment="1">
      <alignment horizontal="center" vertical="center" textRotation="0" wrapText="true" shrinkToFit="false"/>
    </xf>
    <xf xfId="0" fontId="0" numFmtId="0" fillId="0" borderId="20" applyFont="0" applyNumberFormat="0" applyFill="0" applyBorder="1" applyAlignment="1">
      <alignment horizontal="center" vertical="center" textRotation="0" wrapText="true" shrinkToFit="false"/>
    </xf>
    <xf xfId="0" fontId="0" numFmtId="0" fillId="0" borderId="21" applyFont="0" applyNumberFormat="0" applyFill="0" applyBorder="1" applyAlignment="1">
      <alignment horizontal="center" vertical="center" textRotation="0" wrapText="true" shrinkToFit="false"/>
    </xf>
    <xf xfId="0" fontId="15" numFmtId="0" fillId="2" borderId="4" applyFont="1" applyNumberFormat="0" applyFill="1" applyBorder="1" applyAlignment="1">
      <alignment horizontal="center" vertical="center" textRotation="0" wrapText="false" shrinkToFit="false"/>
    </xf>
    <xf xfId="0" fontId="13" numFmtId="0" fillId="0" borderId="12" applyFont="1" applyNumberFormat="0" applyFill="0" applyBorder="1" applyAlignment="1">
      <alignment vertical="center" textRotation="0" wrapText="false" shrinkToFit="false"/>
    </xf>
    <xf xfId="0" fontId="13" numFmtId="0" fillId="0" borderId="10" applyFont="1" applyNumberFormat="0" applyFill="0" applyBorder="1" applyAlignment="1">
      <alignment vertical="center" textRotation="0" wrapText="false" shrinkToFit="false"/>
    </xf>
    <xf xfId="0" fontId="13" numFmtId="0" fillId="0" borderId="11" applyFont="1" applyNumberFormat="0" applyFill="0" applyBorder="1" applyAlignment="1">
      <alignment vertical="center" textRotation="0" wrapText="false" shrinkToFit="false"/>
    </xf>
    <xf xfId="0" fontId="3" numFmtId="0" fillId="0" borderId="10" applyFont="1" applyNumberFormat="0" applyFill="0" applyBorder="1" applyAlignment="1">
      <alignment vertical="center" textRotation="0" wrapText="false" shrinkToFit="false"/>
    </xf>
    <xf xfId="0" fontId="0" numFmtId="0" fillId="0" borderId="11" applyFont="0" applyNumberFormat="0" applyFill="0" applyBorder="1" applyAlignment="1">
      <alignment vertical="center" textRotation="0" wrapText="false" shrinkToFit="false"/>
    </xf>
    <xf xfId="0" fontId="15" numFmtId="0" fillId="2" borderId="4" applyFont="1" applyNumberFormat="0" applyFill="1" applyBorder="1" applyAlignment="1">
      <alignment horizontal="center" vertical="center" textRotation="0" wrapText="true" shrinkToFit="false"/>
    </xf>
    <xf xfId="0" fontId="0" numFmtId="0" fillId="0" borderId="24" applyFont="0" applyNumberFormat="0" applyFill="0" applyBorder="1" applyAlignment="1">
      <alignment horizontal="center" vertical="center" textRotation="0" wrapText="true" shrinkToFit="false"/>
    </xf>
    <xf xfId="0" fontId="13" numFmtId="165" fillId="0" borderId="5" applyFont="1" applyNumberFormat="1" applyFill="0" applyBorder="1" applyAlignment="1">
      <alignment horizontal="center" vertical="center" textRotation="0" wrapText="true" shrinkToFit="false"/>
    </xf>
    <xf xfId="0" fontId="13" numFmtId="165" fillId="0" borderId="8" applyFont="1" applyNumberFormat="1" applyFill="0" applyBorder="1" applyAlignment="1">
      <alignment horizontal="center" vertical="center" textRotation="0" wrapText="true" shrinkToFit="false"/>
    </xf>
    <xf xfId="0" fontId="13" numFmtId="165" fillId="0" borderId="12" applyFont="1" applyNumberFormat="1" applyFill="0" applyBorder="1" applyAlignment="1">
      <alignment horizontal="center" vertical="center" textRotation="0" wrapText="true" shrinkToFit="false"/>
    </xf>
    <xf xfId="0" fontId="0" numFmtId="0" fillId="0" borderId="25" applyFont="0" applyNumberFormat="0" applyFill="0" applyBorder="1" applyAlignment="1">
      <alignment horizontal="center" vertical="center" textRotation="0" wrapText="true" shrinkToFit="false"/>
    </xf>
    <xf xfId="0" fontId="13" numFmtId="165" fillId="0" borderId="28" applyFont="1" applyNumberFormat="1" applyFill="0" applyBorder="1" applyAlignment="1">
      <alignment horizontal="center" vertical="center" textRotation="0" wrapText="true" shrinkToFit="false"/>
    </xf>
    <xf xfId="0" fontId="13" numFmtId="165" fillId="0" borderId="29" applyFont="1" applyNumberFormat="1" applyFill="0" applyBorder="1" applyAlignment="1">
      <alignment horizontal="center" vertical="center" textRotation="0" wrapText="true" shrinkToFit="false"/>
    </xf>
    <xf xfId="0" fontId="13" numFmtId="165" fillId="0" borderId="30" applyFont="1" applyNumberFormat="1" applyFill="0" applyBorder="1" applyAlignment="1">
      <alignment horizontal="center" vertical="center" textRotation="0" wrapText="true" shrinkToFit="false"/>
    </xf>
    <xf xfId="0" fontId="0" numFmtId="0" fillId="0" borderId="26" applyFont="0" applyNumberFormat="0" applyFill="0" applyBorder="1" applyAlignment="1">
      <alignment horizontal="center" vertical="center" textRotation="0" wrapText="true" shrinkToFit="false"/>
    </xf>
    <xf xfId="0" fontId="13" numFmtId="166" fillId="4" borderId="20" applyFont="1" applyNumberFormat="1" applyFill="1" applyBorder="1" applyAlignment="1">
      <alignment horizontal="center" vertical="center" textRotation="0" wrapText="true" shrinkToFit="false"/>
    </xf>
    <xf xfId="0" fontId="13" numFmtId="166" fillId="4" borderId="21" applyFont="1" applyNumberFormat="1" applyFill="1" applyBorder="1" applyAlignment="1">
      <alignment horizontal="center" vertical="center" textRotation="0" wrapText="true" shrinkToFit="false"/>
    </xf>
    <xf xfId="0" fontId="13" numFmtId="166" fillId="4" borderId="26" applyFont="1" applyNumberFormat="1" applyFill="1" applyBorder="1" applyAlignment="1">
      <alignment horizontal="center" vertical="center" textRotation="0" wrapText="true" shrinkToFit="false"/>
    </xf>
    <xf xfId="0" fontId="13" numFmtId="164" fillId="4" borderId="20" applyFont="1" applyNumberFormat="1" applyFill="1" applyBorder="1" applyAlignment="1">
      <alignment horizontal="center" vertical="center" textRotation="0" wrapText="true" shrinkToFit="false"/>
    </xf>
    <xf xfId="0" fontId="13" numFmtId="164" fillId="4" borderId="21" applyFont="1" applyNumberFormat="1" applyFill="1" applyBorder="1" applyAlignment="1">
      <alignment horizontal="center" vertical="center" textRotation="0" wrapText="true" shrinkToFit="false"/>
    </xf>
    <xf xfId="0" fontId="13" numFmtId="164" fillId="4" borderId="26" applyFont="1" applyNumberFormat="1" applyFill="1" applyBorder="1" applyAlignment="1">
      <alignment horizontal="center" vertical="center" textRotation="0" wrapText="true" shrinkToFit="false"/>
    </xf>
    <xf xfId="0" fontId="0" numFmtId="0" fillId="5" borderId="31" applyFont="0" applyNumberFormat="0" applyFill="1" applyBorder="1" applyAlignment="1">
      <alignment horizontal="center" vertical="center" textRotation="0" wrapText="false" shrinkToFit="false"/>
    </xf>
    <xf xfId="0" fontId="0" numFmtId="0" fillId="5" borderId="32" applyFont="0" applyNumberFormat="0" applyFill="1" applyBorder="1" applyAlignment="1">
      <alignment horizontal="center" vertical="center" textRotation="0" wrapText="false" shrinkToFit="false"/>
    </xf>
    <xf xfId="0" fontId="0" numFmtId="0" fillId="5" borderId="33" applyFont="0" applyNumberFormat="0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vertical="center" textRotation="0" wrapText="false" shrinkToFit="false"/>
    </xf>
    <xf xfId="0" fontId="3" numFmtId="0" fillId="0" borderId="8" applyFont="1" applyNumberFormat="0" applyFill="0" applyBorder="1" applyAlignment="1">
      <alignment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0" numFmtId="167" fillId="0" borderId="35" applyFont="0" applyNumberFormat="1" applyFill="0" applyBorder="1" applyAlignment="1">
      <alignment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false" shrinkToFit="false"/>
    </xf>
    <xf xfId="0" fontId="14" numFmtId="0" fillId="0" borderId="8" applyFont="1" applyNumberFormat="0" applyFill="0" applyBorder="1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36" applyFont="0" applyNumberFormat="0" applyFill="0" applyBorder="1" applyAlignment="1">
      <alignment horizontal="center" vertical="center" textRotation="0" wrapText="false" shrinkToFit="false"/>
    </xf>
    <xf xfId="0" fontId="0" numFmtId="167" fillId="0" borderId="37" applyFont="0" applyNumberFormat="1" applyFill="0" applyBorder="1" applyAlignment="1">
      <alignment vertical="center" textRotation="0" wrapText="false" shrinkToFit="false"/>
    </xf>
    <xf xfId="0" fontId="13" numFmtId="165" fillId="0" borderId="6" applyFont="1" applyNumberFormat="1" applyFill="0" applyBorder="1" applyAlignment="1">
      <alignment vertical="center" textRotation="0" wrapText="true" shrinkToFit="false"/>
    </xf>
    <xf xfId="0" fontId="13" numFmtId="165" fillId="0" borderId="0" applyFont="1" applyNumberFormat="1" applyFill="0" applyBorder="0" applyAlignment="1">
      <alignment vertical="center" textRotation="0" wrapText="true" shrinkToFit="false"/>
    </xf>
    <xf xfId="0" fontId="9" numFmtId="164" fillId="0" borderId="38" applyFont="1" applyNumberFormat="1" applyFill="0" applyBorder="1" applyAlignment="1">
      <alignment horizontal="center" vertical="center" textRotation="0" wrapText="true" shrinkToFit="false"/>
    </xf>
    <xf xfId="0" fontId="13" numFmtId="164" fillId="0" borderId="6" applyFont="1" applyNumberFormat="1" applyFill="0" applyBorder="1" applyAlignment="1">
      <alignment vertical="center" textRotation="0" wrapText="true" shrinkToFit="false"/>
    </xf>
    <xf xfId="0" fontId="9" numFmtId="164" fillId="0" borderId="39" applyFont="1" applyNumberFormat="1" applyFill="0" applyBorder="1" applyAlignment="1">
      <alignment horizontal="center" vertical="center" textRotation="0" wrapText="true" shrinkToFit="false"/>
    </xf>
    <xf xfId="0" fontId="0" numFmtId="9" fillId="0" borderId="38" applyFont="0" applyNumberFormat="1" applyFill="0" applyBorder="1" applyAlignment="1">
      <alignment horizontal="center" vertical="center" textRotation="0" wrapText="false" shrinkToFit="false"/>
    </xf>
    <xf xfId="0" fontId="0" numFmtId="9" fillId="0" borderId="40" applyFont="0" applyNumberFormat="1" applyFill="0" applyBorder="1" applyAlignment="1">
      <alignment horizontal="center" vertical="center" textRotation="0" wrapText="false" shrinkToFit="false"/>
    </xf>
    <xf xfId="0" fontId="0" numFmtId="9" fillId="0" borderId="41" applyFont="0" applyNumberFormat="1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vertical="center" textRotation="0" wrapText="false" shrinkToFit="false"/>
    </xf>
    <xf xfId="0" fontId="3" numFmtId="0" fillId="0" borderId="11" applyFont="1" applyNumberFormat="0" applyFill="0" applyBorder="1" applyAlignment="1">
      <alignment vertical="center" textRotation="0" wrapText="false" shrinkToFit="false"/>
    </xf>
    <xf xfId="0" fontId="14" numFmtId="0" fillId="0" borderId="12" applyFont="1" applyNumberFormat="0" applyFill="0" applyBorder="1" applyAlignment="1">
      <alignment horizontal="left" vertical="center" textRotation="0" wrapText="false" shrinkToFit="false"/>
    </xf>
    <xf xfId="0" fontId="14" numFmtId="0" fillId="0" borderId="10" applyFont="1" applyNumberFormat="0" applyFill="0" applyBorder="1" applyAlignment="1">
      <alignment horizontal="left" vertical="center" textRotation="0" wrapText="false" shrinkToFit="false"/>
    </xf>
    <xf xfId="0" fontId="10" numFmtId="0" fillId="0" borderId="5" applyFont="1" applyNumberFormat="0" applyFill="0" applyBorder="1" applyAlignment="1">
      <alignment horizontal="center" vertical="center" textRotation="0" wrapText="true" shrinkToFit="false"/>
    </xf>
    <xf xfId="0" fontId="10" numFmtId="0" fillId="0" borderId="8" applyFont="1" applyNumberFormat="0" applyFill="0" applyBorder="1" applyAlignment="1">
      <alignment horizontal="center" vertical="center" textRotation="0" wrapText="true" shrinkToFit="false"/>
    </xf>
    <xf xfId="0" fontId="10" numFmtId="0" fillId="0" borderId="12" applyFont="1" applyNumberFormat="0" applyFill="0" applyBorder="1" applyAlignment="1">
      <alignment horizontal="center" vertical="center" textRotation="0" wrapText="true" shrinkToFit="false"/>
    </xf>
    <xf xfId="0" fontId="10" numFmtId="0" fillId="0" borderId="6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10" applyFont="1" applyNumberFormat="0" applyFill="0" applyBorder="1" applyAlignment="1">
      <alignment horizontal="center" vertical="center" textRotation="0" wrapText="true" shrinkToFit="false"/>
    </xf>
    <xf xfId="0" fontId="10" numFmtId="0" fillId="0" borderId="7" applyFont="1" applyNumberFormat="0" applyFill="0" applyBorder="1" applyAlignment="1">
      <alignment horizontal="center" vertical="center" textRotation="0" wrapText="true" shrinkToFit="false"/>
    </xf>
    <xf xfId="0" fontId="10" numFmtId="0" fillId="0" borderId="9" applyFont="1" applyNumberFormat="0" applyFill="0" applyBorder="1" applyAlignment="1">
      <alignment horizontal="center" vertical="center" textRotation="0" wrapText="true" shrinkToFit="false"/>
    </xf>
    <xf xfId="0" fontId="10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7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horizontal="center" vertical="center" textRotation="0" wrapText="true" shrinkToFit="false"/>
    </xf>
    <xf xfId="0" fontId="13" numFmtId="0" fillId="0" borderId="2" applyFont="1" applyNumberFormat="0" applyFill="0" applyBorder="1" applyAlignment="1">
      <alignment horizontal="center" vertical="center" textRotation="0" wrapText="true" shrinkToFit="false"/>
    </xf>
    <xf xfId="0" fontId="13" numFmtId="0" fillId="0" borderId="4" applyFont="1" applyNumberFormat="0" applyFill="0" applyBorder="1" applyAlignment="1">
      <alignment horizontal="center" vertical="center" textRotation="0" wrapText="true" shrinkToFit="false"/>
    </xf>
    <xf xfId="0" fontId="17" numFmtId="0" fillId="0" borderId="2" applyFont="1" applyNumberFormat="0" applyFill="0" applyBorder="1" applyAlignment="1">
      <alignment horizontal="center" vertical="center" textRotation="0" wrapText="true" shrinkToFit="false"/>
    </xf>
    <xf xfId="0" fontId="17" numFmtId="0" fillId="0" borderId="3" applyFont="1" applyNumberFormat="0" applyFill="0" applyBorder="1" applyAlignment="1">
      <alignment horizontal="center" vertical="center" textRotation="0" wrapText="true" shrinkToFit="false"/>
    </xf>
    <xf xfId="0" fontId="17" numFmtId="49" fillId="0" borderId="2" applyFont="1" applyNumberFormat="1" applyFill="0" applyBorder="1" applyAlignment="1">
      <alignment horizontal="center" vertical="center" textRotation="0" wrapText="true" shrinkToFit="false"/>
    </xf>
    <xf xfId="0" fontId="17" numFmtId="49" fillId="0" borderId="3" applyFont="1" applyNumberFormat="1" applyFill="0" applyBorder="1" applyAlignment="1">
      <alignment horizontal="center" vertical="center" textRotation="0" wrapText="true" shrinkToFit="false"/>
    </xf>
    <xf xfId="0" fontId="8" numFmtId="0" fillId="0" borderId="42" applyFont="1" applyNumberFormat="0" applyFill="0" applyBorder="1" applyAlignment="1">
      <alignment horizontal="center" vertical="center" textRotation="0" wrapText="true" shrinkToFit="false"/>
    </xf>
    <xf xfId="0" fontId="13" numFmtId="0" fillId="0" borderId="43" applyFont="1" applyNumberFormat="0" applyFill="0" applyBorder="1" applyAlignment="1">
      <alignment horizontal="center" vertical="center" textRotation="0" wrapText="true" shrinkToFit="false"/>
    </xf>
    <xf xfId="0" fontId="13" numFmtId="0" fillId="0" borderId="44" applyFont="1" applyNumberFormat="0" applyFill="0" applyBorder="1" applyAlignment="1">
      <alignment horizontal="center" vertical="center" textRotation="0" wrapText="true" shrinkToFit="false"/>
    </xf>
    <xf xfId="0" fontId="13" numFmtId="0" fillId="0" borderId="45" applyFont="1" applyNumberFormat="0" applyFill="0" applyBorder="1" applyAlignment="1">
      <alignment horizontal="center" vertical="center" textRotation="0" wrapText="true" shrinkToFit="false"/>
    </xf>
    <xf xfId="0" fontId="13" numFmtId="0" fillId="0" borderId="46" applyFont="1" applyNumberFormat="0" applyFill="0" applyBorder="1" applyAlignment="1">
      <alignment horizontal="center" vertical="center" textRotation="0" wrapText="true" shrinkToFit="false"/>
    </xf>
    <xf xfId="0" fontId="13" numFmtId="0" fillId="0" borderId="47" applyFont="1" applyNumberFormat="0" applyFill="0" applyBorder="1" applyAlignment="1">
      <alignment horizontal="center" vertical="center" textRotation="0" wrapText="true" shrinkToFit="false"/>
    </xf>
    <xf xfId="0" fontId="14" numFmtId="0" fillId="2" borderId="7" applyFont="1" applyNumberFormat="0" applyFill="1" applyBorder="1" applyAlignment="1">
      <alignment horizontal="center" vertical="center" textRotation="0" wrapText="false" shrinkToFit="false"/>
    </xf>
    <xf xfId="0" fontId="14" numFmtId="0" fillId="2" borderId="9" applyFont="1" applyNumberFormat="0" applyFill="1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1">
      <alignment horizontal="center" vertical="center" textRotation="0" wrapText="false" shrinkToFit="false"/>
    </xf>
    <xf xfId="0" fontId="14" numFmtId="0" fillId="2" borderId="5" applyFont="1" applyNumberFormat="0" applyFill="1" applyBorder="1" applyAlignment="1">
      <alignment horizontal="center" vertical="center" textRotation="0" wrapText="false" shrinkToFit="false"/>
    </xf>
    <xf xfId="0" fontId="14" numFmtId="0" fillId="2" borderId="8" applyFont="1" applyNumberFormat="0" applyFill="1" applyBorder="1" applyAlignment="1">
      <alignment horizontal="center" vertical="center" textRotation="0" wrapText="false" shrinkToFit="false"/>
    </xf>
    <xf xfId="0" fontId="14" numFmtId="0" fillId="2" borderId="6" applyFont="1" applyNumberFormat="0" applyFill="1" applyBorder="1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168" fillId="0" borderId="1" applyFont="0" applyNumberFormat="1" applyFill="0" applyBorder="1" applyAlignment="1">
      <alignment horizontal="center" vertical="center" textRotation="0" wrapText="true" shrinkToFit="false"/>
    </xf>
    <xf xfId="0" fontId="17" numFmtId="0" fillId="0" borderId="4" applyFont="1" applyNumberFormat="0" applyFill="0" applyBorder="1" applyAlignment="1">
      <alignment horizontal="center" vertical="center" textRotation="0" wrapText="true" shrinkToFit="false"/>
    </xf>
    <xf xfId="0" fontId="14" numFmtId="169" fillId="0" borderId="5" applyFont="1" applyNumberFormat="1" applyFill="0" applyBorder="1" applyAlignment="1">
      <alignment horizontal="center" vertical="center" textRotation="0" wrapText="true" shrinkToFit="false"/>
    </xf>
    <xf xfId="0" fontId="14" numFmtId="169" fillId="0" borderId="8" applyFont="1" applyNumberFormat="1" applyFill="0" applyBorder="1" applyAlignment="1">
      <alignment horizontal="center" vertical="center" textRotation="0" wrapText="true" shrinkToFit="false"/>
    </xf>
    <xf xfId="0" fontId="17" numFmtId="49" fillId="0" borderId="4" applyFont="1" applyNumberFormat="1" applyFill="0" applyBorder="1" applyAlignment="1">
      <alignment horizontal="center" vertical="center" textRotation="0" wrapText="true" shrinkToFit="false"/>
    </xf>
    <xf xfId="0" fontId="14" numFmtId="169" fillId="0" borderId="7" applyFont="1" applyNumberFormat="1" applyFill="0" applyBorder="1" applyAlignment="1">
      <alignment horizontal="center" vertical="center" textRotation="0" wrapText="true" shrinkToFit="false"/>
    </xf>
    <xf xfId="0" fontId="14" numFmtId="169" fillId="0" borderId="9" applyFont="1" applyNumberFormat="1" applyFill="0" applyBorder="1" applyAlignment="1">
      <alignment horizontal="center" vertical="center" textRotation="0" wrapText="true" shrinkToFit="false"/>
    </xf>
    <xf xfId="0" fontId="13" numFmtId="0" fillId="0" borderId="48" applyFont="1" applyNumberFormat="0" applyFill="0" applyBorder="1" applyAlignment="1">
      <alignment horizontal="center" vertical="center" textRotation="0" wrapText="true" shrinkToFit="false"/>
    </xf>
    <xf xfId="0" fontId="14" numFmtId="0" fillId="2" borderId="11" applyFont="1" applyNumberFormat="0" applyFill="1" applyBorder="1" applyAlignment="1">
      <alignment horizontal="center" vertical="center" textRotation="0" wrapText="false" shrinkToFit="false"/>
    </xf>
    <xf xfId="0" fontId="17" numFmtId="0" fillId="0" borderId="4" applyFont="1" applyNumberFormat="0" applyFill="0" applyBorder="1" applyAlignment="1">
      <alignment horizontal="center" vertical="center" textRotation="0" wrapText="false" shrinkToFit="false"/>
    </xf>
    <xf xfId="0" fontId="17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left" vertical="center" textRotation="0" wrapText="false" shrinkToFit="false"/>
    </xf>
    <xf xfId="0" fontId="13" numFmtId="0" fillId="2" borderId="3" applyFont="1" applyNumberFormat="0" applyFill="1" applyBorder="1" applyAlignment="1">
      <alignment horizontal="center" vertical="center" textRotation="0" wrapText="true" shrinkToFit="false"/>
    </xf>
    <xf xfId="0" fontId="14" numFmtId="169" fillId="0" borderId="12" applyFont="1" applyNumberFormat="1" applyFill="0" applyBorder="1" applyAlignment="1">
      <alignment horizontal="center" vertical="center" textRotation="0" wrapText="true" shrinkToFit="false"/>
    </xf>
    <xf xfId="0" fontId="14" numFmtId="169" fillId="0" borderId="5" applyFont="1" applyNumberFormat="1" applyFill="0" applyBorder="1" applyAlignment="1">
      <alignment horizontal="center" vertical="center" textRotation="0" wrapText="false" shrinkToFit="false"/>
    </xf>
    <xf xfId="0" fontId="14" numFmtId="169" fillId="0" borderId="8" applyFont="1" applyNumberFormat="1" applyFill="0" applyBorder="1" applyAlignment="1">
      <alignment horizontal="center" vertical="center" textRotation="0" wrapText="false" shrinkToFit="false"/>
    </xf>
    <xf xfId="0" fontId="14" numFmtId="169" fillId="0" borderId="11" applyFont="1" applyNumberFormat="1" applyFill="0" applyBorder="1" applyAlignment="1">
      <alignment horizontal="center" vertical="center" textRotation="0" wrapText="true" shrinkToFit="false"/>
    </xf>
    <xf xfId="0" fontId="14" numFmtId="169" fillId="0" borderId="7" applyFont="1" applyNumberFormat="1" applyFill="0" applyBorder="1" applyAlignment="1">
      <alignment horizontal="center" vertical="center" textRotation="0" wrapText="false" shrinkToFit="false"/>
    </xf>
    <xf xfId="0" fontId="14" numFmtId="169" fillId="0" borderId="9" applyFont="1" applyNumberFormat="1" applyFill="0" applyBorder="1" applyAlignment="1">
      <alignment horizontal="center" vertical="center" textRotation="0" wrapText="false" shrinkToFit="false"/>
    </xf>
    <xf xfId="0" fontId="13" numFmtId="0" fillId="0" borderId="49" applyFont="1" applyNumberFormat="0" applyFill="0" applyBorder="1" applyAlignment="1">
      <alignment horizontal="center" vertical="center" textRotation="0" wrapText="true" shrinkToFit="false"/>
    </xf>
    <xf xfId="0" fontId="13" numFmtId="0" fillId="0" borderId="50" applyFont="1" applyNumberFormat="0" applyFill="0" applyBorder="1" applyAlignment="1">
      <alignment horizontal="center" vertical="center" textRotation="0" wrapText="true" shrinkToFit="false"/>
    </xf>
    <xf xfId="0" fontId="13" numFmtId="0" fillId="0" borderId="5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true" shrinkToFit="false"/>
    </xf>
    <xf xfId="0" fontId="14" numFmtId="170" fillId="2" borderId="3" applyFont="1" applyNumberFormat="1" applyFill="1" applyBorder="1" applyAlignment="1">
      <alignment horizontal="center" vertical="center" textRotation="0" wrapText="true" shrinkToFit="false"/>
    </xf>
    <xf xfId="0" fontId="14" numFmtId="170" fillId="2" borderId="4" applyFont="1" applyNumberFormat="1" applyFill="1" applyBorder="1" applyAlignment="1">
      <alignment horizontal="center" vertical="center" textRotation="0" wrapText="true" shrinkToFit="false"/>
    </xf>
    <xf xfId="0" fontId="8" numFmtId="0" fillId="0" borderId="39" applyFont="1" applyNumberFormat="0" applyFill="0" applyBorder="1" applyAlignment="1">
      <alignment horizontal="center" vertical="center" textRotation="0" wrapText="true" shrinkToFit="false"/>
    </xf>
    <xf xfId="0" fontId="14" numFmtId="169" fillId="0" borderId="12" applyFont="1" applyNumberFormat="1" applyFill="0" applyBorder="1" applyAlignment="1">
      <alignment horizontal="center" vertical="center" textRotation="0" wrapText="false" shrinkToFit="false"/>
    </xf>
    <xf xfId="0" fontId="14" numFmtId="169" fillId="0" borderId="11" applyFont="1" applyNumberFormat="1" applyFill="0" applyBorder="1" applyAlignment="1">
      <alignment horizontal="center" vertical="center" textRotation="0" wrapText="false" shrinkToFit="false"/>
    </xf>
    <xf xfId="0" fontId="13" numFmtId="0" fillId="0" borderId="52" applyFont="1" applyNumberFormat="0" applyFill="0" applyBorder="1" applyAlignment="1">
      <alignment horizontal="center" vertical="center" textRotation="0" wrapText="true" shrinkToFit="false"/>
    </xf>
    <xf xfId="0" fontId="14" numFmtId="0" fillId="2" borderId="12" applyFont="1" applyNumberFormat="0" applyFill="1" applyBorder="1" applyAlignment="1">
      <alignment horizontal="center" vertical="center" textRotation="0" wrapText="false" shrinkToFit="false"/>
    </xf>
    <xf xfId="0" fontId="14" numFmtId="0" fillId="2" borderId="10" applyFont="1" applyNumberFormat="0" applyFill="1" applyBorder="1" applyAlignment="1">
      <alignment horizontal="center" vertical="center" textRotation="0" wrapText="false" shrinkToFit="false"/>
    </xf>
    <xf xfId="0" fontId="0" numFmtId="9" fillId="0" borderId="39" applyFont="0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quotePrefix="1" numFmtId="0" fillId="0" borderId="15" applyFont="0" applyNumberFormat="0" applyFill="0" applyBorder="1" applyAlignment="1">
      <alignment horizontal="center" vertical="center" textRotation="0" wrapText="false" shrinkToFit="false"/>
    </xf>
    <xf xfId="0" fontId="0" quotePrefix="1" numFmtId="0" fillId="2" borderId="3" applyFont="0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a66cef9c3a8a9c59837909b9db960c65.png"/><Relationship Id="rId2" Type="http://schemas.openxmlformats.org/officeDocument/2006/relationships/image" Target="../media/5cbbbbff355178689446cb6102a55093.png"/><Relationship Id="rId3" Type="http://schemas.openxmlformats.org/officeDocument/2006/relationships/image" Target="../media/d807ed28967909a9ba652c390fbf5710.png"/><Relationship Id="rId4" Type="http://schemas.openxmlformats.org/officeDocument/2006/relationships/image" Target="../media/326135464257fc592a7216286dd1bed5.png"/><Relationship Id="rId5" Type="http://schemas.openxmlformats.org/officeDocument/2006/relationships/image" Target="../media/43d4db02158224462a96d38bfbee0df4.png"/><Relationship Id="rId6" Type="http://schemas.openxmlformats.org/officeDocument/2006/relationships/image" Target="../media/43d4db02158224462a96d38bfbee0df4.png"/><Relationship Id="rId7" Type="http://schemas.openxmlformats.org/officeDocument/2006/relationships/image" Target="../media/502ad1656cf5ebe84d96f856e27de6ca.png"/><Relationship Id="rId8" Type="http://schemas.openxmlformats.org/officeDocument/2006/relationships/image" Target="../media/6ff61f522cf45cd0c1c3874d0f93ad1a.png"/><Relationship Id="rId9" Type="http://schemas.openxmlformats.org/officeDocument/2006/relationships/image" Target="../media/5cbbbbff355178689446cb6102a55093.png"/><Relationship Id="rId10" Type="http://schemas.openxmlformats.org/officeDocument/2006/relationships/image" Target="../media/00df4c925c35176a0ac9edf8ee659224.png"/><Relationship Id="rId11" Type="http://schemas.openxmlformats.org/officeDocument/2006/relationships/image" Target="../media/5cbbbbff355178689446cb6102a55093.png"/><Relationship Id="rId12" Type="http://schemas.openxmlformats.org/officeDocument/2006/relationships/image" Target="../media/a66cef9c3a8a9c59837909b9db960c65.png"/><Relationship Id="rId13" Type="http://schemas.openxmlformats.org/officeDocument/2006/relationships/image" Target="../media/5cbbbbff355178689446cb6102a55093.png"/><Relationship Id="rId14" Type="http://schemas.openxmlformats.org/officeDocument/2006/relationships/image" Target="../media/75ab423e77a2b58f101a7375c8227816.png"/><Relationship Id="rId15" Type="http://schemas.openxmlformats.org/officeDocument/2006/relationships/image" Target="../media/502ad1656cf5ebe84d96f856e27de6ca.png"/><Relationship Id="rId16" Type="http://schemas.openxmlformats.org/officeDocument/2006/relationships/image" Target="../media/502ad1656cf5ebe84d96f856e27de6ca.png"/><Relationship Id="rId17" Type="http://schemas.openxmlformats.org/officeDocument/2006/relationships/image" Target="../media/502ad1656cf5ebe84d96f856e27de6ca.png"/><Relationship Id="rId18" Type="http://schemas.openxmlformats.org/officeDocument/2006/relationships/image" Target="../media/502ad1656cf5ebe84d96f856e27de6ca.png"/><Relationship Id="rId19" Type="http://schemas.openxmlformats.org/officeDocument/2006/relationships/image" Target="../media/502ad1656cf5ebe84d96f856e27de6ca.png"/><Relationship Id="rId20" Type="http://schemas.openxmlformats.org/officeDocument/2006/relationships/image" Target="../media/502ad1656cf5ebe84d96f856e27de6ca.png"/><Relationship Id="rId21" Type="http://schemas.openxmlformats.org/officeDocument/2006/relationships/image" Target="../media/502ad1656cf5ebe84d96f856e27de6ca.png"/><Relationship Id="rId22" Type="http://schemas.openxmlformats.org/officeDocument/2006/relationships/image" Target="../media/502ad1656cf5ebe84d96f856e27de6ca.png"/><Relationship Id="rId23" Type="http://schemas.openxmlformats.org/officeDocument/2006/relationships/image" Target="../media/502ad1656cf5ebe84d96f856e27de6ca.png"/><Relationship Id="rId24" Type="http://schemas.openxmlformats.org/officeDocument/2006/relationships/image" Target="../media/7c28c12e8dc6fdcbae32480bcca5c71d.png"/><Relationship Id="rId25" Type="http://schemas.openxmlformats.org/officeDocument/2006/relationships/image" Target="../media/8451a75a4c90717fcc9b0f1ce4eac78e.png"/><Relationship Id="rId26" Type="http://schemas.openxmlformats.org/officeDocument/2006/relationships/image" Target="../media/37a3bffda53ba4a9490330782ee32137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47625</xdr:colOff>
      <xdr:row>32</xdr:row>
      <xdr:rowOff>57150</xdr:rowOff>
    </xdr:from>
    <xdr:to>
      <xdr:col>81</xdr:col>
      <xdr:colOff>57150</xdr:colOff>
      <xdr:row>40</xdr:row>
      <xdr:rowOff>28575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590800" cy="1495425"/>
        </a:xfrm>
        <a:prstGeom prst="rect">
          <a:avLst/>
        </a:prstGeom>
      </xdr:spPr>
    </xdr:pic>
    <xdr:clientData/>
  </xdr:twoCellAnchor>
  <xdr:twoCellAnchor editAs="oneCell">
    <xdr:from>
      <xdr:col>46</xdr:col>
      <xdr:colOff>66675</xdr:colOff>
      <xdr:row>33</xdr:row>
      <xdr:rowOff>104775</xdr:rowOff>
    </xdr:from>
    <xdr:to>
      <xdr:col>51</xdr:col>
      <xdr:colOff>28575</xdr:colOff>
      <xdr:row>40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rcRect t="12883" r="83720" b="2591"/>
        <a:stretch/>
      </xdr:blipFill>
      <xdr:spPr>
        <a:xfrm rot="0">
          <a:ext cx="390525" cy="1266825"/>
        </a:xfrm>
        <a:prstGeom prst="rect">
          <a:avLst/>
        </a:prstGeom>
      </xdr:spPr>
    </xdr:pic>
    <xdr:clientData/>
  </xdr:twoCellAnchor>
  <xdr:twoCellAnchor editAs="oneCell">
    <xdr:from>
      <xdr:col>90</xdr:col>
      <xdr:colOff>47625</xdr:colOff>
      <xdr:row>15</xdr:row>
      <xdr:rowOff>47625</xdr:rowOff>
    </xdr:from>
    <xdr:to>
      <xdr:col>102</xdr:col>
      <xdr:colOff>85725</xdr:colOff>
      <xdr:row>30</xdr:row>
      <xdr:rowOff>152400</xdr:rowOff>
    </xdr:to>
    <xdr:pic>
      <xdr:nvPicPr>
        <xdr:cNvPr id="3" name="Picture 3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ext cx="2971800" cy="1066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19</xdr:row>
      <xdr:rowOff>123825</xdr:rowOff>
    </xdr:from>
    <xdr:to>
      <xdr:col>45</xdr:col>
      <xdr:colOff>19050</xdr:colOff>
      <xdr:row>29</xdr:row>
      <xdr:rowOff>28575</xdr:rowOff>
    </xdr:to>
    <xdr:pic>
      <xdr:nvPicPr>
        <xdr:cNvPr id="4" name="Picture 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2905125" cy="1819275"/>
        </a:xfrm>
        <a:prstGeom prst="rect">
          <a:avLst/>
        </a:prstGeom>
      </xdr:spPr>
    </xdr:pic>
    <xdr:clientData/>
  </xdr:twoCellAnchor>
  <xdr:twoCellAnchor>
    <xdr:from>
      <xdr:col>102</xdr:col>
      <xdr:colOff>19050</xdr:colOff>
      <xdr:row>87</xdr:row>
      <xdr:rowOff>152400</xdr:rowOff>
    </xdr:from>
    <xdr:to>
      <xdr:col>114</xdr:col>
      <xdr:colOff>238125</xdr:colOff>
      <xdr:row>89</xdr:row>
      <xdr:rowOff>190500</xdr:rowOff>
    </xdr:to>
    <xdr:pic>
      <xdr:nvPicPr>
        <xdr:cNvPr id="5" name="Picture 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2524125" cy="409575"/>
        </a:xfrm>
        <a:prstGeom prst="rect">
          <a:avLst/>
        </a:prstGeom>
      </xdr:spPr>
    </xdr:pic>
    <xdr:clientData/>
  </xdr:twoCellAnchor>
  <xdr:twoCellAnchor>
    <xdr:from>
      <xdr:col>84</xdr:col>
      <xdr:colOff>85725</xdr:colOff>
      <xdr:row>79</xdr:row>
      <xdr:rowOff>123825</xdr:rowOff>
    </xdr:from>
    <xdr:to>
      <xdr:col>109</xdr:col>
      <xdr:colOff>66675</xdr:colOff>
      <xdr:row>82</xdr:row>
      <xdr:rowOff>38100</xdr:rowOff>
    </xdr:to>
    <xdr:pic>
      <xdr:nvPicPr>
        <xdr:cNvPr id="6" name="Picture 6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2124075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15</xdr:row>
      <xdr:rowOff>180975</xdr:rowOff>
    </xdr:from>
    <xdr:to>
      <xdr:col>15</xdr:col>
      <xdr:colOff>28575</xdr:colOff>
      <xdr:row>17</xdr:row>
      <xdr:rowOff>152400</xdr:rowOff>
    </xdr:to>
    <xdr:pic>
      <xdr:nvPicPr>
        <xdr:cNvPr id="7" name="Picture 3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98</xdr:col>
      <xdr:colOff>47625</xdr:colOff>
      <xdr:row>3</xdr:row>
      <xdr:rowOff>19050</xdr:rowOff>
    </xdr:from>
    <xdr:to>
      <xdr:col>106</xdr:col>
      <xdr:colOff>57150</xdr:colOff>
      <xdr:row>12</xdr:row>
      <xdr:rowOff>171450</xdr:rowOff>
    </xdr:to>
    <xdr:pic>
      <xdr:nvPicPr>
        <xdr:cNvPr id="8" name="Picture 3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695325" cy="1943100"/>
        </a:xfrm>
        <a:prstGeom prst="rect">
          <a:avLst/>
        </a:prstGeom>
      </xdr:spPr>
    </xdr:pic>
    <xdr:clientData/>
  </xdr:twoCellAnchor>
  <xdr:twoCellAnchor editAs="oneCell">
    <xdr:from>
      <xdr:col>49</xdr:col>
      <xdr:colOff>19050</xdr:colOff>
      <xdr:row>9</xdr:row>
      <xdr:rowOff>76200</xdr:rowOff>
    </xdr:from>
    <xdr:to>
      <xdr:col>79</xdr:col>
      <xdr:colOff>38100</xdr:colOff>
      <xdr:row>16</xdr:row>
      <xdr:rowOff>152400</xdr:rowOff>
    </xdr:to>
    <xdr:pic>
      <xdr:nvPicPr>
        <xdr:cNvPr id="9" name="Picture 43" descr=""/>
        <xdr:cNvPicPr>
          <a:picLocks noChangeAspect="1"/>
        </xdr:cNvPicPr>
      </xdr:nvPicPr>
      <xdr:blipFill>
        <a:blip xmlns:r="http://schemas.openxmlformats.org/officeDocument/2006/relationships" r:embed="rId9"/>
        <a:srcRect t="12883"/>
        <a:stretch/>
      </xdr:blipFill>
      <xdr:spPr>
        <a:xfrm rot="0">
          <a:ext cx="2581275" cy="1409700"/>
        </a:xfrm>
        <a:prstGeom prst="rect">
          <a:avLst/>
        </a:prstGeom>
      </xdr:spPr>
    </xdr:pic>
    <xdr:clientData/>
  </xdr:twoCellAnchor>
  <xdr:twoCellAnchor editAs="oneCell">
    <xdr:from>
      <xdr:col>49</xdr:col>
      <xdr:colOff>47625</xdr:colOff>
      <xdr:row>21</xdr:row>
      <xdr:rowOff>28575</xdr:rowOff>
    </xdr:from>
    <xdr:to>
      <xdr:col>83</xdr:col>
      <xdr:colOff>76200</xdr:colOff>
      <xdr:row>28</xdr:row>
      <xdr:rowOff>142875</xdr:rowOff>
    </xdr:to>
    <xdr:pic>
      <xdr:nvPicPr>
        <xdr:cNvPr id="10" name="Picture 45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2943225" cy="1447800"/>
        </a:xfrm>
        <a:prstGeom prst="rect">
          <a:avLst/>
        </a:prstGeom>
      </xdr:spPr>
    </xdr:pic>
    <xdr:clientData/>
  </xdr:twoCellAnchor>
  <xdr:twoCellAnchor editAs="oneCell">
    <xdr:from>
      <xdr:col>45</xdr:col>
      <xdr:colOff>76200</xdr:colOff>
      <xdr:row>22</xdr:row>
      <xdr:rowOff>104775</xdr:rowOff>
    </xdr:from>
    <xdr:to>
      <xdr:col>49</xdr:col>
      <xdr:colOff>66675</xdr:colOff>
      <xdr:row>28</xdr:row>
      <xdr:rowOff>66675</xdr:rowOff>
    </xdr:to>
    <xdr:pic>
      <xdr:nvPicPr>
        <xdr:cNvPr id="11" name="Picture 46" descr=""/>
        <xdr:cNvPicPr>
          <a:picLocks noChangeAspect="1"/>
        </xdr:cNvPicPr>
      </xdr:nvPicPr>
      <xdr:blipFill>
        <a:blip xmlns:r="http://schemas.openxmlformats.org/officeDocument/2006/relationships" r:embed="rId11"/>
        <a:srcRect t="12883" r="83720"/>
        <a:stretch/>
      </xdr:blipFill>
      <xdr:spPr>
        <a:xfrm rot="0">
          <a:ext cx="333375" cy="1104900"/>
        </a:xfrm>
        <a:prstGeom prst="rect">
          <a:avLst/>
        </a:prstGeom>
      </xdr:spPr>
    </xdr:pic>
    <xdr:clientData/>
  </xdr:twoCellAnchor>
  <xdr:twoCellAnchor editAs="oneCell">
    <xdr:from>
      <xdr:col>51</xdr:col>
      <xdr:colOff>28575</xdr:colOff>
      <xdr:row>44</xdr:row>
      <xdr:rowOff>85725</xdr:rowOff>
    </xdr:from>
    <xdr:to>
      <xdr:col>81</xdr:col>
      <xdr:colOff>47625</xdr:colOff>
      <xdr:row>52</xdr:row>
      <xdr:rowOff>57150</xdr:rowOff>
    </xdr:to>
    <xdr:pic>
      <xdr:nvPicPr>
        <xdr:cNvPr id="12" name="Picture 47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>
          <a:ext cx="2590800" cy="1495425"/>
        </a:xfrm>
        <a:prstGeom prst="rect">
          <a:avLst/>
        </a:prstGeom>
      </xdr:spPr>
    </xdr:pic>
    <xdr:clientData/>
  </xdr:twoCellAnchor>
  <xdr:twoCellAnchor editAs="oneCell">
    <xdr:from>
      <xdr:col>46</xdr:col>
      <xdr:colOff>66675</xdr:colOff>
      <xdr:row>45</xdr:row>
      <xdr:rowOff>133350</xdr:rowOff>
    </xdr:from>
    <xdr:to>
      <xdr:col>51</xdr:col>
      <xdr:colOff>28575</xdr:colOff>
      <xdr:row>52</xdr:row>
      <xdr:rowOff>66675</xdr:rowOff>
    </xdr:to>
    <xdr:pic>
      <xdr:nvPicPr>
        <xdr:cNvPr id="13" name="Picture 48" descr=""/>
        <xdr:cNvPicPr>
          <a:picLocks noChangeAspect="1"/>
        </xdr:cNvPicPr>
      </xdr:nvPicPr>
      <xdr:blipFill>
        <a:blip xmlns:r="http://schemas.openxmlformats.org/officeDocument/2006/relationships" r:embed="rId13"/>
        <a:srcRect t="12883" r="83720" b="2591"/>
        <a:stretch/>
      </xdr:blipFill>
      <xdr:spPr>
        <a:xfrm rot="0">
          <a:ext cx="390525" cy="126682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11</xdr:row>
      <xdr:rowOff>161925</xdr:rowOff>
    </xdr:from>
    <xdr:to>
      <xdr:col>40</xdr:col>
      <xdr:colOff>47625</xdr:colOff>
      <xdr:row>16</xdr:row>
      <xdr:rowOff>76200</xdr:rowOff>
    </xdr:to>
    <xdr:pic>
      <xdr:nvPicPr>
        <xdr:cNvPr id="14" name="Picture 49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>
          <a:ext cx="2476500" cy="866775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9</xdr:row>
      <xdr:rowOff>161925</xdr:rowOff>
    </xdr:from>
    <xdr:to>
      <xdr:col>18</xdr:col>
      <xdr:colOff>9525</xdr:colOff>
      <xdr:row>11</xdr:row>
      <xdr:rowOff>133350</xdr:rowOff>
    </xdr:to>
    <xdr:pic>
      <xdr:nvPicPr>
        <xdr:cNvPr id="15" name="Picture 50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25</xdr:col>
      <xdr:colOff>47625</xdr:colOff>
      <xdr:row>9</xdr:row>
      <xdr:rowOff>161925</xdr:rowOff>
    </xdr:from>
    <xdr:to>
      <xdr:col>26</xdr:col>
      <xdr:colOff>76200</xdr:colOff>
      <xdr:row>11</xdr:row>
      <xdr:rowOff>133350</xdr:rowOff>
    </xdr:to>
    <xdr:pic>
      <xdr:nvPicPr>
        <xdr:cNvPr id="16" name="Picture 51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9</xdr:row>
      <xdr:rowOff>180975</xdr:rowOff>
    </xdr:from>
    <xdr:to>
      <xdr:col>36</xdr:col>
      <xdr:colOff>47625</xdr:colOff>
      <xdr:row>11</xdr:row>
      <xdr:rowOff>152400</xdr:rowOff>
    </xdr:to>
    <xdr:pic>
      <xdr:nvPicPr>
        <xdr:cNvPr id="17" name="Picture 52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39</xdr:col>
      <xdr:colOff>76200</xdr:colOff>
      <xdr:row>12</xdr:row>
      <xdr:rowOff>142875</xdr:rowOff>
    </xdr:from>
    <xdr:to>
      <xdr:col>44</xdr:col>
      <xdr:colOff>0</xdr:colOff>
      <xdr:row>13</xdr:row>
      <xdr:rowOff>66675</xdr:rowOff>
    </xdr:to>
    <xdr:pic>
      <xdr:nvPicPr>
        <xdr:cNvPr id="18" name="Picture 53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54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39</xdr:col>
      <xdr:colOff>76200</xdr:colOff>
      <xdr:row>14</xdr:row>
      <xdr:rowOff>152400</xdr:rowOff>
    </xdr:from>
    <xdr:to>
      <xdr:col>44</xdr:col>
      <xdr:colOff>0</xdr:colOff>
      <xdr:row>15</xdr:row>
      <xdr:rowOff>76200</xdr:rowOff>
    </xdr:to>
    <xdr:pic>
      <xdr:nvPicPr>
        <xdr:cNvPr id="19" name="Picture 54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54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12</xdr:row>
      <xdr:rowOff>38100</xdr:rowOff>
    </xdr:from>
    <xdr:to>
      <xdr:col>11</xdr:col>
      <xdr:colOff>85725</xdr:colOff>
      <xdr:row>12</xdr:row>
      <xdr:rowOff>152400</xdr:rowOff>
    </xdr:to>
    <xdr:pic>
      <xdr:nvPicPr>
        <xdr:cNvPr id="20" name="Picture 55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162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14</xdr:row>
      <xdr:rowOff>133350</xdr:rowOff>
    </xdr:from>
    <xdr:to>
      <xdr:col>12</xdr:col>
      <xdr:colOff>19050</xdr:colOff>
      <xdr:row>15</xdr:row>
      <xdr:rowOff>57150</xdr:rowOff>
    </xdr:to>
    <xdr:pic>
      <xdr:nvPicPr>
        <xdr:cNvPr id="21" name="Picture 56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162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</xdr:colOff>
      <xdr:row>15</xdr:row>
      <xdr:rowOff>190500</xdr:rowOff>
    </xdr:from>
    <xdr:to>
      <xdr:col>25</xdr:col>
      <xdr:colOff>9525</xdr:colOff>
      <xdr:row>17</xdr:row>
      <xdr:rowOff>161925</xdr:rowOff>
    </xdr:to>
    <xdr:pic>
      <xdr:nvPicPr>
        <xdr:cNvPr id="22" name="Picture 57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34</xdr:col>
      <xdr:colOff>19050</xdr:colOff>
      <xdr:row>15</xdr:row>
      <xdr:rowOff>142875</xdr:rowOff>
    </xdr:from>
    <xdr:to>
      <xdr:col>35</xdr:col>
      <xdr:colOff>57150</xdr:colOff>
      <xdr:row>17</xdr:row>
      <xdr:rowOff>114300</xdr:rowOff>
    </xdr:to>
    <xdr:pic>
      <xdr:nvPicPr>
        <xdr:cNvPr id="23" name="Picture 58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10800000">
          <a:ext cx="114300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28</xdr:row>
      <xdr:rowOff>66675</xdr:rowOff>
    </xdr:from>
    <xdr:to>
      <xdr:col>29</xdr:col>
      <xdr:colOff>47625</xdr:colOff>
      <xdr:row>31</xdr:row>
      <xdr:rowOff>171450</xdr:rowOff>
    </xdr:to>
    <xdr:pic>
      <xdr:nvPicPr>
        <xdr:cNvPr id="24" name="Picture 59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>
          <a:ext cx="1876425" cy="67627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32</xdr:row>
      <xdr:rowOff>133350</xdr:rowOff>
    </xdr:from>
    <xdr:to>
      <xdr:col>43</xdr:col>
      <xdr:colOff>57150</xdr:colOff>
      <xdr:row>43</xdr:row>
      <xdr:rowOff>76200</xdr:rowOff>
    </xdr:to>
    <xdr:pic>
      <xdr:nvPicPr>
        <xdr:cNvPr id="25" name="Picture 66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>
          <a:ext cx="2990850" cy="203835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44</xdr:row>
      <xdr:rowOff>95250</xdr:rowOff>
    </xdr:from>
    <xdr:to>
      <xdr:col>41</xdr:col>
      <xdr:colOff>66675</xdr:colOff>
      <xdr:row>54</xdr:row>
      <xdr:rowOff>171450</xdr:rowOff>
    </xdr:to>
    <xdr:pic>
      <xdr:nvPicPr>
        <xdr:cNvPr id="26" name="Picture 67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>
          <a:ext cx="2676525" cy="198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E83"/>
  <sheetViews>
    <sheetView tabSelected="0" workbookViewId="0" zoomScale="85" zoomScaleNormal="70" view="pageBreakPreview" showGridLines="false" showRowColHeaders="1" topLeftCell="A31">
      <selection activeCell="CI70" sqref="CI70:CN70"/>
    </sheetView>
  </sheetViews>
  <sheetFormatPr defaultRowHeight="14.4" defaultColWidth="8.7142857142857" outlineLevelRow="0" outlineLevelCol="0"/>
  <cols>
    <col min="1" max="1" width="3.5714285714286" customWidth="true" style="0"/>
    <col min="2" max="2" width="1" customWidth="true" style="0"/>
    <col min="3" max="3" width="1.2857142857143" customWidth="true" style="0"/>
    <col min="4" max="4" width="1.2857142857143" customWidth="true" style="0"/>
    <col min="5" max="5" width="1.2857142857143" customWidth="true" style="0"/>
    <col min="6" max="6" width="1.2857142857143" customWidth="true" style="0"/>
    <col min="7" max="7" width="1.2857142857143" customWidth="true" style="0"/>
    <col min="8" max="8" width="1.2857142857143" customWidth="true" style="0"/>
    <col min="9" max="9" width="1.2857142857143" customWidth="true" style="0"/>
    <col min="10" max="10" width="1.2857142857143" customWidth="true" style="0"/>
    <col min="11" max="11" width="1.2857142857143" customWidth="true" style="0"/>
    <col min="12" max="12" width="1.2857142857143" customWidth="true" style="0"/>
    <col min="13" max="13" width="1.2857142857143" customWidth="true" style="0"/>
    <col min="14" max="14" width="1.2857142857143" customWidth="true" style="0"/>
    <col min="15" max="15" width="1.2857142857143" customWidth="true" style="0"/>
    <col min="16" max="16" width="1.2857142857143" customWidth="true" style="0"/>
    <col min="17" max="17" width="1.2857142857143" customWidth="true" style="0"/>
    <col min="18" max="18" width="1.2857142857143" customWidth="true" style="0"/>
    <col min="19" max="19" width="1.2857142857143" customWidth="true" style="0"/>
    <col min="20" max="20" width="1.2857142857143" customWidth="true" style="0"/>
    <col min="21" max="21" width="1.2857142857143" customWidth="true" style="0"/>
    <col min="22" max="22" width="1.2857142857143" customWidth="true" style="0"/>
    <col min="23" max="23" width="1.2857142857143" customWidth="true" style="0"/>
    <col min="24" max="24" width="1.2857142857143" customWidth="true" style="0"/>
    <col min="25" max="25" width="1.2857142857143" customWidth="true" style="0"/>
    <col min="26" max="26" width="1.2857142857143" customWidth="true" style="0"/>
    <col min="27" max="27" width="1.2857142857143" customWidth="true" style="0"/>
    <col min="28" max="28" width="1.2857142857143" customWidth="true" style="0"/>
    <col min="29" max="29" width="1.2857142857143" customWidth="true" style="0"/>
    <col min="30" max="30" width="1.2857142857143" customWidth="true" style="0"/>
    <col min="31" max="31" width="1.2857142857143" customWidth="true" style="0"/>
    <col min="32" max="32" width="1.2857142857143" customWidth="true" style="0"/>
    <col min="33" max="33" width="1.2857142857143" customWidth="true" style="0"/>
    <col min="34" max="34" width="1.2857142857143" customWidth="true" style="0"/>
    <col min="35" max="35" width="1.2857142857143" customWidth="true" style="0"/>
    <col min="36" max="36" width="1.2857142857143" customWidth="true" style="0"/>
    <col min="37" max="37" width="1.2857142857143" customWidth="true" style="0"/>
    <col min="38" max="38" width="1.2857142857143" customWidth="true" style="0"/>
    <col min="39" max="39" width="1.2857142857143" customWidth="true" style="0"/>
    <col min="40" max="40" width="1.2857142857143" customWidth="true" style="0"/>
    <col min="41" max="41" width="1.2857142857143" customWidth="true" style="0"/>
    <col min="42" max="42" width="1.2857142857143" customWidth="true" style="0"/>
    <col min="43" max="43" width="1.2857142857143" customWidth="true" style="0"/>
    <col min="44" max="44" width="1.2857142857143" customWidth="true" style="0"/>
    <col min="45" max="45" width="1.2857142857143" customWidth="true" style="0"/>
    <col min="46" max="46" width="1.2857142857143" customWidth="true" style="0"/>
    <col min="47" max="47" width="1.2857142857143" customWidth="true" style="0"/>
    <col min="48" max="48" width="1.2857142857143" customWidth="true" style="0"/>
    <col min="49" max="49" width="1.2857142857143" customWidth="true" style="0"/>
    <col min="50" max="50" width="1.2857142857143" customWidth="true" style="0"/>
    <col min="51" max="51" width="1.2857142857143" customWidth="true" style="0"/>
    <col min="52" max="52" width="1.2857142857143" customWidth="true" style="0"/>
    <col min="53" max="53" width="1.2857142857143" customWidth="true" style="0"/>
    <col min="54" max="54" width="1.2857142857143" customWidth="true" style="0"/>
    <col min="55" max="55" width="1.2857142857143" customWidth="true" style="0"/>
    <col min="56" max="56" width="1.2857142857143" customWidth="true" style="0"/>
    <col min="57" max="57" width="1.2857142857143" customWidth="true" style="0"/>
    <col min="58" max="58" width="1.2857142857143" customWidth="true" style="0"/>
    <col min="59" max="59" width="1.2857142857143" customWidth="true" style="0"/>
    <col min="60" max="60" width="1.2857142857143" customWidth="true" style="0"/>
    <col min="61" max="61" width="1.2857142857143" customWidth="true" style="0"/>
    <col min="62" max="62" width="1.2857142857143" customWidth="true" style="0"/>
    <col min="63" max="63" width="1.2857142857143" customWidth="true" style="0"/>
    <col min="64" max="64" width="1.2857142857143" customWidth="true" style="0"/>
    <col min="65" max="65" width="1.2857142857143" customWidth="true" style="0"/>
    <col min="66" max="66" width="1.2857142857143" customWidth="true" style="0"/>
    <col min="67" max="67" width="1.2857142857143" customWidth="true" style="0"/>
    <col min="68" max="68" width="1.2857142857143" customWidth="true" style="0"/>
    <col min="69" max="69" width="1.2857142857143" customWidth="true" style="0"/>
    <col min="70" max="70" width="1.2857142857143" customWidth="true" style="0"/>
    <col min="71" max="71" width="1.2857142857143" customWidth="true" style="0"/>
    <col min="72" max="72" width="1.2857142857143" customWidth="true" style="0"/>
    <col min="73" max="73" width="1.2857142857143" customWidth="true" style="0"/>
    <col min="74" max="74" width="1.2857142857143" customWidth="true" style="0"/>
    <col min="75" max="75" width="1.2857142857143" customWidth="true" style="0"/>
    <col min="76" max="76" width="1.2857142857143" customWidth="true" style="0"/>
    <col min="77" max="77" width="1.2857142857143" customWidth="true" style="0"/>
    <col min="78" max="78" width="1.2857142857143" customWidth="true" style="0"/>
    <col min="79" max="79" width="1.2857142857143" customWidth="true" style="0"/>
    <col min="80" max="80" width="1.2857142857143" customWidth="true" style="0"/>
    <col min="81" max="81" width="1.2857142857143" customWidth="true" style="0"/>
    <col min="82" max="82" width="1.2857142857143" customWidth="true" style="0"/>
    <col min="83" max="83" width="1.2857142857143" customWidth="true" style="0"/>
    <col min="84" max="84" width="1.2857142857143" customWidth="true" style="0"/>
    <col min="85" max="85" width="1.2857142857143" customWidth="true" style="0"/>
    <col min="86" max="86" width="1.2857142857143" customWidth="true" style="0"/>
    <col min="87" max="87" width="1.2857142857143" customWidth="true" style="0"/>
    <col min="88" max="88" width="1.2857142857143" customWidth="true" style="0"/>
    <col min="89" max="89" width="1.2857142857143" customWidth="true" style="0"/>
    <col min="90" max="90" width="1.2857142857143" customWidth="true" style="0"/>
    <col min="91" max="91" width="1.2857142857143" customWidth="true" style="0"/>
    <col min="92" max="92" width="1.2857142857143" customWidth="true" style="0"/>
    <col min="93" max="93" width="1.2857142857143" customWidth="true" style="0"/>
    <col min="94" max="94" width="1.2857142857143" customWidth="true" style="0"/>
    <col min="95" max="95" width="1.2857142857143" customWidth="true" style="0"/>
    <col min="96" max="96" width="1.2857142857143" customWidth="true" style="0"/>
    <col min="97" max="97" width="1.2857142857143" customWidth="true" style="0"/>
    <col min="98" max="98" width="1.2857142857143" customWidth="true" style="0"/>
    <col min="99" max="99" width="1.2857142857143" customWidth="true" style="0"/>
    <col min="100" max="100" width="1.2857142857143" customWidth="true" style="0"/>
    <col min="101" max="101" width="1.2857142857143" customWidth="true" style="0"/>
    <col min="102" max="102" width="1.2857142857143" customWidth="true" style="0"/>
    <col min="103" max="103" width="1.2857142857143" customWidth="true" style="0"/>
    <col min="104" max="104" width="1.2857142857143" customWidth="true" style="0"/>
    <col min="105" max="105" width="1.2857142857143" customWidth="true" style="0"/>
    <col min="106" max="106" width="1.2857142857143" customWidth="true" style="0"/>
    <col min="107" max="107" width="1.2857142857143" customWidth="true" style="0"/>
    <col min="108" max="108" width="1.2857142857143" customWidth="true" style="0"/>
    <col min="109" max="109" width="1.2857142857143" customWidth="true" style="0"/>
    <col min="110" max="110" width="1.2857142857143" customWidth="true" style="0"/>
    <col min="111" max="111" width="1.2857142857143" customWidth="true" style="0"/>
    <col min="112" max="112" width="1.2857142857143" customWidth="true" style="0"/>
    <col min="113" max="113" width="9.5714285714286" customWidth="true" style="0"/>
    <col min="114" max="114" width="12.142857142857" customWidth="true" style="0"/>
    <col min="115" max="115" width="10.714285714286" customWidth="true" style="1"/>
    <col min="116" max="116" width="11.428571428571" customWidth="true" style="0"/>
  </cols>
  <sheetData>
    <row r="1" spans="1:135"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/>
      <c r="AO1" s="2"/>
      <c r="AP1" s="2"/>
      <c r="AQ1" s="2"/>
      <c r="AR1" s="2"/>
      <c r="AS1" s="2"/>
      <c r="AT1" s="2">
        <v>33</v>
      </c>
      <c r="AU1" s="2">
        <v>34</v>
      </c>
      <c r="AV1" s="2">
        <v>35</v>
      </c>
      <c r="AW1" s="2">
        <v>36</v>
      </c>
      <c r="AX1" s="2">
        <v>37</v>
      </c>
      <c r="AY1" s="2">
        <v>38</v>
      </c>
      <c r="AZ1" s="2">
        <v>39</v>
      </c>
      <c r="BA1" s="2">
        <v>40</v>
      </c>
      <c r="BB1" s="2">
        <v>41</v>
      </c>
      <c r="BC1" s="2">
        <v>42</v>
      </c>
      <c r="BD1" s="2">
        <v>43</v>
      </c>
      <c r="BE1" s="2">
        <v>44</v>
      </c>
      <c r="BF1" s="2">
        <v>45</v>
      </c>
      <c r="BG1" s="2">
        <v>46</v>
      </c>
      <c r="BH1" s="2">
        <v>47</v>
      </c>
      <c r="BI1" s="2">
        <v>48</v>
      </c>
      <c r="BJ1" s="2">
        <v>49</v>
      </c>
      <c r="BK1" s="2">
        <v>50</v>
      </c>
      <c r="BL1" s="2">
        <v>51</v>
      </c>
      <c r="BM1" s="2">
        <v>52</v>
      </c>
      <c r="BN1" s="2">
        <v>53</v>
      </c>
      <c r="BO1" s="2">
        <v>54</v>
      </c>
      <c r="BP1" s="2">
        <v>55</v>
      </c>
      <c r="BQ1" s="2">
        <v>56</v>
      </c>
      <c r="BR1" s="2">
        <v>57</v>
      </c>
      <c r="BS1" s="2">
        <v>58</v>
      </c>
      <c r="BT1" s="2">
        <v>59</v>
      </c>
      <c r="BU1" s="2">
        <v>60</v>
      </c>
      <c r="BV1" s="2">
        <v>61</v>
      </c>
      <c r="BW1" s="2">
        <v>62</v>
      </c>
      <c r="BX1" s="2">
        <v>63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83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</row>
    <row r="2" spans="1:135" customHeight="1" ht="5.1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83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pans="1:135">
      <c r="A3">
        <v>1</v>
      </c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65" t="s">
        <v>1</v>
      </c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5" t="s">
        <v>2</v>
      </c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170"/>
      <c r="DJ3" s="192"/>
      <c r="DK3" s="193"/>
      <c r="DL3" s="194"/>
      <c r="DM3" s="195"/>
      <c r="DN3" s="196"/>
      <c r="DO3" s="196"/>
      <c r="DP3" s="196"/>
      <c r="DQ3" s="196"/>
      <c r="DR3" s="196"/>
      <c r="DS3" s="196"/>
      <c r="DT3" s="196"/>
      <c r="DU3" s="196"/>
      <c r="DV3" s="196"/>
      <c r="DW3" s="196"/>
      <c r="DX3" s="196"/>
      <c r="DY3" s="196"/>
      <c r="DZ3" s="196"/>
      <c r="EA3" s="196"/>
      <c r="EB3" s="196"/>
      <c r="EC3" s="196"/>
      <c r="ED3" s="196"/>
      <c r="EE3" s="215"/>
    </row>
    <row r="4" spans="1:135">
      <c r="A4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67">
        <v>4</v>
      </c>
      <c r="BG4" s="68"/>
      <c r="BH4" s="68"/>
      <c r="BI4" s="69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84" t="s">
        <v>3</v>
      </c>
      <c r="CH4" s="85"/>
      <c r="CI4" s="85"/>
      <c r="CJ4" s="85"/>
      <c r="CK4" s="85"/>
      <c r="CL4" s="85"/>
      <c r="CM4" s="85"/>
      <c r="CN4" s="85"/>
      <c r="CO4" s="134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71"/>
      <c r="DJ4" s="197"/>
      <c r="DK4" s="198"/>
      <c r="DL4" s="199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174"/>
    </row>
    <row r="5" spans="1:135" customHeight="1" ht="20.1">
      <c r="A5">
        <v>3</v>
      </c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5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67">
        <v>3</v>
      </c>
      <c r="BG5" s="68"/>
      <c r="BH5" s="68"/>
      <c r="BI5" s="69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43"/>
      <c r="CH5" s="86"/>
      <c r="CI5" s="86"/>
      <c r="CJ5" s="86"/>
      <c r="CK5" s="86"/>
      <c r="CL5" s="86"/>
      <c r="CM5" s="86"/>
      <c r="CN5" s="86"/>
      <c r="CO5" s="136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172"/>
      <c r="DJ5" s="197"/>
      <c r="DK5" s="198"/>
      <c r="DL5" s="200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174"/>
    </row>
    <row r="6" spans="1:135">
      <c r="A6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0"/>
      <c r="Q6" s="25"/>
      <c r="R6" s="25"/>
      <c r="S6" s="25"/>
      <c r="T6" s="25"/>
      <c r="U6" s="25"/>
      <c r="V6" s="25"/>
      <c r="W6" s="25"/>
      <c r="X6" s="25"/>
      <c r="Y6" s="25"/>
      <c r="Z6" s="25"/>
      <c r="AA6" s="27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3"/>
      <c r="AQ6" s="34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71"/>
      <c r="BF6" s="67">
        <v>2</v>
      </c>
      <c r="BG6" s="68"/>
      <c r="BH6" s="68"/>
      <c r="BI6" s="69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84" t="s">
        <v>8</v>
      </c>
      <c r="CH6" s="85"/>
      <c r="CI6" s="85"/>
      <c r="CJ6" s="85"/>
      <c r="CK6" s="85"/>
      <c r="CL6" s="85"/>
      <c r="CM6" s="85"/>
      <c r="CN6" s="85"/>
      <c r="CO6" s="134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172"/>
      <c r="DJ6" s="197"/>
      <c r="DK6" s="198"/>
      <c r="DL6" s="200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174"/>
    </row>
    <row r="7" spans="1:135">
      <c r="A7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21"/>
      <c r="Q7" s="26"/>
      <c r="R7" s="26"/>
      <c r="S7" s="26"/>
      <c r="T7" s="26"/>
      <c r="U7" s="26"/>
      <c r="V7" s="26"/>
      <c r="W7" s="26"/>
      <c r="X7" s="26"/>
      <c r="Y7" s="26"/>
      <c r="Z7" s="26"/>
      <c r="AA7" s="30"/>
      <c r="AB7" s="31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6"/>
      <c r="AQ7" s="37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72"/>
      <c r="BF7" s="67">
        <v>1</v>
      </c>
      <c r="BG7" s="68"/>
      <c r="BH7" s="68"/>
      <c r="BI7" s="69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43"/>
      <c r="CH7" s="86"/>
      <c r="CI7" s="86"/>
      <c r="CJ7" s="86"/>
      <c r="CK7" s="86"/>
      <c r="CL7" s="86"/>
      <c r="CM7" s="86"/>
      <c r="CN7" s="86"/>
      <c r="CO7" s="136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172"/>
      <c r="DJ7" s="197"/>
      <c r="DK7" s="198"/>
      <c r="DL7" s="200"/>
      <c r="DM7" s="201"/>
      <c r="DN7" s="201"/>
      <c r="DO7" s="201"/>
      <c r="DP7" s="201"/>
      <c r="DQ7" s="201"/>
      <c r="DR7" s="201"/>
      <c r="DS7" s="201"/>
      <c r="DT7" s="201"/>
      <c r="DU7" s="201"/>
      <c r="DV7" s="201"/>
      <c r="DW7" s="201"/>
      <c r="DX7" s="201"/>
      <c r="DY7" s="201"/>
      <c r="DZ7" s="201"/>
      <c r="EA7" s="201"/>
      <c r="EB7" s="201"/>
      <c r="EC7" s="201"/>
      <c r="ED7" s="201"/>
      <c r="EE7" s="216"/>
    </row>
    <row r="8" spans="1:135">
      <c r="A8">
        <v>6</v>
      </c>
      <c r="C8" s="6"/>
      <c r="D8" s="7"/>
      <c r="E8" s="7"/>
      <c r="F8" s="7"/>
      <c r="G8" s="8"/>
      <c r="H8" s="9" t="s">
        <v>9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39"/>
      <c r="AT8" s="9" t="s">
        <v>10</v>
      </c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84" t="s">
        <v>11</v>
      </c>
      <c r="CH8" s="85"/>
      <c r="CI8" s="85"/>
      <c r="CJ8" s="85"/>
      <c r="CK8" s="85"/>
      <c r="CL8" s="85"/>
      <c r="CM8" s="85"/>
      <c r="CN8" s="85"/>
      <c r="CO8" s="134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172"/>
      <c r="DJ8" s="197"/>
      <c r="DK8" s="198"/>
      <c r="DL8" s="200"/>
    </row>
    <row r="9" spans="1:135">
      <c r="A9">
        <v>7</v>
      </c>
      <c r="C9" s="10"/>
      <c r="D9" s="10"/>
      <c r="E9" s="10"/>
      <c r="F9" s="10"/>
      <c r="G9" s="10"/>
      <c r="H9" s="11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40"/>
      <c r="AT9" s="11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81"/>
      <c r="BZ9" s="81"/>
      <c r="CA9" s="81"/>
      <c r="CB9" s="81"/>
      <c r="CC9" s="81"/>
      <c r="CD9" s="81"/>
      <c r="CE9" s="81"/>
      <c r="CF9" s="81"/>
      <c r="CG9" s="43"/>
      <c r="CH9" s="86"/>
      <c r="CI9" s="86"/>
      <c r="CJ9" s="86"/>
      <c r="CK9" s="86"/>
      <c r="CL9" s="86"/>
      <c r="CM9" s="86"/>
      <c r="CN9" s="86"/>
      <c r="CO9" s="136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172"/>
      <c r="DJ9" s="197"/>
      <c r="DK9" s="198"/>
      <c r="DL9" s="200"/>
    </row>
    <row r="10" spans="1:135">
      <c r="A10">
        <v>8</v>
      </c>
      <c r="C10" s="10"/>
      <c r="D10" s="10"/>
      <c r="E10" s="10"/>
      <c r="F10" s="10"/>
      <c r="G10" s="10"/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41"/>
      <c r="AT10" s="12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G10" s="87"/>
      <c r="CH10" s="87"/>
      <c r="CI10" s="87"/>
      <c r="CJ10" s="87"/>
      <c r="CK10" s="87"/>
      <c r="CL10" s="87"/>
      <c r="CM10" s="87"/>
      <c r="CN10" s="87"/>
      <c r="CO10" s="87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172"/>
      <c r="DJ10" s="197"/>
      <c r="DK10" s="198"/>
      <c r="DL10" s="200"/>
    </row>
    <row r="11" spans="1:135">
      <c r="A11">
        <v>9</v>
      </c>
      <c r="C11" s="10"/>
      <c r="D11" s="10"/>
      <c r="E11" s="10"/>
      <c r="F11" s="10"/>
      <c r="G11" s="10"/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41"/>
      <c r="AT11" s="12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CG11" s="88"/>
      <c r="CH11" s="89"/>
      <c r="CI11" s="89"/>
      <c r="CJ11" s="89"/>
      <c r="CK11" s="89"/>
      <c r="CL11" s="89"/>
      <c r="CM11" s="89"/>
      <c r="CN11" s="89"/>
      <c r="CO11" s="137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172"/>
      <c r="DJ11" s="197"/>
      <c r="DK11" s="198"/>
      <c r="DL11" s="200"/>
    </row>
    <row r="12" spans="1:135">
      <c r="A12">
        <v>10</v>
      </c>
      <c r="C12" s="13"/>
      <c r="D12" s="13"/>
      <c r="E12" s="13"/>
      <c r="F12" s="13"/>
      <c r="G12" s="13"/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41"/>
      <c r="AT12" s="12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CG12" s="88"/>
      <c r="CH12" s="89"/>
      <c r="CI12" s="89"/>
      <c r="CJ12" s="89"/>
      <c r="CK12" s="89"/>
      <c r="CL12" s="89"/>
      <c r="CM12" s="89"/>
      <c r="CN12" s="89"/>
      <c r="CO12" s="137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172"/>
      <c r="DJ12" s="197"/>
      <c r="DK12" s="198"/>
      <c r="DL12" s="200"/>
    </row>
    <row r="13" spans="1:135">
      <c r="A13">
        <v>11</v>
      </c>
      <c r="C13" s="13"/>
      <c r="D13" s="13"/>
      <c r="E13" s="13"/>
      <c r="F13" s="13"/>
      <c r="G13" s="13"/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41"/>
      <c r="AT13" s="12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CG13" s="90"/>
      <c r="CH13" s="91"/>
      <c r="CI13" s="91"/>
      <c r="CJ13" s="91"/>
      <c r="CK13" s="91"/>
      <c r="CL13" s="91"/>
      <c r="CM13" s="91"/>
      <c r="CN13" s="91"/>
      <c r="CO13" s="138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73"/>
      <c r="DJ13" s="197"/>
      <c r="DK13" s="198"/>
      <c r="DL13" s="200"/>
    </row>
    <row r="14" spans="1:135">
      <c r="A14">
        <v>12</v>
      </c>
      <c r="C14" s="13"/>
      <c r="D14" s="13"/>
      <c r="E14" s="13"/>
      <c r="F14" s="13"/>
      <c r="G14" s="13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41"/>
      <c r="AT14" s="12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CF14" s="92"/>
      <c r="CG14" s="65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170"/>
      <c r="DJ14" s="197"/>
      <c r="DK14" s="198"/>
      <c r="DL14" s="200"/>
    </row>
    <row r="15" spans="1:135">
      <c r="A15">
        <v>13</v>
      </c>
      <c r="C15" s="14"/>
      <c r="D15" s="14"/>
      <c r="E15" s="14"/>
      <c r="F15" s="14"/>
      <c r="G15" s="14"/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41"/>
      <c r="AT15" s="12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CF15" s="92"/>
      <c r="CG15" s="93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174"/>
      <c r="DJ15" s="197"/>
      <c r="DK15" s="198"/>
      <c r="DL15" s="200"/>
    </row>
    <row r="16" spans="1:135">
      <c r="A16">
        <v>14</v>
      </c>
      <c r="C16" s="14"/>
      <c r="D16" s="14"/>
      <c r="E16" s="14"/>
      <c r="F16" s="14"/>
      <c r="G16" s="14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41"/>
      <c r="AT16" s="12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CF16" s="92"/>
      <c r="CG16" s="93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174"/>
      <c r="DJ16" s="197"/>
      <c r="DK16" s="198"/>
      <c r="DL16" s="200"/>
    </row>
    <row r="17" spans="1:135">
      <c r="A17">
        <v>15</v>
      </c>
      <c r="C17" s="14"/>
      <c r="D17" s="14"/>
      <c r="E17" s="14"/>
      <c r="F17" s="14"/>
      <c r="G17" s="14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41"/>
      <c r="AT17" s="42"/>
      <c r="CD17" s="95"/>
      <c r="CF17" s="92"/>
      <c r="CG17" s="93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174"/>
      <c r="DJ17" s="197"/>
      <c r="DK17" s="198"/>
      <c r="DL17" s="200"/>
    </row>
    <row r="18" spans="1:135">
      <c r="A18">
        <v>16</v>
      </c>
      <c r="C18" s="15"/>
      <c r="D18" s="15"/>
      <c r="E18" s="15"/>
      <c r="F18" s="15"/>
      <c r="G18" s="15"/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43"/>
      <c r="AU18" s="44"/>
      <c r="AV18" s="44"/>
      <c r="AW18" s="44"/>
      <c r="AX18" s="44"/>
      <c r="AY18" s="63"/>
      <c r="AZ18" s="63"/>
      <c r="BA18" s="63"/>
      <c r="BB18" s="63"/>
      <c r="BC18" s="64"/>
      <c r="BD18" s="43"/>
      <c r="BE18" s="73"/>
      <c r="BF18" s="73"/>
      <c r="BG18" s="73"/>
      <c r="BH18" s="73"/>
      <c r="BI18" s="73"/>
      <c r="BJ18" s="74"/>
      <c r="BK18" s="74"/>
      <c r="BL18" s="74"/>
      <c r="BM18" s="74"/>
      <c r="BN18" s="74"/>
      <c r="BO18" s="74"/>
      <c r="BP18" s="74"/>
      <c r="BQ18" s="74"/>
      <c r="BR18" s="75"/>
      <c r="BS18" s="76"/>
      <c r="BT18" s="77"/>
      <c r="BU18" s="77"/>
      <c r="BV18" s="77"/>
      <c r="BW18" s="77"/>
      <c r="BX18" s="82"/>
      <c r="BY18" s="82"/>
      <c r="BZ18" s="82"/>
      <c r="CA18" s="82"/>
      <c r="CB18" s="82"/>
      <c r="CC18" s="82"/>
      <c r="CD18" s="82"/>
      <c r="CE18" s="82"/>
      <c r="CF18" s="96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174"/>
      <c r="DJ18" s="197"/>
      <c r="DK18" s="198"/>
      <c r="DL18" s="200"/>
    </row>
    <row r="19" spans="1:135">
      <c r="A19">
        <v>17</v>
      </c>
      <c r="C19" s="15"/>
      <c r="D19" s="15"/>
      <c r="E19" s="15"/>
      <c r="F19" s="15"/>
      <c r="G19" s="15"/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45"/>
      <c r="AU19" s="46"/>
      <c r="AV19" s="46"/>
      <c r="AW19" s="46"/>
      <c r="AX19" s="46"/>
      <c r="AY19" s="63"/>
      <c r="AZ19" s="63"/>
      <c r="BA19" s="63"/>
      <c r="BB19" s="63"/>
      <c r="BC19" s="64"/>
      <c r="BD19" s="45"/>
      <c r="BE19" s="73"/>
      <c r="BF19" s="73"/>
      <c r="BG19" s="73"/>
      <c r="BH19" s="73"/>
      <c r="BI19" s="73"/>
      <c r="BJ19" s="63"/>
      <c r="BK19" s="63"/>
      <c r="BL19" s="63"/>
      <c r="BM19" s="63"/>
      <c r="BN19" s="63"/>
      <c r="BO19" s="63"/>
      <c r="BP19" s="63"/>
      <c r="BQ19" s="63"/>
      <c r="BR19" s="64"/>
      <c r="BS19" s="78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97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174"/>
      <c r="DJ19" s="197"/>
      <c r="DK19" s="198"/>
      <c r="DL19" s="200"/>
    </row>
    <row r="20" spans="1:135">
      <c r="A20">
        <v>18</v>
      </c>
      <c r="C20" s="15"/>
      <c r="D20" s="15"/>
      <c r="E20" s="15"/>
      <c r="F20" s="15"/>
      <c r="G20" s="15"/>
      <c r="H20" s="1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45"/>
      <c r="AU20" s="46"/>
      <c r="AV20" s="46"/>
      <c r="AW20" s="46"/>
      <c r="AX20" s="46"/>
      <c r="AY20" s="63"/>
      <c r="AZ20" s="63"/>
      <c r="BA20" s="63"/>
      <c r="BB20" s="63"/>
      <c r="BC20" s="64"/>
      <c r="BD20" s="45"/>
      <c r="BE20" s="73"/>
      <c r="BF20" s="73"/>
      <c r="BG20" s="73"/>
      <c r="BH20" s="73"/>
      <c r="BI20" s="73"/>
      <c r="BJ20" s="73"/>
      <c r="BK20" s="73"/>
      <c r="BL20" s="73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98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174"/>
      <c r="DJ20" s="197"/>
      <c r="DK20" s="198"/>
      <c r="DL20" s="200"/>
    </row>
    <row r="21" spans="1:135">
      <c r="A21">
        <v>19</v>
      </c>
      <c r="C21" s="10"/>
      <c r="D21" s="10"/>
      <c r="E21" s="10"/>
      <c r="F21" s="10"/>
      <c r="G21" s="10"/>
      <c r="H21" s="1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40"/>
      <c r="AT21" s="11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40"/>
      <c r="CG21" s="93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174"/>
      <c r="DJ21" s="197"/>
      <c r="DK21" s="198"/>
      <c r="DL21" s="200"/>
    </row>
    <row r="22" spans="1:135">
      <c r="A22">
        <v>20</v>
      </c>
      <c r="C22" s="10"/>
      <c r="D22" s="10"/>
      <c r="E22" s="10"/>
      <c r="F22" s="10"/>
      <c r="G22" s="10"/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41"/>
      <c r="AT22" s="12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41"/>
      <c r="CG22" s="93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174"/>
      <c r="DJ22" s="197"/>
      <c r="DK22" s="198"/>
      <c r="DL22" s="200"/>
      <c r="DM22" s="202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</row>
    <row r="23" spans="1:135">
      <c r="A23">
        <v>21</v>
      </c>
      <c r="C23" s="10"/>
      <c r="D23" s="10"/>
      <c r="E23" s="10"/>
      <c r="F23" s="10"/>
      <c r="G23" s="10"/>
      <c r="H23" s="1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41"/>
      <c r="AT23" s="12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41"/>
      <c r="CG23" s="93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4"/>
      <c r="DF23" s="94"/>
      <c r="DG23" s="94"/>
      <c r="DH23" s="174"/>
      <c r="DJ23" s="197"/>
      <c r="DK23" s="198"/>
      <c r="DL23" s="200"/>
      <c r="DM23" s="202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</row>
    <row r="24" spans="1:135">
      <c r="A24">
        <v>22</v>
      </c>
      <c r="C24" s="13"/>
      <c r="D24" s="13"/>
      <c r="E24" s="13"/>
      <c r="F24" s="13"/>
      <c r="G24" s="13"/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41"/>
      <c r="AT24" s="12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41"/>
      <c r="CG24" s="93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174"/>
      <c r="DJ24" s="197"/>
      <c r="DK24" s="198"/>
      <c r="DL24" s="200"/>
      <c r="DM24" s="203"/>
      <c r="DN24" s="203"/>
      <c r="DO24" s="203"/>
      <c r="DP24" s="203"/>
      <c r="DQ24" s="203"/>
      <c r="DR24" s="203"/>
      <c r="DS24" s="203"/>
      <c r="DT24" s="203"/>
      <c r="DU24" s="203"/>
      <c r="DV24" s="203"/>
      <c r="DW24" s="203"/>
      <c r="DX24" s="203"/>
      <c r="DY24" s="203"/>
      <c r="DZ24" s="217"/>
    </row>
    <row r="25" spans="1:135">
      <c r="A25">
        <v>23</v>
      </c>
      <c r="C25" s="13"/>
      <c r="D25" s="13"/>
      <c r="E25" s="13"/>
      <c r="F25" s="13"/>
      <c r="G25" s="13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41"/>
      <c r="AT25" s="12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41"/>
      <c r="CG25" s="93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174"/>
      <c r="DJ25" s="197"/>
      <c r="DK25" s="198"/>
      <c r="DL25" s="200"/>
      <c r="DM25" s="204"/>
      <c r="DN25" s="204"/>
      <c r="DO25" s="204"/>
      <c r="DP25" s="204"/>
      <c r="DQ25" s="204"/>
      <c r="DR25" s="204"/>
      <c r="DS25" s="204"/>
      <c r="DT25" s="204"/>
      <c r="DU25" s="204"/>
      <c r="DV25" s="204"/>
      <c r="DW25" s="204"/>
      <c r="DX25" s="204"/>
      <c r="DY25" s="204"/>
      <c r="DZ25" s="218"/>
    </row>
    <row r="26" spans="1:135">
      <c r="A26">
        <v>24</v>
      </c>
      <c r="C26" s="13"/>
      <c r="D26" s="13"/>
      <c r="E26" s="13"/>
      <c r="F26" s="13"/>
      <c r="G26" s="13"/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41"/>
      <c r="AT26" s="12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41"/>
      <c r="CG26" s="93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174"/>
      <c r="DJ26" s="197"/>
      <c r="DK26" s="198"/>
      <c r="DL26" s="200"/>
      <c r="DM26" s="204"/>
      <c r="DN26" s="204"/>
      <c r="DO26" s="204"/>
      <c r="DP26" s="204"/>
      <c r="DQ26" s="204"/>
      <c r="DR26" s="204"/>
      <c r="DS26" s="204"/>
      <c r="DT26" s="204"/>
      <c r="DU26" s="204"/>
      <c r="DV26" s="204"/>
      <c r="DW26" s="204"/>
      <c r="DX26" s="204"/>
      <c r="DY26" s="204"/>
      <c r="DZ26" s="218"/>
    </row>
    <row r="27" spans="1:135">
      <c r="A27">
        <v>25</v>
      </c>
      <c r="C27" s="17"/>
      <c r="D27" s="17"/>
      <c r="E27" s="17"/>
      <c r="F27" s="17"/>
      <c r="G27" s="17"/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41"/>
      <c r="AT27" s="12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41"/>
      <c r="CG27" s="93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174"/>
      <c r="DJ27" s="197"/>
      <c r="DK27" s="198"/>
      <c r="DL27" s="200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41"/>
    </row>
    <row r="28" spans="1:135">
      <c r="A28">
        <v>26</v>
      </c>
      <c r="C28" s="17"/>
      <c r="D28" s="17"/>
      <c r="E28" s="17"/>
      <c r="F28" s="17"/>
      <c r="G28" s="17"/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41"/>
      <c r="AT28" s="12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41"/>
      <c r="CG28" s="93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174"/>
      <c r="DJ28" s="197"/>
      <c r="DK28" s="198"/>
      <c r="DL28" s="200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41"/>
    </row>
    <row r="29" spans="1:135" customHeight="1" ht="15.75">
      <c r="A29">
        <v>27</v>
      </c>
      <c r="C29" s="17"/>
      <c r="D29" s="17"/>
      <c r="E29" s="17"/>
      <c r="F29" s="17"/>
      <c r="G29" s="17"/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41"/>
      <c r="AT29" s="16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47"/>
      <c r="CG29" s="93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174"/>
      <c r="DJ29" s="197"/>
      <c r="DK29" s="198"/>
      <c r="DL29" s="200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41"/>
    </row>
    <row r="30" spans="1:135">
      <c r="A30">
        <v>28</v>
      </c>
      <c r="C30" s="15"/>
      <c r="D30" s="15"/>
      <c r="E30" s="15"/>
      <c r="F30" s="15"/>
      <c r="G30" s="15"/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41"/>
      <c r="AT30" s="43"/>
      <c r="AU30" s="44"/>
      <c r="AV30" s="44"/>
      <c r="AW30" s="44"/>
      <c r="AX30" s="44"/>
      <c r="AY30" s="63"/>
      <c r="AZ30" s="63"/>
      <c r="BA30" s="63"/>
      <c r="BB30" s="63"/>
      <c r="BC30" s="64"/>
      <c r="BD30" s="43"/>
      <c r="BE30" s="73"/>
      <c r="BF30" s="73"/>
      <c r="BG30" s="73"/>
      <c r="BH30" s="73"/>
      <c r="BI30" s="73"/>
      <c r="BJ30" s="63"/>
      <c r="BK30" s="63"/>
      <c r="BL30" s="63"/>
      <c r="BM30" s="63"/>
      <c r="BN30" s="63"/>
      <c r="BO30" s="63"/>
      <c r="BP30" s="63"/>
      <c r="BQ30" s="63"/>
      <c r="BR30" s="64"/>
      <c r="BS30" s="76"/>
      <c r="BT30" s="77"/>
      <c r="BU30" s="77"/>
      <c r="BV30" s="77"/>
      <c r="BW30" s="77"/>
      <c r="BX30" s="82"/>
      <c r="BY30" s="82"/>
      <c r="BZ30" s="82"/>
      <c r="CA30" s="82"/>
      <c r="CB30" s="82"/>
      <c r="CC30" s="82"/>
      <c r="CD30" s="82"/>
      <c r="CE30" s="82"/>
      <c r="CF30" s="96"/>
      <c r="CG30" s="42"/>
      <c r="DH30" s="92"/>
      <c r="DJ30" s="197"/>
      <c r="DK30" s="198"/>
      <c r="DL30" s="200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41"/>
    </row>
    <row r="31" spans="1:135">
      <c r="A31">
        <v>29</v>
      </c>
      <c r="C31" s="15"/>
      <c r="D31" s="15"/>
      <c r="E31" s="15"/>
      <c r="F31" s="15"/>
      <c r="G31" s="15"/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41"/>
      <c r="AT31" s="45"/>
      <c r="AU31" s="46"/>
      <c r="AV31" s="46"/>
      <c r="AW31" s="46"/>
      <c r="AX31" s="46"/>
      <c r="AY31" s="63"/>
      <c r="AZ31" s="63"/>
      <c r="BA31" s="63"/>
      <c r="BB31" s="63"/>
      <c r="BC31" s="64"/>
      <c r="BD31" s="45"/>
      <c r="BE31" s="73"/>
      <c r="BF31" s="73"/>
      <c r="BG31" s="73"/>
      <c r="BH31" s="73"/>
      <c r="BI31" s="73"/>
      <c r="BJ31" s="63"/>
      <c r="BK31" s="63"/>
      <c r="BL31" s="63"/>
      <c r="BM31" s="63"/>
      <c r="BN31" s="63"/>
      <c r="BO31" s="63"/>
      <c r="BP31" s="63"/>
      <c r="BQ31" s="63"/>
      <c r="BR31" s="64"/>
      <c r="BS31" s="78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97"/>
      <c r="CG31" s="42"/>
      <c r="DH31" s="92"/>
      <c r="DJ31" s="197"/>
      <c r="DK31" s="198"/>
      <c r="DL31" s="200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41"/>
    </row>
    <row r="32" spans="1:135">
      <c r="A32">
        <v>30</v>
      </c>
      <c r="C32" s="15"/>
      <c r="D32" s="15"/>
      <c r="E32" s="15"/>
      <c r="F32" s="15"/>
      <c r="G32" s="15"/>
      <c r="H32" s="1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47"/>
      <c r="AT32" s="45"/>
      <c r="AU32" s="46"/>
      <c r="AV32" s="46"/>
      <c r="AW32" s="46"/>
      <c r="AX32" s="46"/>
      <c r="AY32" s="63"/>
      <c r="AZ32" s="63"/>
      <c r="BA32" s="63"/>
      <c r="BB32" s="63"/>
      <c r="BC32" s="64"/>
      <c r="BD32" s="45"/>
      <c r="BE32" s="73"/>
      <c r="BF32" s="73"/>
      <c r="BG32" s="73"/>
      <c r="BH32" s="73"/>
      <c r="BI32" s="73"/>
      <c r="BJ32" s="73"/>
      <c r="BK32" s="73"/>
      <c r="BL32" s="73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98"/>
      <c r="CG32" s="99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75"/>
      <c r="DJ32" s="197"/>
      <c r="DK32" s="198"/>
      <c r="DL32" s="200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41"/>
    </row>
    <row r="33" spans="1:135">
      <c r="A33">
        <v>31</v>
      </c>
      <c r="C33" s="10"/>
      <c r="D33" s="10"/>
      <c r="E33" s="10"/>
      <c r="F33" s="10"/>
      <c r="G33" s="10"/>
      <c r="H33" s="11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40"/>
      <c r="AT33" s="48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101"/>
      <c r="CG33" s="65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170"/>
      <c r="DJ33" s="197"/>
      <c r="DK33" s="198"/>
      <c r="DL33" s="200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41"/>
    </row>
    <row r="34" spans="1:135">
      <c r="A34">
        <v>32</v>
      </c>
      <c r="C34" s="10"/>
      <c r="D34" s="10"/>
      <c r="E34" s="10"/>
      <c r="F34" s="10"/>
      <c r="G34" s="10"/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1"/>
      <c r="AT34" s="50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102"/>
      <c r="CG34" s="103"/>
      <c r="CH34" s="104"/>
      <c r="CI34" s="104"/>
      <c r="CJ34" s="104"/>
      <c r="CK34" s="104"/>
      <c r="CL34" s="104"/>
      <c r="CM34" s="104"/>
      <c r="CN34" s="104"/>
      <c r="CO34" s="104"/>
      <c r="CP34" s="104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J34" s="197"/>
      <c r="DK34" s="198"/>
      <c r="DL34" s="200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41"/>
    </row>
    <row r="35" spans="1:135">
      <c r="A35">
        <v>33</v>
      </c>
      <c r="C35" s="10"/>
      <c r="D35" s="10"/>
      <c r="E35" s="10"/>
      <c r="F35" s="10"/>
      <c r="G35" s="10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1"/>
      <c r="AT35" s="50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102"/>
      <c r="CG35" s="105"/>
      <c r="CH35" s="105"/>
      <c r="CI35" s="105"/>
      <c r="CJ35" s="105"/>
      <c r="CK35" s="105"/>
      <c r="CL35" s="105"/>
      <c r="CM35" s="105"/>
      <c r="CN35" s="105"/>
      <c r="CO35" s="141"/>
      <c r="CP35" s="142"/>
      <c r="CQ35" s="143"/>
      <c r="CR35" s="143"/>
      <c r="CS35" s="143"/>
      <c r="CT35" s="143"/>
      <c r="CU35" s="143"/>
      <c r="CV35" s="143"/>
      <c r="CW35" s="143"/>
      <c r="CX35" s="143"/>
      <c r="CY35" s="143"/>
      <c r="CZ35" s="143"/>
      <c r="DA35" s="143"/>
      <c r="DB35" s="143"/>
      <c r="DC35" s="143"/>
      <c r="DD35" s="143"/>
      <c r="DE35" s="143"/>
      <c r="DF35" s="143"/>
      <c r="DG35" s="143"/>
      <c r="DH35" s="143"/>
      <c r="DJ35" s="197"/>
      <c r="DK35" s="198"/>
      <c r="DL35" s="200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41"/>
    </row>
    <row r="36" spans="1:135">
      <c r="A36">
        <v>34</v>
      </c>
      <c r="C36" s="13"/>
      <c r="D36" s="13"/>
      <c r="E36" s="13"/>
      <c r="F36" s="13"/>
      <c r="G36" s="13"/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1"/>
      <c r="AT36" s="50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102"/>
      <c r="CG36" s="105"/>
      <c r="CH36" s="105"/>
      <c r="CI36" s="105"/>
      <c r="CJ36" s="105"/>
      <c r="CK36" s="105"/>
      <c r="CL36" s="105"/>
      <c r="CM36" s="105"/>
      <c r="CN36" s="105"/>
      <c r="CO36" s="143"/>
      <c r="CP36" s="123"/>
      <c r="CQ36" s="143"/>
      <c r="CR36" s="143"/>
      <c r="CS36" s="143"/>
      <c r="CT36" s="143"/>
      <c r="CU36" s="143"/>
      <c r="CV36" s="143"/>
      <c r="CW36" s="143"/>
      <c r="CX36" s="143"/>
      <c r="CY36" s="143"/>
      <c r="CZ36" s="143"/>
      <c r="DA36" s="143"/>
      <c r="DB36" s="143"/>
      <c r="DC36" s="143"/>
      <c r="DD36" s="143"/>
      <c r="DE36" s="143"/>
      <c r="DF36" s="143"/>
      <c r="DG36" s="143"/>
      <c r="DH36" s="143"/>
      <c r="DJ36" s="197"/>
      <c r="DK36" s="198"/>
      <c r="DL36" s="200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41"/>
    </row>
    <row r="37" spans="1:135">
      <c r="A37">
        <v>35</v>
      </c>
      <c r="C37" s="13"/>
      <c r="D37" s="13"/>
      <c r="E37" s="13"/>
      <c r="F37" s="13"/>
      <c r="G37" s="13"/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1"/>
      <c r="AT37" s="50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102"/>
      <c r="CG37" s="105"/>
      <c r="CH37" s="105"/>
      <c r="CI37" s="105"/>
      <c r="CJ37" s="105"/>
      <c r="CK37" s="105"/>
      <c r="CL37" s="105"/>
      <c r="CM37" s="105"/>
      <c r="CN37" s="105"/>
      <c r="CO37" s="141"/>
      <c r="CP37" s="142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J37" s="205"/>
      <c r="DK37" s="206"/>
      <c r="DL37" s="200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47"/>
    </row>
    <row r="38" spans="1:135">
      <c r="A38">
        <v>36</v>
      </c>
      <c r="C38" s="13"/>
      <c r="D38" s="13"/>
      <c r="E38" s="13"/>
      <c r="F38" s="13"/>
      <c r="G38" s="13"/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1"/>
      <c r="AT38" s="50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102"/>
      <c r="CG38" s="105"/>
      <c r="CH38" s="105"/>
      <c r="CI38" s="105"/>
      <c r="CJ38" s="105"/>
      <c r="CK38" s="105"/>
      <c r="CL38" s="105"/>
      <c r="CM38" s="105"/>
      <c r="CN38" s="105"/>
      <c r="CO38" s="143"/>
      <c r="CP38" s="123"/>
      <c r="CQ38" s="143"/>
      <c r="CR38" s="143"/>
      <c r="CS38" s="143"/>
      <c r="CT38" s="143"/>
      <c r="CU38" s="143"/>
      <c r="CV38" s="143"/>
      <c r="CW38" s="143"/>
      <c r="CX38" s="143"/>
      <c r="CY38" s="143"/>
      <c r="CZ38" s="143"/>
      <c r="DA38" s="143"/>
      <c r="DB38" s="143"/>
      <c r="DC38" s="143"/>
      <c r="DD38" s="143"/>
      <c r="DE38" s="143"/>
      <c r="DF38" s="143"/>
      <c r="DG38" s="143"/>
      <c r="DH38" s="143"/>
    </row>
    <row r="39" spans="1:135">
      <c r="A39">
        <v>37</v>
      </c>
      <c r="C39" s="17"/>
      <c r="D39" s="17"/>
      <c r="E39" s="17"/>
      <c r="F39" s="17"/>
      <c r="G39" s="17"/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41"/>
      <c r="AT39" s="50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102"/>
      <c r="CG39" s="106"/>
      <c r="CH39" s="107"/>
      <c r="CI39" s="107"/>
      <c r="CJ39" s="107"/>
      <c r="CK39" s="107"/>
      <c r="CL39" s="107"/>
      <c r="CM39" s="107"/>
      <c r="CN39" s="107"/>
      <c r="CO39" s="107"/>
      <c r="CP39" s="107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</row>
    <row r="40" spans="1:135" customHeight="1" ht="15.75">
      <c r="A40">
        <v>38</v>
      </c>
      <c r="C40" s="17"/>
      <c r="D40" s="17"/>
      <c r="E40" s="17"/>
      <c r="F40" s="17"/>
      <c r="G40" s="17"/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41"/>
      <c r="AT40" s="50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102"/>
      <c r="CG40" s="106"/>
      <c r="CH40" s="107"/>
      <c r="CI40" s="107"/>
      <c r="CJ40" s="107"/>
      <c r="CK40" s="107"/>
      <c r="CL40" s="107"/>
      <c r="CM40" s="107"/>
      <c r="CN40" s="107"/>
      <c r="CO40" s="107"/>
      <c r="CP40" s="107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</row>
    <row r="41" spans="1:135">
      <c r="A41">
        <v>39</v>
      </c>
      <c r="C41" s="17"/>
      <c r="D41" s="17"/>
      <c r="E41" s="17"/>
      <c r="F41" s="17"/>
      <c r="G41" s="17"/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41"/>
      <c r="AT41" s="52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108"/>
      <c r="CG41" s="105"/>
      <c r="CH41" s="105"/>
      <c r="CI41" s="105"/>
      <c r="CJ41" s="105"/>
      <c r="CK41" s="105"/>
      <c r="CL41" s="105"/>
      <c r="CM41" s="105"/>
      <c r="CN41" s="105"/>
      <c r="CO41" s="141"/>
      <c r="CP41" s="142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42"/>
    </row>
    <row r="42" spans="1:135">
      <c r="A42">
        <v>40</v>
      </c>
      <c r="C42" s="18"/>
      <c r="D42" s="18"/>
      <c r="E42" s="18"/>
      <c r="F42" s="18"/>
      <c r="G42" s="18"/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41"/>
      <c r="AT42" s="43"/>
      <c r="AU42" s="44"/>
      <c r="AV42" s="44"/>
      <c r="AW42" s="44"/>
      <c r="AX42" s="44"/>
      <c r="AY42" s="63"/>
      <c r="AZ42" s="63"/>
      <c r="BA42" s="63"/>
      <c r="BB42" s="63"/>
      <c r="BC42" s="64"/>
      <c r="BD42" s="43"/>
      <c r="BE42" s="73"/>
      <c r="BF42" s="73"/>
      <c r="BG42" s="73"/>
      <c r="BH42" s="73"/>
      <c r="BI42" s="73"/>
      <c r="BJ42" s="63"/>
      <c r="BK42" s="63"/>
      <c r="BL42" s="63"/>
      <c r="BM42" s="63"/>
      <c r="BN42" s="63"/>
      <c r="BO42" s="63"/>
      <c r="BP42" s="63"/>
      <c r="BQ42" s="63"/>
      <c r="BR42" s="64"/>
      <c r="BS42" s="76"/>
      <c r="BT42" s="77"/>
      <c r="BU42" s="77"/>
      <c r="BV42" s="77"/>
      <c r="BW42" s="77"/>
      <c r="BX42" s="82"/>
      <c r="BY42" s="82"/>
      <c r="BZ42" s="82"/>
      <c r="CA42" s="82"/>
      <c r="CB42" s="82"/>
      <c r="CC42" s="82"/>
      <c r="CD42" s="82"/>
      <c r="CE42" s="82"/>
      <c r="CF42" s="96"/>
      <c r="CG42" s="105"/>
      <c r="CH42" s="105"/>
      <c r="CI42" s="105"/>
      <c r="CJ42" s="105"/>
      <c r="CK42" s="105"/>
      <c r="CL42" s="105"/>
      <c r="CM42" s="105"/>
      <c r="CN42" s="105"/>
      <c r="CO42" s="143"/>
      <c r="CP42" s="12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  <c r="DB42" s="143"/>
      <c r="DC42" s="143"/>
      <c r="DD42" s="143"/>
      <c r="DE42" s="143"/>
      <c r="DF42" s="143"/>
      <c r="DG42" s="143"/>
      <c r="DH42" s="143"/>
      <c r="DI42" s="207"/>
      <c r="DJ42" s="208"/>
    </row>
    <row r="43" spans="1:135">
      <c r="A43">
        <v>41</v>
      </c>
      <c r="C43" s="18"/>
      <c r="D43" s="18"/>
      <c r="E43" s="18"/>
      <c r="F43" s="18"/>
      <c r="G43" s="18"/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41"/>
      <c r="AT43" s="45"/>
      <c r="AU43" s="46"/>
      <c r="AV43" s="46"/>
      <c r="AW43" s="46"/>
      <c r="AX43" s="46"/>
      <c r="AY43" s="63"/>
      <c r="AZ43" s="63"/>
      <c r="BA43" s="63"/>
      <c r="BB43" s="63"/>
      <c r="BC43" s="64"/>
      <c r="BD43" s="45"/>
      <c r="BE43" s="73"/>
      <c r="BF43" s="73"/>
      <c r="BG43" s="73"/>
      <c r="BH43" s="73"/>
      <c r="BI43" s="73"/>
      <c r="BJ43" s="63"/>
      <c r="BK43" s="63"/>
      <c r="BL43" s="63"/>
      <c r="BM43" s="63"/>
      <c r="BN43" s="63"/>
      <c r="BO43" s="63"/>
      <c r="BP43" s="63"/>
      <c r="BQ43" s="63"/>
      <c r="BR43" s="64"/>
      <c r="BS43" s="78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97"/>
      <c r="CG43" s="109"/>
      <c r="CH43" s="110"/>
      <c r="CI43" s="110"/>
      <c r="CJ43" s="110"/>
      <c r="CK43" s="110"/>
      <c r="CL43" s="110"/>
      <c r="CM43" s="110"/>
      <c r="CN43" s="110"/>
      <c r="CO43" s="110"/>
      <c r="CP43" s="110"/>
      <c r="CQ43" s="144"/>
      <c r="CR43" s="144"/>
      <c r="CS43" s="144"/>
      <c r="CT43" s="144"/>
      <c r="CU43" s="144"/>
      <c r="CV43" s="144"/>
      <c r="CW43" s="144"/>
      <c r="CX43" s="144"/>
      <c r="CY43" s="144"/>
      <c r="CZ43" s="144"/>
      <c r="DA43" s="144"/>
      <c r="DB43" s="144"/>
      <c r="DC43" s="144"/>
      <c r="DD43" s="144"/>
      <c r="DE43" s="144"/>
      <c r="DF43" s="144"/>
      <c r="DG43" s="144"/>
      <c r="DH43" s="144"/>
      <c r="DI43" s="207"/>
      <c r="DJ43" s="209"/>
      <c r="DK43" s="209"/>
      <c r="DL43" s="209"/>
    </row>
    <row r="44" spans="1:135" customHeight="1" ht="21">
      <c r="A44">
        <v>42</v>
      </c>
      <c r="C44" s="18"/>
      <c r="D44" s="18"/>
      <c r="E44" s="18"/>
      <c r="F44" s="18"/>
      <c r="G44" s="18"/>
      <c r="H44" s="1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47"/>
      <c r="AT44" s="45"/>
      <c r="AU44" s="46"/>
      <c r="AV44" s="46"/>
      <c r="AW44" s="46"/>
      <c r="AX44" s="46"/>
      <c r="AY44" s="63"/>
      <c r="AZ44" s="63"/>
      <c r="BA44" s="63"/>
      <c r="BB44" s="63"/>
      <c r="BC44" s="64"/>
      <c r="BD44" s="45"/>
      <c r="BE44" s="73"/>
      <c r="BF44" s="73"/>
      <c r="BG44" s="73"/>
      <c r="BH44" s="73"/>
      <c r="BI44" s="73"/>
      <c r="BJ44" s="73"/>
      <c r="BK44" s="73"/>
      <c r="BL44" s="73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98"/>
      <c r="CG44" s="111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76"/>
      <c r="DI44" s="210"/>
      <c r="DJ44" s="211"/>
      <c r="DK44" s="211"/>
      <c r="DL44" s="211"/>
    </row>
    <row r="45" spans="1:135">
      <c r="A45">
        <v>43</v>
      </c>
      <c r="C45" s="10"/>
      <c r="D45" s="10"/>
      <c r="E45" s="10"/>
      <c r="F45" s="10"/>
      <c r="G45" s="10"/>
      <c r="H45" s="1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40"/>
      <c r="AT45" s="54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113"/>
      <c r="CG45" s="114"/>
      <c r="CH45" s="115"/>
      <c r="CI45" s="115"/>
      <c r="CJ45" s="115"/>
      <c r="CK45" s="145"/>
      <c r="CL45" s="114"/>
      <c r="CM45" s="115"/>
      <c r="CN45" s="145"/>
      <c r="CO45" s="114"/>
      <c r="CP45" s="115"/>
      <c r="CQ45" s="115"/>
      <c r="CR45" s="115"/>
      <c r="CS45" s="115"/>
      <c r="CT45" s="145"/>
      <c r="CU45" s="114"/>
      <c r="CV45" s="115"/>
      <c r="CW45" s="115"/>
      <c r="CX45" s="115"/>
      <c r="CY45" s="115"/>
      <c r="CZ45" s="115"/>
      <c r="DA45" s="145"/>
      <c r="DB45" s="115"/>
      <c r="DC45" s="115"/>
      <c r="DD45" s="115"/>
      <c r="DE45" s="115"/>
      <c r="DF45" s="115"/>
      <c r="DG45" s="115"/>
      <c r="DH45" s="145"/>
      <c r="DI45" s="42"/>
      <c r="DJ45" s="212"/>
      <c r="DK45" s="212"/>
      <c r="DL45" s="212"/>
    </row>
    <row r="46" spans="1:135">
      <c r="A46">
        <v>44</v>
      </c>
      <c r="C46" s="10"/>
      <c r="D46" s="10"/>
      <c r="E46" s="10"/>
      <c r="F46" s="10"/>
      <c r="G46" s="10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41"/>
      <c r="AT46" s="56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116"/>
      <c r="CG46" s="117"/>
      <c r="CH46" s="118"/>
      <c r="CI46" s="118"/>
      <c r="CJ46" s="118"/>
      <c r="CK46" s="146"/>
      <c r="CL46" s="117"/>
      <c r="CM46" s="118"/>
      <c r="CN46" s="146"/>
      <c r="CO46" s="117"/>
      <c r="CP46" s="118"/>
      <c r="CQ46" s="118"/>
      <c r="CR46" s="118"/>
      <c r="CS46" s="118"/>
      <c r="CT46" s="146"/>
      <c r="CU46" s="117"/>
      <c r="CV46" s="118"/>
      <c r="CW46" s="118"/>
      <c r="CX46" s="118"/>
      <c r="CY46" s="118"/>
      <c r="CZ46" s="118"/>
      <c r="DA46" s="146"/>
      <c r="DB46" s="118"/>
      <c r="DC46" s="118"/>
      <c r="DD46" s="118"/>
      <c r="DE46" s="118"/>
      <c r="DF46" s="118"/>
      <c r="DG46" s="118"/>
      <c r="DH46" s="146"/>
      <c r="DJ46" s="213"/>
      <c r="DK46" s="213"/>
      <c r="DL46" s="213"/>
    </row>
    <row r="47" spans="1:135">
      <c r="A47">
        <v>45</v>
      </c>
      <c r="C47" s="10"/>
      <c r="D47" s="10"/>
      <c r="E47" s="10"/>
      <c r="F47" s="10"/>
      <c r="G47" s="10"/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41"/>
      <c r="AT47" s="56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116"/>
      <c r="CG47" s="119"/>
      <c r="CH47" s="120"/>
      <c r="CI47" s="120"/>
      <c r="CJ47" s="120"/>
      <c r="CK47" s="147"/>
      <c r="CL47" s="119"/>
      <c r="CM47" s="120"/>
      <c r="CN47" s="147"/>
      <c r="CO47" s="119"/>
      <c r="CP47" s="120"/>
      <c r="CQ47" s="120"/>
      <c r="CR47" s="120"/>
      <c r="CS47" s="120"/>
      <c r="CT47" s="147"/>
      <c r="CU47" s="119"/>
      <c r="CV47" s="120"/>
      <c r="CW47" s="120"/>
      <c r="CX47" s="120"/>
      <c r="CY47" s="120"/>
      <c r="CZ47" s="120"/>
      <c r="DA47" s="147"/>
      <c r="DB47" s="120"/>
      <c r="DC47" s="120"/>
      <c r="DD47" s="120"/>
      <c r="DE47" s="120"/>
      <c r="DF47" s="120"/>
      <c r="DG47" s="120"/>
      <c r="DH47" s="147"/>
      <c r="DJ47" s="214"/>
      <c r="DK47" s="214"/>
      <c r="DL47" s="214"/>
    </row>
    <row r="48" spans="1:135">
      <c r="A48">
        <v>46</v>
      </c>
      <c r="C48" s="13"/>
      <c r="D48" s="13"/>
      <c r="E48" s="13"/>
      <c r="F48" s="13"/>
      <c r="G48" s="13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41"/>
      <c r="AT48" s="56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116"/>
      <c r="CG48" s="121"/>
      <c r="CH48" s="122"/>
      <c r="CI48" s="122"/>
      <c r="CJ48" s="122"/>
      <c r="CK48" s="148"/>
      <c r="CL48" s="149"/>
      <c r="CM48" s="150"/>
      <c r="CN48" s="151"/>
      <c r="CO48" s="152"/>
      <c r="CP48" s="152"/>
      <c r="CQ48" s="152"/>
      <c r="CR48" s="152"/>
      <c r="CS48" s="152"/>
      <c r="CT48" s="152"/>
      <c r="CU48" s="162"/>
      <c r="CV48" s="162"/>
      <c r="CW48" s="163"/>
      <c r="CX48" s="164"/>
      <c r="CY48" s="164"/>
      <c r="CZ48" s="164"/>
      <c r="DA48" s="177"/>
      <c r="DB48" s="178"/>
      <c r="DC48" s="179"/>
      <c r="DD48" s="179"/>
      <c r="DE48" s="179"/>
      <c r="DF48" s="179"/>
      <c r="DG48" s="179"/>
      <c r="DH48" s="180"/>
      <c r="DJ48" s="212"/>
      <c r="DK48" s="212"/>
      <c r="DL48" s="212"/>
    </row>
    <row r="49" spans="1:135">
      <c r="A49">
        <v>47</v>
      </c>
      <c r="C49" s="13"/>
      <c r="D49" s="13"/>
      <c r="E49" s="13"/>
      <c r="F49" s="13"/>
      <c r="G49" s="13"/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41"/>
      <c r="AT49" s="56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116"/>
      <c r="CG49" s="123"/>
      <c r="CH49" s="124"/>
      <c r="CI49" s="124"/>
      <c r="CJ49" s="124"/>
      <c r="CK49" s="124"/>
      <c r="CL49" s="124"/>
      <c r="CM49" s="124"/>
      <c r="CN49" s="153"/>
      <c r="CO49" s="154"/>
      <c r="CP49" s="154"/>
      <c r="CQ49" s="154"/>
      <c r="CR49" s="154"/>
      <c r="CS49" s="154"/>
      <c r="CT49" s="154"/>
      <c r="CU49" s="143"/>
      <c r="CV49" s="143"/>
      <c r="CW49" s="165"/>
      <c r="CX49" s="166"/>
      <c r="CY49" s="166"/>
      <c r="CZ49" s="166"/>
      <c r="DA49" s="181"/>
      <c r="DB49" s="182"/>
      <c r="DC49" s="183"/>
      <c r="DD49" s="183"/>
      <c r="DE49" s="183"/>
      <c r="DF49" s="183"/>
      <c r="DG49" s="183"/>
      <c r="DH49" s="184"/>
      <c r="DJ49" s="213"/>
      <c r="DK49" s="213"/>
      <c r="DL49" s="213"/>
    </row>
    <row r="50" spans="1:135">
      <c r="A50">
        <v>48</v>
      </c>
      <c r="C50" s="13"/>
      <c r="D50" s="13"/>
      <c r="E50" s="13"/>
      <c r="F50" s="13"/>
      <c r="G50" s="13"/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41"/>
      <c r="AT50" s="56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116"/>
      <c r="CG50" s="125"/>
      <c r="CH50" s="126"/>
      <c r="CI50" s="126"/>
      <c r="CJ50" s="126"/>
      <c r="CK50" s="126"/>
      <c r="CL50" s="126"/>
      <c r="CM50" s="126"/>
      <c r="CN50" s="155"/>
      <c r="CO50" s="156"/>
      <c r="CP50" s="156"/>
      <c r="CQ50" s="156"/>
      <c r="CR50" s="156"/>
      <c r="CS50" s="156"/>
      <c r="CT50" s="156"/>
      <c r="CU50" s="167"/>
      <c r="CV50" s="167"/>
      <c r="CW50" s="168"/>
      <c r="CX50" s="169"/>
      <c r="CY50" s="169"/>
      <c r="CZ50" s="169"/>
      <c r="DA50" s="185"/>
      <c r="DB50" s="186"/>
      <c r="DC50" s="187"/>
      <c r="DD50" s="187"/>
      <c r="DE50" s="187"/>
      <c r="DF50" s="187"/>
      <c r="DG50" s="187"/>
      <c r="DH50" s="188"/>
      <c r="DJ50" s="214"/>
      <c r="DK50" s="214"/>
      <c r="DL50" s="214"/>
    </row>
    <row r="51" spans="1:135">
      <c r="A51">
        <v>49</v>
      </c>
      <c r="C51" s="14"/>
      <c r="D51" s="14"/>
      <c r="E51" s="14"/>
      <c r="F51" s="14"/>
      <c r="G51" s="14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41"/>
      <c r="AT51" s="56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116"/>
      <c r="CG51" s="121"/>
      <c r="CH51" s="122"/>
      <c r="CI51" s="122"/>
      <c r="CJ51" s="122"/>
      <c r="CK51" s="148"/>
      <c r="CL51" s="149"/>
      <c r="CM51" s="150"/>
      <c r="CN51" s="151"/>
      <c r="CO51" s="152"/>
      <c r="CP51" s="152"/>
      <c r="CQ51" s="152"/>
      <c r="CR51" s="152"/>
      <c r="CS51" s="152"/>
      <c r="CT51" s="152"/>
      <c r="CU51" s="162"/>
      <c r="CV51" s="162"/>
      <c r="CW51" s="163"/>
      <c r="CX51" s="164"/>
      <c r="CY51" s="164"/>
      <c r="CZ51" s="164"/>
      <c r="DA51" s="177"/>
      <c r="DB51" s="178"/>
      <c r="DC51" s="179"/>
      <c r="DD51" s="179"/>
      <c r="DE51" s="179"/>
      <c r="DF51" s="179"/>
      <c r="DG51" s="179"/>
      <c r="DH51" s="180"/>
      <c r="DJ51" s="212"/>
      <c r="DK51" s="212"/>
      <c r="DL51" s="212"/>
    </row>
    <row r="52" spans="1:135">
      <c r="A52">
        <v>50</v>
      </c>
      <c r="C52" s="14"/>
      <c r="D52" s="14"/>
      <c r="E52" s="14"/>
      <c r="F52" s="14"/>
      <c r="G52" s="14"/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41"/>
      <c r="AT52" s="56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116"/>
      <c r="CG52" s="123"/>
      <c r="CH52" s="124"/>
      <c r="CI52" s="124"/>
      <c r="CJ52" s="124"/>
      <c r="CK52" s="124"/>
      <c r="CL52" s="124"/>
      <c r="CM52" s="124"/>
      <c r="CN52" s="153"/>
      <c r="CO52" s="154"/>
      <c r="CP52" s="154"/>
      <c r="CQ52" s="154"/>
      <c r="CR52" s="154"/>
      <c r="CS52" s="154"/>
      <c r="CT52" s="154"/>
      <c r="CU52" s="143"/>
      <c r="CV52" s="143"/>
      <c r="CW52" s="165"/>
      <c r="CX52" s="166"/>
      <c r="CY52" s="166"/>
      <c r="CZ52" s="166"/>
      <c r="DA52" s="181"/>
      <c r="DB52" s="182"/>
      <c r="DC52" s="183"/>
      <c r="DD52" s="183"/>
      <c r="DE52" s="183"/>
      <c r="DF52" s="183"/>
      <c r="DG52" s="183"/>
      <c r="DH52" s="184"/>
      <c r="DJ52" s="213"/>
      <c r="DK52" s="213"/>
      <c r="DL52" s="213"/>
    </row>
    <row r="53" spans="1:135">
      <c r="A53">
        <v>51</v>
      </c>
      <c r="C53" s="14"/>
      <c r="D53" s="14"/>
      <c r="E53" s="14"/>
      <c r="F53" s="14"/>
      <c r="G53" s="14"/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41"/>
      <c r="AT53" s="45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127"/>
      <c r="CG53" s="125"/>
      <c r="CH53" s="126"/>
      <c r="CI53" s="126"/>
      <c r="CJ53" s="126"/>
      <c r="CK53" s="126"/>
      <c r="CL53" s="126"/>
      <c r="CM53" s="126"/>
      <c r="CN53" s="155"/>
      <c r="CO53" s="156"/>
      <c r="CP53" s="156"/>
      <c r="CQ53" s="156"/>
      <c r="CR53" s="156"/>
      <c r="CS53" s="156"/>
      <c r="CT53" s="156"/>
      <c r="CU53" s="167"/>
      <c r="CV53" s="167"/>
      <c r="CW53" s="168"/>
      <c r="CX53" s="169"/>
      <c r="CY53" s="169"/>
      <c r="CZ53" s="169"/>
      <c r="DA53" s="185"/>
      <c r="DB53" s="186"/>
      <c r="DC53" s="187"/>
      <c r="DD53" s="187"/>
      <c r="DE53" s="187"/>
      <c r="DF53" s="187"/>
      <c r="DG53" s="187"/>
      <c r="DH53" s="188"/>
      <c r="DJ53" s="214"/>
      <c r="DK53" s="214"/>
      <c r="DL53" s="214"/>
    </row>
    <row r="54" spans="1:135">
      <c r="A54">
        <v>52</v>
      </c>
      <c r="C54" s="15"/>
      <c r="D54" s="19"/>
      <c r="E54" s="19"/>
      <c r="F54" s="19"/>
      <c r="G54" s="19"/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41"/>
      <c r="AT54" s="43"/>
      <c r="AU54" s="44"/>
      <c r="AV54" s="44"/>
      <c r="AW54" s="44"/>
      <c r="AX54" s="44"/>
      <c r="AY54" s="63"/>
      <c r="AZ54" s="63"/>
      <c r="BA54" s="63"/>
      <c r="BB54" s="63"/>
      <c r="BC54" s="64"/>
      <c r="BD54" s="43"/>
      <c r="BE54" s="73"/>
      <c r="BF54" s="73"/>
      <c r="BG54" s="73"/>
      <c r="BH54" s="73"/>
      <c r="BI54" s="73"/>
      <c r="BJ54" s="63"/>
      <c r="BK54" s="63"/>
      <c r="BL54" s="63"/>
      <c r="BM54" s="63"/>
      <c r="BN54" s="63"/>
      <c r="BO54" s="63"/>
      <c r="BP54" s="63"/>
      <c r="BQ54" s="63"/>
      <c r="BR54" s="64"/>
      <c r="BS54" s="76"/>
      <c r="BT54" s="77"/>
      <c r="BU54" s="77"/>
      <c r="BV54" s="77"/>
      <c r="BW54" s="77"/>
      <c r="BX54" s="82"/>
      <c r="BY54" s="82"/>
      <c r="BZ54" s="82"/>
      <c r="CA54" s="82"/>
      <c r="CB54" s="82"/>
      <c r="CC54" s="82"/>
      <c r="CD54" s="82"/>
      <c r="CE54" s="82"/>
      <c r="CF54" s="96"/>
      <c r="CG54" s="121"/>
      <c r="CH54" s="122"/>
      <c r="CI54" s="122"/>
      <c r="CJ54" s="122"/>
      <c r="CK54" s="148"/>
      <c r="CL54" s="149"/>
      <c r="CM54" s="150"/>
      <c r="CN54" s="151"/>
      <c r="CO54" s="152"/>
      <c r="CP54" s="152"/>
      <c r="CQ54" s="152"/>
      <c r="CR54" s="152"/>
      <c r="CS54" s="152"/>
      <c r="CT54" s="152"/>
      <c r="CU54" s="162"/>
      <c r="CV54" s="162"/>
      <c r="CW54" s="163"/>
      <c r="CX54" s="164"/>
      <c r="CY54" s="164"/>
      <c r="CZ54" s="164"/>
      <c r="DA54" s="177"/>
      <c r="DB54" s="178"/>
      <c r="DC54" s="179"/>
      <c r="DD54" s="179"/>
      <c r="DE54" s="179"/>
      <c r="DF54" s="179"/>
      <c r="DG54" s="179"/>
      <c r="DH54" s="180"/>
      <c r="DJ54" s="212"/>
      <c r="DK54" s="212"/>
      <c r="DL54" s="212"/>
    </row>
    <row r="55" spans="1:135">
      <c r="A55">
        <v>53</v>
      </c>
      <c r="C55" s="19"/>
      <c r="D55" s="19"/>
      <c r="E55" s="19"/>
      <c r="F55" s="19"/>
      <c r="G55" s="19"/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41"/>
      <c r="AT55" s="45"/>
      <c r="AU55" s="46"/>
      <c r="AV55" s="46"/>
      <c r="AW55" s="46"/>
      <c r="AX55" s="46"/>
      <c r="AY55" s="63"/>
      <c r="AZ55" s="63"/>
      <c r="BA55" s="63"/>
      <c r="BB55" s="63"/>
      <c r="BC55" s="64"/>
      <c r="BD55" s="45"/>
      <c r="BE55" s="73"/>
      <c r="BF55" s="73"/>
      <c r="BG55" s="73"/>
      <c r="BH55" s="73"/>
      <c r="BI55" s="73"/>
      <c r="BJ55" s="63"/>
      <c r="BK55" s="63"/>
      <c r="BL55" s="63"/>
      <c r="BM55" s="63"/>
      <c r="BN55" s="63"/>
      <c r="BO55" s="63"/>
      <c r="BP55" s="63"/>
      <c r="BQ55" s="63"/>
      <c r="BR55" s="64"/>
      <c r="BS55" s="78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97"/>
      <c r="CG55" s="123"/>
      <c r="CH55" s="124"/>
      <c r="CI55" s="124"/>
      <c r="CJ55" s="124"/>
      <c r="CK55" s="124"/>
      <c r="CL55" s="124"/>
      <c r="CM55" s="124"/>
      <c r="CN55" s="153"/>
      <c r="CO55" s="154"/>
      <c r="CP55" s="154"/>
      <c r="CQ55" s="154"/>
      <c r="CR55" s="154"/>
      <c r="CS55" s="154"/>
      <c r="CT55" s="154"/>
      <c r="CU55" s="143"/>
      <c r="CV55" s="143"/>
      <c r="CW55" s="165"/>
      <c r="CX55" s="166"/>
      <c r="CY55" s="166"/>
      <c r="CZ55" s="166"/>
      <c r="DA55" s="181"/>
      <c r="DB55" s="182"/>
      <c r="DC55" s="183"/>
      <c r="DD55" s="183"/>
      <c r="DE55" s="183"/>
      <c r="DF55" s="183"/>
      <c r="DG55" s="183"/>
      <c r="DH55" s="184"/>
      <c r="DJ55" s="213"/>
      <c r="DK55" s="213"/>
      <c r="DL55" s="213"/>
    </row>
    <row r="56" spans="1:135">
      <c r="A56">
        <v>54</v>
      </c>
      <c r="C56" s="19"/>
      <c r="D56" s="19"/>
      <c r="E56" s="19"/>
      <c r="F56" s="19"/>
      <c r="G56" s="19"/>
      <c r="H56" s="16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47"/>
      <c r="AT56" s="45"/>
      <c r="AU56" s="46"/>
      <c r="AV56" s="46"/>
      <c r="AW56" s="46"/>
      <c r="AX56" s="46"/>
      <c r="AY56" s="63"/>
      <c r="AZ56" s="63"/>
      <c r="BA56" s="63"/>
      <c r="BB56" s="63"/>
      <c r="BC56" s="64"/>
      <c r="BD56" s="45"/>
      <c r="BE56" s="73"/>
      <c r="BF56" s="73"/>
      <c r="BG56" s="73"/>
      <c r="BH56" s="73"/>
      <c r="BI56" s="73"/>
      <c r="BJ56" s="73"/>
      <c r="BK56" s="73"/>
      <c r="BL56" s="73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98"/>
      <c r="CG56" s="125"/>
      <c r="CH56" s="126"/>
      <c r="CI56" s="126"/>
      <c r="CJ56" s="126"/>
      <c r="CK56" s="126"/>
      <c r="CL56" s="126"/>
      <c r="CM56" s="126"/>
      <c r="CN56" s="155"/>
      <c r="CO56" s="156"/>
      <c r="CP56" s="156"/>
      <c r="CQ56" s="156"/>
      <c r="CR56" s="156"/>
      <c r="CS56" s="156"/>
      <c r="CT56" s="156"/>
      <c r="CU56" s="167"/>
      <c r="CV56" s="167"/>
      <c r="CW56" s="168"/>
      <c r="CX56" s="169"/>
      <c r="CY56" s="169"/>
      <c r="CZ56" s="169"/>
      <c r="DA56" s="185"/>
      <c r="DB56" s="186"/>
      <c r="DC56" s="187"/>
      <c r="DD56" s="187"/>
      <c r="DE56" s="187"/>
      <c r="DF56" s="187"/>
      <c r="DG56" s="187"/>
      <c r="DH56" s="188"/>
      <c r="DJ56" s="214"/>
      <c r="DK56" s="214"/>
      <c r="DL56" s="214"/>
    </row>
    <row r="57" spans="1:135">
      <c r="A57">
        <v>55</v>
      </c>
      <c r="C57" s="10"/>
      <c r="D57" s="10"/>
      <c r="E57" s="10"/>
      <c r="F57" s="10"/>
      <c r="G57" s="10"/>
      <c r="H57" s="1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40"/>
      <c r="AT57" s="59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128"/>
      <c r="CG57" s="121"/>
      <c r="CH57" s="122"/>
      <c r="CI57" s="122"/>
      <c r="CJ57" s="122"/>
      <c r="CK57" s="148"/>
      <c r="CL57" s="149"/>
      <c r="CM57" s="150"/>
      <c r="CN57" s="151"/>
      <c r="CO57" s="152"/>
      <c r="CP57" s="152"/>
      <c r="CQ57" s="152"/>
      <c r="CR57" s="152"/>
      <c r="CS57" s="152"/>
      <c r="CT57" s="152"/>
      <c r="CU57" s="162"/>
      <c r="CV57" s="162"/>
      <c r="CW57" s="163"/>
      <c r="CX57" s="164"/>
      <c r="CY57" s="164"/>
      <c r="CZ57" s="164"/>
      <c r="DA57" s="177"/>
      <c r="DB57" s="178"/>
      <c r="DC57" s="179"/>
      <c r="DD57" s="179"/>
      <c r="DE57" s="179"/>
      <c r="DF57" s="179"/>
      <c r="DG57" s="179"/>
      <c r="DH57" s="180"/>
      <c r="DJ57" s="212"/>
      <c r="DK57" s="212"/>
      <c r="DL57" s="212"/>
    </row>
    <row r="58" spans="1:135">
      <c r="A58">
        <v>56</v>
      </c>
      <c r="C58" s="10"/>
      <c r="D58" s="10"/>
      <c r="E58" s="10"/>
      <c r="F58" s="10"/>
      <c r="G58" s="10"/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41"/>
      <c r="AT58" s="61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129"/>
      <c r="CG58" s="123"/>
      <c r="CH58" s="124"/>
      <c r="CI58" s="124"/>
      <c r="CJ58" s="124"/>
      <c r="CK58" s="124"/>
      <c r="CL58" s="124"/>
      <c r="CM58" s="124"/>
      <c r="CN58" s="153"/>
      <c r="CO58" s="154"/>
      <c r="CP58" s="154"/>
      <c r="CQ58" s="154"/>
      <c r="CR58" s="154"/>
      <c r="CS58" s="154"/>
      <c r="CT58" s="154"/>
      <c r="CU58" s="143"/>
      <c r="CV58" s="143"/>
      <c r="CW58" s="165"/>
      <c r="CX58" s="166"/>
      <c r="CY58" s="166"/>
      <c r="CZ58" s="166"/>
      <c r="DA58" s="181"/>
      <c r="DB58" s="182"/>
      <c r="DC58" s="183"/>
      <c r="DD58" s="183"/>
      <c r="DE58" s="183"/>
      <c r="DF58" s="183"/>
      <c r="DG58" s="183"/>
      <c r="DH58" s="184"/>
      <c r="DJ58" s="213"/>
      <c r="DK58" s="213"/>
      <c r="DL58" s="213"/>
    </row>
    <row r="59" spans="1:135">
      <c r="A59">
        <v>57</v>
      </c>
      <c r="C59" s="10"/>
      <c r="D59" s="10"/>
      <c r="E59" s="10"/>
      <c r="F59" s="10"/>
      <c r="G59" s="10"/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41"/>
      <c r="AT59" s="61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129"/>
      <c r="CG59" s="125"/>
      <c r="CH59" s="126"/>
      <c r="CI59" s="126"/>
      <c r="CJ59" s="126"/>
      <c r="CK59" s="126"/>
      <c r="CL59" s="126"/>
      <c r="CM59" s="126"/>
      <c r="CN59" s="155"/>
      <c r="CO59" s="156"/>
      <c r="CP59" s="156"/>
      <c r="CQ59" s="156"/>
      <c r="CR59" s="156"/>
      <c r="CS59" s="156"/>
      <c r="CT59" s="156"/>
      <c r="CU59" s="167"/>
      <c r="CV59" s="167"/>
      <c r="CW59" s="168"/>
      <c r="CX59" s="169"/>
      <c r="CY59" s="169"/>
      <c r="CZ59" s="169"/>
      <c r="DA59" s="185"/>
      <c r="DB59" s="189"/>
      <c r="DC59" s="190"/>
      <c r="DD59" s="190"/>
      <c r="DE59" s="190"/>
      <c r="DF59" s="190"/>
      <c r="DG59" s="190"/>
      <c r="DH59" s="191"/>
      <c r="DJ59" s="214"/>
      <c r="DK59" s="214"/>
      <c r="DL59" s="214"/>
    </row>
    <row r="60" spans="1:135">
      <c r="A60">
        <v>58</v>
      </c>
      <c r="C60" s="13"/>
      <c r="D60" s="13"/>
      <c r="E60" s="13"/>
      <c r="F60" s="13"/>
      <c r="G60" s="13"/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41"/>
      <c r="AT60" s="61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129"/>
      <c r="CG60" s="121"/>
      <c r="CH60" s="122"/>
      <c r="CI60" s="122"/>
      <c r="CJ60" s="122"/>
      <c r="CK60" s="148"/>
      <c r="CL60" s="157"/>
      <c r="CM60" s="158"/>
      <c r="CN60" s="159"/>
      <c r="CO60" s="152"/>
      <c r="CP60" s="152"/>
      <c r="CQ60" s="152"/>
      <c r="CR60" s="152"/>
      <c r="CS60" s="152"/>
      <c r="CT60" s="152"/>
      <c r="CU60" s="162"/>
      <c r="CV60" s="162"/>
      <c r="CW60" s="163"/>
      <c r="CX60" s="164"/>
      <c r="CY60" s="164"/>
      <c r="CZ60" s="164"/>
      <c r="DA60" s="177"/>
      <c r="DB60" s="178"/>
      <c r="DC60" s="179"/>
      <c r="DD60" s="179"/>
      <c r="DE60" s="179"/>
      <c r="DF60" s="179"/>
      <c r="DG60" s="179"/>
      <c r="DH60" s="180"/>
      <c r="DJ60" s="212"/>
      <c r="DK60" s="212"/>
      <c r="DL60" s="212"/>
    </row>
    <row r="61" spans="1:135">
      <c r="A61">
        <v>59</v>
      </c>
      <c r="C61" s="13"/>
      <c r="D61" s="13"/>
      <c r="E61" s="13"/>
      <c r="F61" s="13"/>
      <c r="G61" s="13"/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41"/>
      <c r="AT61" s="61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129"/>
      <c r="CG61" s="130"/>
      <c r="CH61" s="131"/>
      <c r="CI61" s="131"/>
      <c r="CJ61" s="131"/>
      <c r="CK61" s="131"/>
      <c r="CL61" s="131"/>
      <c r="CM61" s="131"/>
      <c r="CN61" s="160"/>
      <c r="CO61" s="154"/>
      <c r="CP61" s="154"/>
      <c r="CQ61" s="154"/>
      <c r="CR61" s="154"/>
      <c r="CS61" s="154"/>
      <c r="CT61" s="154"/>
      <c r="CU61" s="143"/>
      <c r="CV61" s="143"/>
      <c r="CW61" s="165"/>
      <c r="CX61" s="166"/>
      <c r="CY61" s="166"/>
      <c r="CZ61" s="166"/>
      <c r="DA61" s="181"/>
      <c r="DB61" s="182"/>
      <c r="DC61" s="183"/>
      <c r="DD61" s="183"/>
      <c r="DE61" s="183"/>
      <c r="DF61" s="183"/>
      <c r="DG61" s="183"/>
      <c r="DH61" s="184"/>
      <c r="DJ61" s="213"/>
      <c r="DK61" s="213"/>
      <c r="DL61" s="213"/>
    </row>
    <row r="62" spans="1:135">
      <c r="A62">
        <v>60</v>
      </c>
      <c r="C62" s="13"/>
      <c r="D62" s="13"/>
      <c r="E62" s="13"/>
      <c r="F62" s="13"/>
      <c r="G62" s="13"/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41"/>
      <c r="AT62" s="61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129"/>
      <c r="CG62" s="132"/>
      <c r="CH62" s="133"/>
      <c r="CI62" s="133"/>
      <c r="CJ62" s="133"/>
      <c r="CK62" s="133"/>
      <c r="CL62" s="133"/>
      <c r="CM62" s="133"/>
      <c r="CN62" s="161"/>
      <c r="CO62" s="156"/>
      <c r="CP62" s="156"/>
      <c r="CQ62" s="156"/>
      <c r="CR62" s="156"/>
      <c r="CS62" s="156"/>
      <c r="CT62" s="156"/>
      <c r="CU62" s="167"/>
      <c r="CV62" s="167"/>
      <c r="CW62" s="168"/>
      <c r="CX62" s="169"/>
      <c r="CY62" s="169"/>
      <c r="CZ62" s="169"/>
      <c r="DA62" s="185"/>
      <c r="DB62" s="189"/>
      <c r="DC62" s="190"/>
      <c r="DD62" s="190"/>
      <c r="DE62" s="190"/>
      <c r="DF62" s="190"/>
      <c r="DG62" s="190"/>
      <c r="DH62" s="191"/>
      <c r="DJ62" s="214"/>
      <c r="DK62" s="214"/>
      <c r="DL62" s="214"/>
    </row>
    <row r="63" spans="1:135">
      <c r="A63">
        <v>61</v>
      </c>
      <c r="C63" s="17"/>
      <c r="D63" s="17"/>
      <c r="E63" s="17"/>
      <c r="F63" s="17"/>
      <c r="G63" s="17"/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41"/>
      <c r="AT63" s="61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129"/>
      <c r="CG63" s="121"/>
      <c r="CH63" s="122"/>
      <c r="CI63" s="122"/>
      <c r="CJ63" s="122"/>
      <c r="CK63" s="148"/>
      <c r="CL63" s="157"/>
      <c r="CM63" s="158"/>
      <c r="CN63" s="159"/>
      <c r="CO63" s="152"/>
      <c r="CP63" s="152"/>
      <c r="CQ63" s="152"/>
      <c r="CR63" s="152"/>
      <c r="CS63" s="152"/>
      <c r="CT63" s="152"/>
      <c r="CU63" s="162"/>
      <c r="CV63" s="162"/>
      <c r="CW63" s="163"/>
      <c r="CX63" s="164"/>
      <c r="CY63" s="164"/>
      <c r="CZ63" s="164"/>
      <c r="DA63" s="177"/>
      <c r="DB63" s="178"/>
      <c r="DC63" s="179"/>
      <c r="DD63" s="179"/>
      <c r="DE63" s="179"/>
      <c r="DF63" s="179"/>
      <c r="DG63" s="179"/>
      <c r="DH63" s="180"/>
      <c r="DJ63" s="212"/>
      <c r="DK63" s="212"/>
      <c r="DL63" s="212"/>
    </row>
    <row r="64" spans="1:135">
      <c r="A64">
        <v>62</v>
      </c>
      <c r="C64" s="17"/>
      <c r="D64" s="17"/>
      <c r="E64" s="17"/>
      <c r="F64" s="17"/>
      <c r="G64" s="17"/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41"/>
      <c r="AT64" s="61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129"/>
      <c r="CG64" s="123"/>
      <c r="CH64" s="124"/>
      <c r="CI64" s="124"/>
      <c r="CJ64" s="124"/>
      <c r="CK64" s="124"/>
      <c r="CL64" s="124"/>
      <c r="CM64" s="124"/>
      <c r="CN64" s="153"/>
      <c r="CO64" s="154"/>
      <c r="CP64" s="154"/>
      <c r="CQ64" s="154"/>
      <c r="CR64" s="154"/>
      <c r="CS64" s="154"/>
      <c r="CT64" s="154"/>
      <c r="CU64" s="143"/>
      <c r="CV64" s="143"/>
      <c r="CW64" s="165"/>
      <c r="CX64" s="166"/>
      <c r="CY64" s="166"/>
      <c r="CZ64" s="166"/>
      <c r="DA64" s="181"/>
      <c r="DB64" s="182"/>
      <c r="DC64" s="183"/>
      <c r="DD64" s="183"/>
      <c r="DE64" s="183"/>
      <c r="DF64" s="183"/>
      <c r="DG64" s="183"/>
      <c r="DH64" s="184"/>
      <c r="DJ64" s="213"/>
      <c r="DK64" s="213"/>
      <c r="DL64" s="213"/>
    </row>
    <row r="65" spans="1:135">
      <c r="A65">
        <v>63</v>
      </c>
      <c r="C65" s="17"/>
      <c r="D65" s="17"/>
      <c r="E65" s="17"/>
      <c r="F65" s="17"/>
      <c r="G65" s="17"/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41"/>
      <c r="AT65" s="61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129"/>
      <c r="CG65" s="125"/>
      <c r="CH65" s="126"/>
      <c r="CI65" s="126"/>
      <c r="CJ65" s="126"/>
      <c r="CK65" s="126"/>
      <c r="CL65" s="126"/>
      <c r="CM65" s="126"/>
      <c r="CN65" s="155"/>
      <c r="CO65" s="156"/>
      <c r="CP65" s="156"/>
      <c r="CQ65" s="156"/>
      <c r="CR65" s="156"/>
      <c r="CS65" s="156"/>
      <c r="CT65" s="156"/>
      <c r="CU65" s="167"/>
      <c r="CV65" s="167"/>
      <c r="CW65" s="168"/>
      <c r="CX65" s="169"/>
      <c r="CY65" s="169"/>
      <c r="CZ65" s="169"/>
      <c r="DA65" s="185"/>
      <c r="DB65" s="189"/>
      <c r="DC65" s="190"/>
      <c r="DD65" s="190"/>
      <c r="DE65" s="190"/>
      <c r="DF65" s="190"/>
      <c r="DG65" s="190"/>
      <c r="DH65" s="191"/>
      <c r="DJ65" s="287"/>
      <c r="DK65" s="287"/>
      <c r="DL65" s="287"/>
    </row>
    <row r="66" spans="1:135">
      <c r="A66">
        <v>64</v>
      </c>
      <c r="C66" s="219"/>
      <c r="D66" s="220"/>
      <c r="E66" s="220"/>
      <c r="F66" s="220"/>
      <c r="G66" s="221"/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41"/>
      <c r="AT66" s="228"/>
      <c r="AU66" s="229"/>
      <c r="AV66" s="229"/>
      <c r="AW66" s="229"/>
      <c r="AX66" s="229"/>
      <c r="AY66" s="229"/>
      <c r="AZ66" s="229"/>
      <c r="BA66" s="229"/>
      <c r="BB66" s="229"/>
      <c r="BC66" s="229"/>
      <c r="BD66" s="229"/>
      <c r="BE66" s="229"/>
      <c r="BF66" s="229"/>
      <c r="BG66" s="229"/>
      <c r="BH66" s="229"/>
      <c r="BI66" s="229"/>
      <c r="BJ66" s="229"/>
      <c r="BK66" s="229"/>
      <c r="BL66" s="229"/>
      <c r="BM66" s="229"/>
      <c r="BN66" s="229"/>
      <c r="BO66" s="229"/>
      <c r="BP66" s="229"/>
      <c r="BQ66" s="229"/>
      <c r="BR66" s="229"/>
      <c r="BS66" s="229"/>
      <c r="BT66" s="229"/>
      <c r="BU66" s="229"/>
      <c r="BV66" s="229"/>
      <c r="BW66" s="229"/>
      <c r="BX66" s="229"/>
      <c r="BY66" s="229"/>
      <c r="BZ66" s="229"/>
      <c r="CA66" s="229"/>
      <c r="CB66" s="229"/>
      <c r="CC66" s="229"/>
      <c r="CD66" s="229"/>
      <c r="CE66" s="229"/>
      <c r="CF66" s="230"/>
      <c r="CG66" s="231"/>
      <c r="CH66" s="232"/>
      <c r="CI66" s="232"/>
      <c r="CJ66" s="232"/>
      <c r="CK66" s="232"/>
      <c r="CL66" s="232"/>
      <c r="CM66" s="232"/>
      <c r="CN66" s="232"/>
      <c r="CO66" s="254"/>
      <c r="CP66" s="254"/>
      <c r="CQ66" s="254"/>
      <c r="CR66" s="254"/>
      <c r="CS66" s="254"/>
      <c r="CT66" s="254"/>
      <c r="CU66" s="254"/>
      <c r="CV66" s="254"/>
      <c r="CW66" s="254"/>
      <c r="CX66" s="254"/>
      <c r="CY66" s="254"/>
      <c r="CZ66" s="254"/>
      <c r="DA66" s="254"/>
      <c r="DB66" s="254"/>
      <c r="DC66" s="254"/>
      <c r="DD66" s="254"/>
      <c r="DE66" s="254"/>
      <c r="DF66" s="254"/>
      <c r="DG66" s="254"/>
      <c r="DH66" s="254"/>
    </row>
    <row r="67" spans="1:135">
      <c r="A67">
        <v>65</v>
      </c>
      <c r="C67" s="222"/>
      <c r="D67" s="223"/>
      <c r="E67" s="223"/>
      <c r="F67" s="223"/>
      <c r="G67" s="224"/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43"/>
      <c r="AU67" s="44"/>
      <c r="AV67" s="44"/>
      <c r="AW67" s="44"/>
      <c r="AX67" s="44"/>
      <c r="AY67" s="63"/>
      <c r="AZ67" s="63"/>
      <c r="BA67" s="63"/>
      <c r="BB67" s="63"/>
      <c r="BC67" s="64"/>
      <c r="BD67" s="43"/>
      <c r="BE67" s="73"/>
      <c r="BF67" s="73"/>
      <c r="BG67" s="73"/>
      <c r="BH67" s="73"/>
      <c r="BI67" s="73"/>
      <c r="BJ67" s="63"/>
      <c r="BK67" s="63"/>
      <c r="BL67" s="63"/>
      <c r="BM67" s="63"/>
      <c r="BN67" s="63"/>
      <c r="BO67" s="63"/>
      <c r="BP67" s="63"/>
      <c r="BQ67" s="63"/>
      <c r="BR67" s="64"/>
      <c r="BS67" s="76"/>
      <c r="BT67" s="77"/>
      <c r="BU67" s="77"/>
      <c r="BV67" s="77"/>
      <c r="BW67" s="77"/>
      <c r="BX67" s="82"/>
      <c r="BY67" s="82"/>
      <c r="BZ67" s="82"/>
      <c r="CA67" s="82"/>
      <c r="CB67" s="82"/>
      <c r="CC67" s="82"/>
      <c r="CD67" s="82"/>
      <c r="CE67" s="82"/>
      <c r="CF67" s="96"/>
      <c r="CG67" s="233"/>
      <c r="CH67" s="233"/>
      <c r="CI67" s="233"/>
      <c r="CJ67" s="233"/>
      <c r="CK67" s="233"/>
      <c r="CL67" s="233"/>
      <c r="CM67" s="233"/>
      <c r="CN67" s="233"/>
      <c r="CO67" s="233"/>
      <c r="CP67" s="233"/>
      <c r="CQ67" s="233"/>
      <c r="CR67" s="233"/>
      <c r="CS67" s="233"/>
      <c r="CT67" s="233"/>
      <c r="CU67" s="265"/>
      <c r="CV67" s="265"/>
      <c r="CW67" s="265"/>
      <c r="CX67" s="265"/>
      <c r="CY67" s="265"/>
      <c r="CZ67" s="265"/>
      <c r="DA67" s="265"/>
      <c r="DB67" s="265"/>
      <c r="DC67" s="265"/>
      <c r="DD67" s="265"/>
      <c r="DE67" s="276"/>
      <c r="DF67" s="276"/>
      <c r="DG67" s="276"/>
      <c r="DH67" s="277"/>
    </row>
    <row r="68" spans="1:135">
      <c r="A68">
        <v>66</v>
      </c>
      <c r="C68" s="222"/>
      <c r="D68" s="223"/>
      <c r="E68" s="223"/>
      <c r="F68" s="223"/>
      <c r="G68" s="224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45"/>
      <c r="AU68" s="46"/>
      <c r="AV68" s="46"/>
      <c r="AW68" s="46"/>
      <c r="AX68" s="46"/>
      <c r="AY68" s="63"/>
      <c r="AZ68" s="63"/>
      <c r="BA68" s="63"/>
      <c r="BB68" s="63"/>
      <c r="BC68" s="64"/>
      <c r="BD68" s="45"/>
      <c r="BE68" s="73"/>
      <c r="BF68" s="73"/>
      <c r="BG68" s="73"/>
      <c r="BH68" s="73"/>
      <c r="BI68" s="73"/>
      <c r="BJ68" s="63"/>
      <c r="BK68" s="63"/>
      <c r="BL68" s="63"/>
      <c r="BM68" s="63"/>
      <c r="BN68" s="63"/>
      <c r="BO68" s="63"/>
      <c r="BP68" s="63"/>
      <c r="BQ68" s="63"/>
      <c r="BR68" s="64"/>
      <c r="BS68" s="45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127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266"/>
      <c r="CT68" s="266"/>
      <c r="CU68" s="266"/>
      <c r="CV68" s="266"/>
      <c r="CW68" s="266"/>
      <c r="CX68" s="266"/>
      <c r="CY68" s="266"/>
      <c r="CZ68" s="266"/>
      <c r="DA68" s="266"/>
      <c r="DB68" s="266"/>
      <c r="DC68" s="278"/>
      <c r="DD68" s="278"/>
      <c r="DE68" s="279"/>
      <c r="DF68" s="279"/>
      <c r="DG68" s="279"/>
      <c r="DH68" s="280"/>
    </row>
    <row r="69" spans="1:135">
      <c r="A69">
        <v>67</v>
      </c>
      <c r="C69" s="225"/>
      <c r="D69" s="226"/>
      <c r="E69" s="226"/>
      <c r="F69" s="226"/>
      <c r="G69" s="227"/>
      <c r="H69" s="1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45"/>
      <c r="AU69" s="46"/>
      <c r="AV69" s="46"/>
      <c r="AW69" s="46"/>
      <c r="AX69" s="46"/>
      <c r="AY69" s="63"/>
      <c r="AZ69" s="63"/>
      <c r="BA69" s="63"/>
      <c r="BB69" s="63"/>
      <c r="BC69" s="64"/>
      <c r="BD69" s="45"/>
      <c r="BE69" s="73"/>
      <c r="BF69" s="73"/>
      <c r="BG69" s="73"/>
      <c r="BH69" s="73"/>
      <c r="BI69" s="73"/>
      <c r="BJ69" s="73"/>
      <c r="BK69" s="73"/>
      <c r="BL69" s="73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98"/>
      <c r="CG69" s="234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281"/>
      <c r="DF69" s="281"/>
      <c r="DG69" s="281"/>
      <c r="DH69" s="15"/>
    </row>
    <row r="70" spans="1:135">
      <c r="A70">
        <v>68</v>
      </c>
      <c r="C70" s="10"/>
      <c r="D70" s="10"/>
      <c r="E70" s="10"/>
      <c r="F70" s="10"/>
      <c r="G70" s="10"/>
      <c r="H70" s="11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40"/>
      <c r="AT70" s="11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40"/>
      <c r="CG70" s="235" t="s">
        <v>12</v>
      </c>
      <c r="CH70" s="236"/>
      <c r="CI70" s="237"/>
      <c r="CJ70" s="238"/>
      <c r="CK70" s="238"/>
      <c r="CL70" s="238"/>
      <c r="CM70" s="238"/>
      <c r="CN70" s="255"/>
      <c r="CO70" s="15" t="s">
        <v>13</v>
      </c>
      <c r="CP70" s="15"/>
      <c r="CQ70" s="15"/>
      <c r="CR70" s="15"/>
      <c r="CS70" s="15"/>
      <c r="CT70" s="15"/>
      <c r="CU70" s="15" t="s">
        <v>14</v>
      </c>
      <c r="CV70" s="15"/>
      <c r="CW70" s="15"/>
      <c r="CX70" s="15"/>
      <c r="CY70" s="15"/>
      <c r="CZ70" s="15"/>
      <c r="DA70" s="15"/>
      <c r="DB70" s="15" t="s">
        <v>15</v>
      </c>
      <c r="DC70" s="15"/>
      <c r="DD70" s="15"/>
      <c r="DE70" s="15"/>
      <c r="DF70" s="15"/>
      <c r="DG70" s="15"/>
      <c r="DH70" s="15"/>
    </row>
    <row r="71" spans="1:135">
      <c r="A71">
        <v>69</v>
      </c>
      <c r="C71" s="10"/>
      <c r="D71" s="10"/>
      <c r="E71" s="10"/>
      <c r="F71" s="10"/>
      <c r="G71" s="10"/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41"/>
      <c r="AT71" s="12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41"/>
      <c r="CG71" s="235" t="s">
        <v>16</v>
      </c>
      <c r="CH71" s="236"/>
      <c r="CI71" s="237"/>
      <c r="CJ71" s="238"/>
      <c r="CK71" s="238"/>
      <c r="CL71" s="238"/>
      <c r="CM71" s="238"/>
      <c r="CN71" s="255"/>
      <c r="CO71" s="256"/>
      <c r="CP71" s="257"/>
      <c r="CQ71" s="257"/>
      <c r="CR71" s="257"/>
      <c r="CS71" s="257"/>
      <c r="CT71" s="267"/>
      <c r="CU71" s="268"/>
      <c r="CV71" s="269"/>
      <c r="CW71" s="269"/>
      <c r="CX71" s="269"/>
      <c r="CY71" s="269"/>
      <c r="CZ71" s="269"/>
      <c r="DA71" s="282"/>
      <c r="DB71" s="268"/>
      <c r="DC71" s="269"/>
      <c r="DD71" s="269"/>
      <c r="DE71" s="269"/>
      <c r="DF71" s="269"/>
      <c r="DG71" s="269"/>
      <c r="DH71" s="282"/>
      <c r="DK71" s="288"/>
      <c r="DL71" s="288"/>
      <c r="DM71" s="288"/>
    </row>
    <row r="72" spans="1:135">
      <c r="A72">
        <v>70</v>
      </c>
      <c r="C72" s="10"/>
      <c r="D72" s="10"/>
      <c r="E72" s="10"/>
      <c r="F72" s="10"/>
      <c r="G72" s="10"/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41"/>
      <c r="AT72" s="12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41"/>
      <c r="CG72" s="235" t="s">
        <v>17</v>
      </c>
      <c r="CH72" s="236"/>
      <c r="CI72" s="239"/>
      <c r="CJ72" s="240"/>
      <c r="CK72" s="240"/>
      <c r="CL72" s="240"/>
      <c r="CM72" s="240"/>
      <c r="CN72" s="258"/>
      <c r="CO72" s="259"/>
      <c r="CP72" s="260"/>
      <c r="CQ72" s="260"/>
      <c r="CR72" s="260"/>
      <c r="CS72" s="260"/>
      <c r="CT72" s="270"/>
      <c r="CU72" s="271"/>
      <c r="CV72" s="272"/>
      <c r="CW72" s="272"/>
      <c r="CX72" s="272"/>
      <c r="CY72" s="272"/>
      <c r="CZ72" s="272"/>
      <c r="DA72" s="283"/>
      <c r="DB72" s="271"/>
      <c r="DC72" s="272"/>
      <c r="DD72" s="272"/>
      <c r="DE72" s="272"/>
      <c r="DF72" s="272"/>
      <c r="DG72" s="272"/>
      <c r="DH72" s="283"/>
    </row>
    <row r="73" spans="1:135">
      <c r="A73">
        <v>71</v>
      </c>
      <c r="C73" s="13"/>
      <c r="D73" s="13"/>
      <c r="E73" s="13"/>
      <c r="F73" s="13"/>
      <c r="G73" s="13"/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41"/>
      <c r="AT73" s="12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41"/>
      <c r="CG73" s="241"/>
      <c r="CH73" s="242"/>
      <c r="CI73" s="242"/>
      <c r="CJ73" s="242"/>
      <c r="CK73" s="242"/>
      <c r="CL73" s="242"/>
      <c r="CM73" s="242"/>
      <c r="CN73" s="242"/>
      <c r="CO73" s="261"/>
      <c r="CP73" s="261"/>
      <c r="CQ73" s="261"/>
      <c r="CR73" s="261"/>
      <c r="CS73" s="261"/>
      <c r="CT73" s="273"/>
      <c r="CU73" s="241"/>
      <c r="CV73" s="242"/>
      <c r="CW73" s="242"/>
      <c r="CX73" s="242"/>
      <c r="CY73" s="242"/>
      <c r="CZ73" s="242"/>
      <c r="DA73" s="242"/>
      <c r="DB73" s="242"/>
      <c r="DC73" s="242"/>
      <c r="DD73" s="242"/>
      <c r="DE73" s="242"/>
      <c r="DF73" s="242"/>
      <c r="DG73" s="242"/>
      <c r="DH73" s="284"/>
    </row>
    <row r="74" spans="1:135" customHeight="1" ht="16.5">
      <c r="A74">
        <v>72</v>
      </c>
      <c r="C74" s="13"/>
      <c r="D74" s="13"/>
      <c r="E74" s="13"/>
      <c r="F74" s="13"/>
      <c r="G74" s="13"/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41"/>
      <c r="AT74" s="12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41"/>
      <c r="CG74" s="243"/>
      <c r="CH74" s="244"/>
      <c r="CI74" s="244"/>
      <c r="CJ74" s="244"/>
      <c r="CK74" s="244"/>
      <c r="CL74" s="244"/>
      <c r="CM74" s="244"/>
      <c r="CN74" s="244"/>
      <c r="CO74" s="244"/>
      <c r="CP74" s="244"/>
      <c r="CQ74" s="244"/>
      <c r="CR74" s="244"/>
      <c r="CS74" s="244"/>
      <c r="CT74" s="274"/>
      <c r="CU74" s="243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74"/>
    </row>
    <row r="75" spans="1:135" customHeight="1" ht="15.75">
      <c r="A75">
        <v>73</v>
      </c>
      <c r="C75" s="13"/>
      <c r="D75" s="13"/>
      <c r="E75" s="13"/>
      <c r="F75" s="13"/>
      <c r="G75" s="13"/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41"/>
      <c r="AT75" s="12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41"/>
      <c r="CG75" s="245"/>
      <c r="CH75" s="246"/>
      <c r="CI75" s="246"/>
      <c r="CJ75" s="246"/>
      <c r="CK75" s="246"/>
      <c r="CL75" s="246"/>
      <c r="CM75" s="246"/>
      <c r="CN75" s="246"/>
      <c r="CO75" s="246"/>
      <c r="CP75" s="246"/>
      <c r="CQ75" s="246"/>
      <c r="CR75" s="246"/>
      <c r="CS75" s="246"/>
      <c r="CT75" s="275"/>
      <c r="CU75" s="245"/>
      <c r="CV75" s="246"/>
      <c r="CW75" s="246"/>
      <c r="CX75" s="246"/>
      <c r="CY75" s="246"/>
      <c r="CZ75" s="246"/>
      <c r="DA75" s="246"/>
      <c r="DB75" s="246"/>
      <c r="DC75" s="246"/>
      <c r="DD75" s="246"/>
      <c r="DE75" s="246"/>
      <c r="DF75" s="246"/>
      <c r="DG75" s="246"/>
      <c r="DH75" s="275"/>
    </row>
    <row r="76" spans="1:135">
      <c r="A76">
        <v>74</v>
      </c>
      <c r="C76" s="17"/>
      <c r="D76" s="17"/>
      <c r="E76" s="17"/>
      <c r="F76" s="17"/>
      <c r="G76" s="17"/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41"/>
      <c r="AT76" s="12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41"/>
      <c r="CG76" s="247" t="s">
        <v>18</v>
      </c>
      <c r="CH76" s="248"/>
      <c r="CI76" s="248"/>
      <c r="CJ76" s="248"/>
      <c r="CK76" s="248"/>
      <c r="CL76" s="248"/>
      <c r="CM76" s="262"/>
      <c r="CN76" s="247" t="s">
        <v>19</v>
      </c>
      <c r="CO76" s="248"/>
      <c r="CP76" s="248"/>
      <c r="CQ76" s="248"/>
      <c r="CR76" s="248"/>
      <c r="CS76" s="248"/>
      <c r="CT76" s="262"/>
      <c r="CU76" s="247" t="s">
        <v>19</v>
      </c>
      <c r="CV76" s="248"/>
      <c r="CW76" s="248"/>
      <c r="CX76" s="248"/>
      <c r="CY76" s="248"/>
      <c r="CZ76" s="248"/>
      <c r="DA76" s="262"/>
      <c r="DB76" s="247" t="s">
        <v>20</v>
      </c>
      <c r="DC76" s="248"/>
      <c r="DD76" s="248"/>
      <c r="DE76" s="248"/>
      <c r="DF76" s="248"/>
      <c r="DG76" s="248"/>
      <c r="DH76" s="262"/>
    </row>
    <row r="77" spans="1:135">
      <c r="A77">
        <v>75</v>
      </c>
      <c r="C77" s="17"/>
      <c r="D77" s="17"/>
      <c r="E77" s="17"/>
      <c r="F77" s="17"/>
      <c r="G77" s="17"/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41"/>
      <c r="AT77" s="12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41"/>
      <c r="CG77" s="23"/>
      <c r="CH77" s="23"/>
      <c r="CI77" s="23"/>
      <c r="CJ77" s="23"/>
      <c r="CK77" s="23"/>
      <c r="CL77" s="23"/>
      <c r="CM77" s="40"/>
      <c r="CN77" s="11"/>
      <c r="CO77" s="23"/>
      <c r="CP77" s="23"/>
      <c r="CQ77" s="23"/>
      <c r="CR77" s="23"/>
      <c r="CS77" s="23"/>
      <c r="CT77" s="40"/>
      <c r="CU77" s="11"/>
      <c r="CV77" s="23"/>
      <c r="CW77" s="23"/>
      <c r="CX77" s="23"/>
      <c r="CY77" s="23"/>
      <c r="CZ77" s="23"/>
      <c r="DA77" s="40"/>
      <c r="DB77" s="11"/>
      <c r="DC77" s="23"/>
      <c r="DD77" s="23"/>
      <c r="DE77" s="23"/>
      <c r="DF77" s="23"/>
      <c r="DG77" s="23"/>
      <c r="DH77" s="40"/>
    </row>
    <row r="78" spans="1:135">
      <c r="A78">
        <v>76</v>
      </c>
      <c r="C78" s="17"/>
      <c r="D78" s="17"/>
      <c r="E78" s="17"/>
      <c r="F78" s="17"/>
      <c r="G78" s="17"/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41"/>
      <c r="AT78" s="12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41"/>
      <c r="CG78" s="24"/>
      <c r="CH78" s="24"/>
      <c r="CI78" s="24"/>
      <c r="CJ78" s="24"/>
      <c r="CK78" s="24"/>
      <c r="CL78" s="24"/>
      <c r="CM78" s="47"/>
      <c r="CN78" s="16"/>
      <c r="CO78" s="24"/>
      <c r="CP78" s="24"/>
      <c r="CQ78" s="24"/>
      <c r="CR78" s="24"/>
      <c r="CS78" s="24"/>
      <c r="CT78" s="47"/>
      <c r="CU78" s="16"/>
      <c r="CV78" s="24"/>
      <c r="CW78" s="24"/>
      <c r="CX78" s="24"/>
      <c r="CY78" s="24"/>
      <c r="CZ78" s="24"/>
      <c r="DA78" s="47"/>
      <c r="DB78" s="16"/>
      <c r="DC78" s="24"/>
      <c r="DD78" s="24"/>
      <c r="DE78" s="24"/>
      <c r="DF78" s="24"/>
      <c r="DG78" s="24"/>
      <c r="DH78" s="47"/>
    </row>
    <row r="79" spans="1:135">
      <c r="A79">
        <v>77</v>
      </c>
      <c r="C79" s="114"/>
      <c r="D79" s="115"/>
      <c r="E79" s="115"/>
      <c r="F79" s="115"/>
      <c r="G79" s="145"/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41"/>
      <c r="AT79" s="16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47"/>
      <c r="CG79" s="249" t="s">
        <v>21</v>
      </c>
      <c r="CH79" s="249"/>
      <c r="CI79" s="249"/>
      <c r="CJ79" s="249"/>
      <c r="CK79" s="249"/>
      <c r="CL79" s="249"/>
      <c r="CM79" s="263"/>
      <c r="CN79" s="264" t="s">
        <v>22</v>
      </c>
      <c r="CO79" s="249"/>
      <c r="CP79" s="249"/>
      <c r="CQ79" s="249"/>
      <c r="CR79" s="249"/>
      <c r="CS79" s="249"/>
      <c r="CT79" s="263"/>
      <c r="CU79" s="264" t="s">
        <v>23</v>
      </c>
      <c r="CV79" s="249"/>
      <c r="CW79" s="249"/>
      <c r="CX79" s="249"/>
      <c r="CY79" s="249"/>
      <c r="CZ79" s="249"/>
      <c r="DA79" s="263"/>
      <c r="DB79" s="264"/>
      <c r="DC79" s="249"/>
      <c r="DD79" s="249"/>
      <c r="DE79" s="249"/>
      <c r="DF79" s="249"/>
      <c r="DG79" s="249"/>
      <c r="DH79" s="263"/>
    </row>
    <row r="80" spans="1:135">
      <c r="A80">
        <v>78</v>
      </c>
      <c r="C80" s="117"/>
      <c r="D80" s="118"/>
      <c r="E80" s="118"/>
      <c r="F80" s="118"/>
      <c r="G80" s="146"/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41"/>
      <c r="AT80" s="43"/>
      <c r="AU80" s="44"/>
      <c r="AV80" s="44"/>
      <c r="AW80" s="44"/>
      <c r="AX80" s="44"/>
      <c r="AY80" s="63"/>
      <c r="AZ80" s="63"/>
      <c r="BA80" s="63"/>
      <c r="BB80" s="63"/>
      <c r="BC80" s="64"/>
      <c r="BD80" s="43"/>
      <c r="BE80" s="73"/>
      <c r="BF80" s="73"/>
      <c r="BG80" s="73"/>
      <c r="BH80" s="73"/>
      <c r="BI80" s="73"/>
      <c r="BJ80" s="63"/>
      <c r="BK80" s="63"/>
      <c r="BL80" s="63"/>
      <c r="BM80" s="63"/>
      <c r="BN80" s="63"/>
      <c r="BO80" s="63"/>
      <c r="BP80" s="63"/>
      <c r="BQ80" s="63"/>
      <c r="BR80" s="64"/>
      <c r="BS80" s="76"/>
      <c r="BT80" s="77"/>
      <c r="BU80" s="77"/>
      <c r="BV80" s="77"/>
      <c r="BW80" s="77"/>
      <c r="BX80" s="82"/>
      <c r="BY80" s="82"/>
      <c r="BZ80" s="82"/>
      <c r="CA80" s="82"/>
      <c r="CB80" s="82"/>
      <c r="CC80" s="82"/>
      <c r="CD80" s="82"/>
      <c r="CE80" s="82"/>
      <c r="CF80" s="96"/>
      <c r="CG80" s="250"/>
      <c r="CH80" s="251"/>
      <c r="CI80" s="251"/>
      <c r="CJ80" s="251"/>
      <c r="CK80" s="251"/>
      <c r="CL80" s="251"/>
      <c r="CM80" s="251"/>
      <c r="CN80" s="251"/>
      <c r="CO80" s="251"/>
      <c r="CP80" s="251"/>
      <c r="CQ80" s="251"/>
      <c r="CR80" s="251"/>
      <c r="CS80" s="251"/>
      <c r="CT80" s="251"/>
      <c r="CU80" s="251"/>
      <c r="CV80" s="251"/>
      <c r="CW80" s="251"/>
      <c r="CX80" s="251"/>
      <c r="CY80" s="251"/>
      <c r="CZ80" s="251"/>
      <c r="DA80" s="251"/>
      <c r="DB80" s="251"/>
      <c r="DC80" s="251"/>
      <c r="DD80" s="251"/>
      <c r="DE80" s="251"/>
      <c r="DF80" s="251"/>
      <c r="DG80" s="251"/>
      <c r="DH80" s="285"/>
    </row>
    <row r="81" spans="1:135">
      <c r="A81">
        <v>79</v>
      </c>
      <c r="C81" s="117"/>
      <c r="D81" s="118"/>
      <c r="E81" s="118"/>
      <c r="F81" s="118"/>
      <c r="G81" s="146"/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41"/>
      <c r="AT81" s="45"/>
      <c r="AU81" s="46"/>
      <c r="AV81" s="46"/>
      <c r="AW81" s="46"/>
      <c r="AX81" s="46"/>
      <c r="AY81" s="63"/>
      <c r="AZ81" s="63"/>
      <c r="BA81" s="63"/>
      <c r="BB81" s="63"/>
      <c r="BC81" s="64"/>
      <c r="BD81" s="45"/>
      <c r="BE81" s="73"/>
      <c r="BF81" s="73"/>
      <c r="BG81" s="73"/>
      <c r="BH81" s="73"/>
      <c r="BI81" s="73"/>
      <c r="BJ81" s="63"/>
      <c r="BK81" s="63"/>
      <c r="BL81" s="63"/>
      <c r="BM81" s="63"/>
      <c r="BN81" s="63"/>
      <c r="BO81" s="63"/>
      <c r="BP81" s="63"/>
      <c r="BQ81" s="63"/>
      <c r="BR81" s="64"/>
      <c r="BS81" s="45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127"/>
      <c r="CG81" s="252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86"/>
    </row>
    <row r="82" spans="1:135" customHeight="1" ht="13.9">
      <c r="A82">
        <v>80</v>
      </c>
      <c r="C82" s="119"/>
      <c r="D82" s="120"/>
      <c r="E82" s="120"/>
      <c r="F82" s="120"/>
      <c r="G82" s="147"/>
      <c r="H82" s="1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47"/>
      <c r="AT82" s="45"/>
      <c r="AU82" s="46"/>
      <c r="AV82" s="46"/>
      <c r="AW82" s="46"/>
      <c r="AX82" s="46"/>
      <c r="AY82" s="63"/>
      <c r="AZ82" s="63"/>
      <c r="BA82" s="63"/>
      <c r="BB82" s="63"/>
      <c r="BC82" s="64"/>
      <c r="BD82" s="45"/>
      <c r="BE82" s="73"/>
      <c r="BF82" s="73"/>
      <c r="BG82" s="73"/>
      <c r="BH82" s="73"/>
      <c r="BI82" s="73"/>
      <c r="BJ82" s="73"/>
      <c r="BK82" s="73"/>
      <c r="BL82" s="73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98"/>
      <c r="CG82" s="252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86"/>
    </row>
    <row r="83" spans="1:135">
      <c r="CG83" s="247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  <c r="DC83" s="248"/>
      <c r="DD83" s="248"/>
      <c r="DE83" s="248"/>
      <c r="DF83" s="248"/>
      <c r="DG83" s="248"/>
      <c r="DH83" s="262"/>
    </row>
  </sheetData>
  <mergeCells>
    <mergeCell ref="BF3:CF3"/>
    <mergeCell ref="CG3:DH3"/>
    <mergeCell ref="BF4:BH4"/>
    <mergeCell ref="BI4:CF4"/>
    <mergeCell ref="CG4:CO4"/>
    <mergeCell ref="C5:O5"/>
    <mergeCell ref="P5:AA5"/>
    <mergeCell ref="AB5:AP5"/>
    <mergeCell ref="AQ5:BE5"/>
    <mergeCell ref="BF5:BH5"/>
    <mergeCell ref="BI5:CF5"/>
    <mergeCell ref="CG5:CO5"/>
    <mergeCell ref="BF6:BH6"/>
    <mergeCell ref="BI6:CF6"/>
    <mergeCell ref="CG6:CO6"/>
    <mergeCell ref="BF7:BH7"/>
    <mergeCell ref="BI7:CF7"/>
    <mergeCell ref="CG7:CO7"/>
    <mergeCell ref="C8:G8"/>
    <mergeCell ref="H8:AS8"/>
    <mergeCell ref="AT8:CF8"/>
    <mergeCell ref="CG8:CO8"/>
    <mergeCell ref="CG9:CO9"/>
    <mergeCell ref="CG10:CO10"/>
    <mergeCell ref="CG14:DH14"/>
    <mergeCell ref="AU18:AX18"/>
    <mergeCell ref="AY18:BC18"/>
    <mergeCell ref="BE18:BI18"/>
    <mergeCell ref="BJ18:BR18"/>
    <mergeCell ref="BT18:BW18"/>
    <mergeCell ref="BX18:CF18"/>
    <mergeCell ref="AU19:AX19"/>
    <mergeCell ref="AY19:BC19"/>
    <mergeCell ref="BE19:BI19"/>
    <mergeCell ref="BJ19:BR19"/>
    <mergeCell ref="BS19:CF19"/>
    <mergeCell ref="AU20:AX20"/>
    <mergeCell ref="AY20:BC20"/>
    <mergeCell ref="BE20:BL20"/>
    <mergeCell ref="BM20:CF20"/>
    <mergeCell ref="DM24:DZ24"/>
    <mergeCell ref="DM25:DZ25"/>
    <mergeCell ref="DM26:DZ26"/>
    <mergeCell ref="AU30:AX30"/>
    <mergeCell ref="AY30:BC30"/>
    <mergeCell ref="BE30:BI30"/>
    <mergeCell ref="BJ30:BR30"/>
    <mergeCell ref="BT30:BW30"/>
    <mergeCell ref="BX30:CF30"/>
    <mergeCell ref="AU31:AX31"/>
    <mergeCell ref="AY31:BC31"/>
    <mergeCell ref="BE31:BI31"/>
    <mergeCell ref="BJ31:BR31"/>
    <mergeCell ref="BS31:CF31"/>
    <mergeCell ref="AU32:AX32"/>
    <mergeCell ref="AY32:BC32"/>
    <mergeCell ref="BE32:BL32"/>
    <mergeCell ref="BM32:CF32"/>
    <mergeCell ref="CG33:DH33"/>
    <mergeCell ref="CG34:CP34"/>
    <mergeCell ref="CQ34:CV34"/>
    <mergeCell ref="CW34:DB34"/>
    <mergeCell ref="DC34:DH34"/>
    <mergeCell ref="CO35:CP35"/>
    <mergeCell ref="CQ35:CV35"/>
    <mergeCell ref="CW35:DB35"/>
    <mergeCell ref="DC35:DH35"/>
    <mergeCell ref="CO36:CP36"/>
    <mergeCell ref="CQ36:CV36"/>
    <mergeCell ref="CW36:DB36"/>
    <mergeCell ref="DC36:DH36"/>
    <mergeCell ref="CO37:CP37"/>
    <mergeCell ref="CQ37:CV37"/>
    <mergeCell ref="CW37:DB37"/>
    <mergeCell ref="DC37:DH37"/>
    <mergeCell ref="CO38:CP38"/>
    <mergeCell ref="CQ38:CV38"/>
    <mergeCell ref="CW38:DB38"/>
    <mergeCell ref="DC38:DH38"/>
    <mergeCell ref="CG39:CP39"/>
    <mergeCell ref="CQ39:CV39"/>
    <mergeCell ref="CW39:DB39"/>
    <mergeCell ref="DC39:DH39"/>
    <mergeCell ref="CG40:CP40"/>
    <mergeCell ref="CQ40:CV40"/>
    <mergeCell ref="CW40:DB40"/>
    <mergeCell ref="DC40:DH40"/>
    <mergeCell ref="CO41:CP41"/>
    <mergeCell ref="CQ41:CV41"/>
    <mergeCell ref="CW41:DB41"/>
    <mergeCell ref="DC41:DH41"/>
    <mergeCell ref="AU42:AX42"/>
    <mergeCell ref="AY42:BC42"/>
    <mergeCell ref="BE42:BI42"/>
    <mergeCell ref="BJ42:BR42"/>
    <mergeCell ref="BT42:BW42"/>
    <mergeCell ref="BX42:CF42"/>
    <mergeCell ref="CO42:CP42"/>
    <mergeCell ref="CQ42:CV42"/>
    <mergeCell ref="CW42:DB42"/>
    <mergeCell ref="DC42:DH42"/>
    <mergeCell ref="AU43:AX43"/>
    <mergeCell ref="AY43:BC43"/>
    <mergeCell ref="BE43:BI43"/>
    <mergeCell ref="BJ43:BR43"/>
    <mergeCell ref="BS43:CF43"/>
    <mergeCell ref="CG43:CP43"/>
    <mergeCell ref="CQ43:CV43"/>
    <mergeCell ref="CW43:DB43"/>
    <mergeCell ref="DC43:DH43"/>
    <mergeCell ref="AU44:AX44"/>
    <mergeCell ref="AY44:BC44"/>
    <mergeCell ref="BE44:BL44"/>
    <mergeCell ref="BM44:CF44"/>
    <mergeCell ref="CG44:DH44"/>
    <mergeCell ref="CG48:CK48"/>
    <mergeCell ref="CL48:CN48"/>
    <mergeCell ref="CO48:CT48"/>
    <mergeCell ref="CU48:CV48"/>
    <mergeCell ref="CW48:DA48"/>
    <mergeCell ref="CO49:CT49"/>
    <mergeCell ref="CU49:CV49"/>
    <mergeCell ref="CW49:DA49"/>
    <mergeCell ref="CO50:CT50"/>
    <mergeCell ref="CU50:CV50"/>
    <mergeCell ref="CW50:DA50"/>
    <mergeCell ref="DB50:DH50"/>
    <mergeCell ref="CG51:CK51"/>
    <mergeCell ref="CL51:CN51"/>
    <mergeCell ref="CO51:CT51"/>
    <mergeCell ref="CU51:CV51"/>
    <mergeCell ref="CW51:DA51"/>
    <mergeCell ref="CO52:CT52"/>
    <mergeCell ref="CU52:CV52"/>
    <mergeCell ref="CW52:DA52"/>
    <mergeCell ref="CO53:CT53"/>
    <mergeCell ref="CU53:CV53"/>
    <mergeCell ref="CW53:DA53"/>
    <mergeCell ref="DB53:DH53"/>
    <mergeCell ref="AU54:AX54"/>
    <mergeCell ref="AY54:BC54"/>
    <mergeCell ref="BE54:BI54"/>
    <mergeCell ref="BJ54:BR54"/>
    <mergeCell ref="BT54:BW54"/>
    <mergeCell ref="BX54:CF54"/>
    <mergeCell ref="CG54:CK54"/>
    <mergeCell ref="CL54:CN54"/>
    <mergeCell ref="CO54:CT54"/>
    <mergeCell ref="CU54:CV54"/>
    <mergeCell ref="CW54:DA54"/>
    <mergeCell ref="AU55:AX55"/>
    <mergeCell ref="AY55:BC55"/>
    <mergeCell ref="BE55:BI55"/>
    <mergeCell ref="BJ55:BR55"/>
    <mergeCell ref="BS55:CF55"/>
    <mergeCell ref="CO55:CT55"/>
    <mergeCell ref="CU55:CV55"/>
    <mergeCell ref="CW55:DA55"/>
    <mergeCell ref="AU56:AX56"/>
    <mergeCell ref="AY56:BC56"/>
    <mergeCell ref="BE56:BL56"/>
    <mergeCell ref="BM56:CF56"/>
    <mergeCell ref="CO56:CT56"/>
    <mergeCell ref="CU56:CV56"/>
    <mergeCell ref="CW56:DA56"/>
    <mergeCell ref="DB56:DH56"/>
    <mergeCell ref="CG57:CK57"/>
    <mergeCell ref="CL57:CN57"/>
    <mergeCell ref="CO57:CT57"/>
    <mergeCell ref="CU57:CV57"/>
    <mergeCell ref="CW57:DA57"/>
    <mergeCell ref="CO58:CT58"/>
    <mergeCell ref="CU58:CV58"/>
    <mergeCell ref="CW58:DA58"/>
    <mergeCell ref="CO59:CT59"/>
    <mergeCell ref="CU59:CV59"/>
    <mergeCell ref="CW59:DA59"/>
    <mergeCell ref="DB59:DH59"/>
    <mergeCell ref="CG60:CK60"/>
    <mergeCell ref="CL60:CN60"/>
    <mergeCell ref="CO60:CT60"/>
    <mergeCell ref="CU60:CV60"/>
    <mergeCell ref="CW60:DA60"/>
    <mergeCell ref="CO61:CT61"/>
    <mergeCell ref="CU61:CV61"/>
    <mergeCell ref="CW61:DA61"/>
    <mergeCell ref="CO62:CT62"/>
    <mergeCell ref="CU62:CV62"/>
    <mergeCell ref="CW62:DA62"/>
    <mergeCell ref="DB62:DH62"/>
    <mergeCell ref="CG63:CK63"/>
    <mergeCell ref="CL63:CN63"/>
    <mergeCell ref="CO63:CT63"/>
    <mergeCell ref="CU63:CV63"/>
    <mergeCell ref="CW63:DA63"/>
    <mergeCell ref="CO64:CT64"/>
    <mergeCell ref="CU64:CV64"/>
    <mergeCell ref="CW64:DA64"/>
    <mergeCell ref="CO65:CT65"/>
    <mergeCell ref="CU65:CV65"/>
    <mergeCell ref="CW65:DA65"/>
    <mergeCell ref="DB65:DH65"/>
    <mergeCell ref="CG66:CN66"/>
    <mergeCell ref="CO66:DH66"/>
    <mergeCell ref="AU67:AX67"/>
    <mergeCell ref="AY67:BC67"/>
    <mergeCell ref="BE67:BI67"/>
    <mergeCell ref="BJ67:BR67"/>
    <mergeCell ref="BT67:BW67"/>
    <mergeCell ref="BX67:CF67"/>
    <mergeCell ref="CG67:CT67"/>
    <mergeCell ref="CU67:DH67"/>
    <mergeCell ref="AU68:AX68"/>
    <mergeCell ref="AY68:BC68"/>
    <mergeCell ref="BE68:BI68"/>
    <mergeCell ref="BJ68:BR68"/>
    <mergeCell ref="BS68:CF68"/>
    <mergeCell ref="CG68:CR68"/>
    <mergeCell ref="CS68:DB68"/>
    <mergeCell ref="DC68:DD68"/>
    <mergeCell ref="DE68:DH68"/>
    <mergeCell ref="AU69:AX69"/>
    <mergeCell ref="AY69:BC69"/>
    <mergeCell ref="BE69:BL69"/>
    <mergeCell ref="BM69:CF69"/>
    <mergeCell ref="CG69:CN69"/>
    <mergeCell ref="CO69:DH69"/>
    <mergeCell ref="CG70:CH70"/>
    <mergeCell ref="CI70:CN70"/>
    <mergeCell ref="CO70:CT70"/>
    <mergeCell ref="CU70:DA70"/>
    <mergeCell ref="DB70:DH70"/>
    <mergeCell ref="CG71:CH71"/>
    <mergeCell ref="CI71:CN71"/>
    <mergeCell ref="DK71:DM71"/>
    <mergeCell ref="CG72:CH72"/>
    <mergeCell ref="CI72:CN72"/>
    <mergeCell ref="CG76:CM76"/>
    <mergeCell ref="CN76:CT76"/>
    <mergeCell ref="CU76:DA76"/>
    <mergeCell ref="DB76:DH76"/>
    <mergeCell ref="CG79:CM79"/>
    <mergeCell ref="CN79:CT79"/>
    <mergeCell ref="CU79:DA79"/>
    <mergeCell ref="DB79:DH79"/>
    <mergeCell ref="AU80:AX80"/>
    <mergeCell ref="AY80:BC80"/>
    <mergeCell ref="BE80:BI80"/>
    <mergeCell ref="BJ80:BR80"/>
    <mergeCell ref="BT80:BW80"/>
    <mergeCell ref="BX80:CF80"/>
    <mergeCell ref="AU81:AX81"/>
    <mergeCell ref="AY81:BC81"/>
    <mergeCell ref="BE81:BI81"/>
    <mergeCell ref="BJ81:BR81"/>
    <mergeCell ref="BS81:CF81"/>
    <mergeCell ref="AU82:AX82"/>
    <mergeCell ref="AY82:BC82"/>
    <mergeCell ref="BE82:BL82"/>
    <mergeCell ref="BM82:CF82"/>
    <mergeCell ref="DJ43:DJ44"/>
    <mergeCell ref="DJ45:DJ47"/>
    <mergeCell ref="DJ48:DJ50"/>
    <mergeCell ref="DJ51:DJ53"/>
    <mergeCell ref="DJ54:DJ56"/>
    <mergeCell ref="DJ57:DJ59"/>
    <mergeCell ref="DJ60:DJ62"/>
    <mergeCell ref="DJ63:DJ65"/>
    <mergeCell ref="DK43:DK44"/>
    <mergeCell ref="DK45:DK47"/>
    <mergeCell ref="DK48:DK50"/>
    <mergeCell ref="DK51:DK53"/>
    <mergeCell ref="DK54:DK56"/>
    <mergeCell ref="DK57:DK59"/>
    <mergeCell ref="DK60:DK62"/>
    <mergeCell ref="DK63:DK65"/>
    <mergeCell ref="DL43:DL44"/>
    <mergeCell ref="DL45:DL47"/>
    <mergeCell ref="DL48:DL50"/>
    <mergeCell ref="DL51:DL53"/>
    <mergeCell ref="DL54:DL56"/>
    <mergeCell ref="DL57:DL59"/>
    <mergeCell ref="DL60:DL62"/>
    <mergeCell ref="DL63:DL65"/>
    <mergeCell ref="C76:G78"/>
    <mergeCell ref="AT21:CF29"/>
    <mergeCell ref="AT33:CF41"/>
    <mergeCell ref="AT45:CF53"/>
    <mergeCell ref="AT57:CF66"/>
    <mergeCell ref="AT70:CF79"/>
    <mergeCell ref="C66:G69"/>
    <mergeCell ref="C79:G82"/>
    <mergeCell ref="CG35:CN36"/>
    <mergeCell ref="CG37:CN38"/>
    <mergeCell ref="CG41:CN42"/>
    <mergeCell ref="CG61:CN62"/>
    <mergeCell ref="CG64:CN65"/>
    <mergeCell ref="CG73:CT75"/>
    <mergeCell ref="CU73:DH75"/>
    <mergeCell ref="CG77:CM78"/>
    <mergeCell ref="CN77:CT78"/>
    <mergeCell ref="CU77:DA78"/>
    <mergeCell ref="DB77:DH78"/>
    <mergeCell ref="CG80:DH83"/>
    <mergeCell ref="DM22:DZ23"/>
    <mergeCell ref="DM27:DZ37"/>
    <mergeCell ref="H9:AS20"/>
    <mergeCell ref="H21:AS32"/>
    <mergeCell ref="H33:AS44"/>
    <mergeCell ref="H45:AS56"/>
    <mergeCell ref="H57:AS69"/>
    <mergeCell ref="H70:AS82"/>
    <mergeCell ref="AT9:BX16"/>
    <mergeCell ref="DB60:DH61"/>
    <mergeCell ref="DB63:DH64"/>
    <mergeCell ref="CG11:CO13"/>
    <mergeCell ref="C60:G62"/>
    <mergeCell ref="C70:G72"/>
    <mergeCell ref="C73:G75"/>
    <mergeCell ref="C57:G59"/>
    <mergeCell ref="C54:G56"/>
    <mergeCell ref="C48:G50"/>
    <mergeCell ref="C45:G47"/>
    <mergeCell ref="C42:G44"/>
    <mergeCell ref="C9:G11"/>
    <mergeCell ref="C12:G14"/>
    <mergeCell ref="C15:G17"/>
    <mergeCell ref="C18:G20"/>
    <mergeCell ref="C21:G23"/>
    <mergeCell ref="C24:G26"/>
    <mergeCell ref="C30:G32"/>
    <mergeCell ref="C33:G35"/>
    <mergeCell ref="C36:G38"/>
    <mergeCell ref="C27:G29"/>
    <mergeCell ref="C39:G41"/>
    <mergeCell ref="C51:G53"/>
    <mergeCell ref="C63:G65"/>
    <mergeCell ref="DB48:DH49"/>
    <mergeCell ref="DB51:DH52"/>
    <mergeCell ref="DB54:DH55"/>
    <mergeCell ref="CU45:DA47"/>
    <mergeCell ref="DB45:DH47"/>
    <mergeCell ref="CO45:CT47"/>
    <mergeCell ref="CL45:CN47"/>
    <mergeCell ref="CG45:CK47"/>
    <mergeCell ref="CG49:CN50"/>
    <mergeCell ref="CG58:CN59"/>
    <mergeCell ref="CG52:CN53"/>
    <mergeCell ref="CG55:CN56"/>
    <mergeCell ref="AB6:AP7"/>
    <mergeCell ref="AQ6:BE7"/>
    <mergeCell ref="C6:O7"/>
    <mergeCell ref="P6:AA7"/>
    <mergeCell ref="C3:BE4"/>
    <mergeCell ref="DB57:DH58"/>
    <mergeCell ref="CO71:CT72"/>
    <mergeCell ref="CU71:DA72"/>
    <mergeCell ref="DB71:DH72"/>
  </mergeCells>
  <printOptions gridLines="false" gridLinesSet="true" horizontalCentered="true" verticalCentered="true"/>
  <pageMargins left="0" right="0" top="0" bottom="0" header="0.5" footer="0.38958333333333"/>
  <pageSetup paperSize="8" orientation="portrait" scale="98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E88"/>
  <sheetViews>
    <sheetView tabSelected="1" workbookViewId="0" showGridLines="true" showRowColHeaders="1" topLeftCell="B50">
      <selection activeCell="CU73" sqref="CU73"/>
    </sheetView>
  </sheetViews>
  <sheetFormatPr defaultRowHeight="14.4" defaultColWidth="8.7142857142857" outlineLevelRow="0" outlineLevelCol="0"/>
  <cols>
    <col min="1" max="1" width="3.5714285714286" customWidth="true" style="0"/>
    <col min="2" max="2" width="1" customWidth="true" style="0"/>
    <col min="3" max="3" width="1.2857142857143" customWidth="true" style="0"/>
    <col min="4" max="4" width="1.2857142857143" customWidth="true" style="0"/>
    <col min="5" max="5" width="1.2857142857143" customWidth="true" style="0"/>
    <col min="6" max="6" width="1.2857142857143" customWidth="true" style="0"/>
    <col min="7" max="7" width="1.2857142857143" customWidth="true" style="0"/>
    <col min="8" max="8" width="1.2857142857143" customWidth="true" style="0"/>
    <col min="9" max="9" width="1.2857142857143" customWidth="true" style="0"/>
    <col min="10" max="10" width="1.2857142857143" customWidth="true" style="0"/>
    <col min="11" max="11" width="1.2857142857143" customWidth="true" style="0"/>
    <col min="12" max="12" width="1.2857142857143" customWidth="true" style="0"/>
    <col min="13" max="13" width="1.2857142857143" customWidth="true" style="0"/>
    <col min="14" max="14" width="1.2857142857143" customWidth="true" style="0"/>
    <col min="15" max="15" width="1.2857142857143" customWidth="true" style="0"/>
    <col min="16" max="16" width="1.2857142857143" customWidth="true" style="0"/>
    <col min="17" max="17" width="1.2857142857143" customWidth="true" style="0"/>
    <col min="18" max="18" width="1.2857142857143" customWidth="true" style="0"/>
    <col min="19" max="19" width="1.2857142857143" customWidth="true" style="0"/>
    <col min="20" max="20" width="1.2857142857143" customWidth="true" style="0"/>
    <col min="21" max="21" width="1.2857142857143" customWidth="true" style="0"/>
    <col min="22" max="22" width="1.2857142857143" customWidth="true" style="0"/>
    <col min="23" max="23" width="1.2857142857143" customWidth="true" style="0"/>
    <col min="24" max="24" width="1.2857142857143" customWidth="true" style="0"/>
    <col min="25" max="25" width="1.2857142857143" customWidth="true" style="0"/>
    <col min="26" max="26" width="1.2857142857143" customWidth="true" style="0"/>
    <col min="27" max="27" width="1.2857142857143" customWidth="true" style="0"/>
    <col min="28" max="28" width="1.2857142857143" customWidth="true" style="0"/>
    <col min="29" max="29" width="1.2857142857143" customWidth="true" style="0"/>
    <col min="30" max="30" width="1.2857142857143" customWidth="true" style="0"/>
    <col min="31" max="31" width="1.2857142857143" customWidth="true" style="0"/>
    <col min="32" max="32" width="1.2857142857143" customWidth="true" style="0"/>
    <col min="33" max="33" width="1.2857142857143" customWidth="true" style="0"/>
    <col min="34" max="34" width="1.2857142857143" customWidth="true" style="0"/>
    <col min="35" max="35" width="1.2857142857143" customWidth="true" style="0"/>
    <col min="36" max="36" width="1.2857142857143" customWidth="true" style="0"/>
    <col min="37" max="37" width="1.2857142857143" customWidth="true" style="0"/>
    <col min="38" max="38" width="1.2857142857143" customWidth="true" style="0"/>
    <col min="39" max="39" width="1.2857142857143" customWidth="true" style="0"/>
    <col min="40" max="40" width="1.2857142857143" customWidth="true" style="0"/>
    <col min="41" max="41" width="1.2857142857143" customWidth="true" style="0"/>
    <col min="42" max="42" width="1.2857142857143" customWidth="true" style="0"/>
    <col min="43" max="43" width="1.2857142857143" customWidth="true" style="0"/>
    <col min="44" max="44" width="1.2857142857143" customWidth="true" style="0"/>
    <col min="45" max="45" width="1.2857142857143" customWidth="true" style="0"/>
    <col min="46" max="46" width="1.2857142857143" customWidth="true" style="0"/>
    <col min="47" max="47" width="1.2857142857143" customWidth="true" style="0"/>
    <col min="48" max="48" width="1.2857142857143" customWidth="true" style="0"/>
    <col min="49" max="49" width="1.2857142857143" customWidth="true" style="0"/>
    <col min="50" max="50" width="1.2857142857143" customWidth="true" style="0"/>
    <col min="51" max="51" width="1.2857142857143" customWidth="true" style="0"/>
    <col min="52" max="52" width="1.2857142857143" customWidth="true" style="0"/>
    <col min="53" max="53" width="1.2857142857143" customWidth="true" style="0"/>
    <col min="54" max="54" width="1.2857142857143" customWidth="true" style="0"/>
    <col min="55" max="55" width="1.2857142857143" customWidth="true" style="0"/>
    <col min="56" max="56" width="1.2857142857143" customWidth="true" style="0"/>
    <col min="57" max="57" width="1.2857142857143" customWidth="true" style="0"/>
    <col min="58" max="58" width="1.2857142857143" customWidth="true" style="0"/>
    <col min="59" max="59" width="1.2857142857143" customWidth="true" style="0"/>
    <col min="60" max="60" width="1.2857142857143" customWidth="true" style="0"/>
    <col min="61" max="61" width="1.2857142857143" customWidth="true" style="0"/>
    <col min="62" max="62" width="1.2857142857143" customWidth="true" style="0"/>
    <col min="63" max="63" width="1.2857142857143" customWidth="true" style="0"/>
    <col min="64" max="64" width="1.2857142857143" customWidth="true" style="0"/>
    <col min="65" max="65" width="1.2857142857143" customWidth="true" style="0"/>
    <col min="66" max="66" width="1.2857142857143" customWidth="true" style="0"/>
    <col min="67" max="67" width="1.2857142857143" customWidth="true" style="0"/>
    <col min="68" max="68" width="1.2857142857143" customWidth="true" style="0"/>
    <col min="69" max="69" width="1.2857142857143" customWidth="true" style="0"/>
    <col min="70" max="70" width="1.2857142857143" customWidth="true" style="0"/>
    <col min="71" max="71" width="1.2857142857143" customWidth="true" style="0"/>
    <col min="72" max="72" width="1.2857142857143" customWidth="true" style="0"/>
    <col min="73" max="73" width="1.2857142857143" customWidth="true" style="0"/>
    <col min="74" max="74" width="1.2857142857143" customWidth="true" style="0"/>
    <col min="75" max="75" width="1.2857142857143" customWidth="true" style="0"/>
    <col min="76" max="76" width="1.2857142857143" customWidth="true" style="0"/>
    <col min="77" max="77" width="1.2857142857143" customWidth="true" style="0"/>
    <col min="78" max="78" width="1.2857142857143" customWidth="true" style="0"/>
    <col min="79" max="79" width="1.2857142857143" customWidth="true" style="0"/>
    <col min="80" max="80" width="1.2857142857143" customWidth="true" style="0"/>
    <col min="81" max="81" width="1.2857142857143" customWidth="true" style="0"/>
    <col min="82" max="82" width="1.2857142857143" customWidth="true" style="0"/>
    <col min="83" max="83" width="1.2857142857143" customWidth="true" style="0"/>
    <col min="84" max="84" width="1.2857142857143" customWidth="true" style="0"/>
    <col min="85" max="85" width="1.2857142857143" customWidth="true" style="0"/>
    <col min="86" max="86" width="1.2857142857143" customWidth="true" style="0"/>
    <col min="87" max="87" width="1.2857142857143" customWidth="true" style="0"/>
    <col min="88" max="88" width="1.2857142857143" customWidth="true" style="0"/>
    <col min="89" max="89" width="1.2857142857143" customWidth="true" style="0"/>
    <col min="90" max="90" width="1.2857142857143" customWidth="true" style="0"/>
    <col min="91" max="91" width="1.2857142857143" customWidth="true" style="0"/>
    <col min="92" max="92" width="1.2857142857143" customWidth="true" style="0"/>
    <col min="93" max="93" width="1.2857142857143" customWidth="true" style="0"/>
    <col min="94" max="94" width="1.2857142857143" customWidth="true" style="0"/>
    <col min="95" max="95" width="1.2857142857143" customWidth="true" style="0"/>
    <col min="96" max="96" width="1.2857142857143" customWidth="true" style="0"/>
    <col min="97" max="97" width="1.2857142857143" customWidth="true" style="0"/>
    <col min="98" max="98" width="1.2857142857143" customWidth="true" style="0"/>
    <col min="99" max="99" width="1.2857142857143" customWidth="true" style="0"/>
    <col min="100" max="100" width="1.2857142857143" customWidth="true" style="0"/>
    <col min="101" max="101" width="1.2857142857143" customWidth="true" style="0"/>
    <col min="102" max="102" width="1.2857142857143" customWidth="true" style="0"/>
    <col min="103" max="103" width="1.2857142857143" customWidth="true" style="0"/>
    <col min="104" max="104" width="1.2857142857143" customWidth="true" style="0"/>
    <col min="105" max="105" width="1.2857142857143" customWidth="true" style="0"/>
    <col min="106" max="106" width="1.2857142857143" customWidth="true" style="0"/>
    <col min="107" max="107" width="1.2857142857143" customWidth="true" style="0"/>
    <col min="108" max="108" width="1.2857142857143" customWidth="true" style="0"/>
    <col min="109" max="109" width="1.2857142857143" customWidth="true" style="0"/>
    <col min="110" max="110" width="1.2857142857143" customWidth="true" style="0"/>
    <col min="111" max="111" width="1.2857142857143" customWidth="true" style="0"/>
    <col min="112" max="112" width="1.2857142857143" customWidth="true" style="0"/>
    <col min="113" max="113" width="9.5714285714286" customWidth="true" style="0"/>
    <col min="114" max="114" width="12.142857142857" customWidth="true" style="0"/>
    <col min="115" max="115" width="10.714285714286" customWidth="true" style="1"/>
    <col min="116" max="116" width="11.428571428571" customWidth="true" style="0"/>
  </cols>
  <sheetData>
    <row r="1" spans="1:135"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/>
      <c r="AO1" s="2"/>
      <c r="AP1" s="2"/>
      <c r="AQ1" s="2"/>
      <c r="AR1" s="2"/>
      <c r="AS1" s="2"/>
      <c r="AT1" s="2">
        <v>33</v>
      </c>
      <c r="AU1" s="2">
        <v>34</v>
      </c>
      <c r="AV1" s="2">
        <v>35</v>
      </c>
      <c r="AW1" s="2">
        <v>36</v>
      </c>
      <c r="AX1" s="2">
        <v>37</v>
      </c>
      <c r="AY1" s="2">
        <v>38</v>
      </c>
      <c r="AZ1" s="2">
        <v>39</v>
      </c>
      <c r="BA1" s="2">
        <v>40</v>
      </c>
      <c r="BB1" s="2">
        <v>41</v>
      </c>
      <c r="BC1" s="2">
        <v>42</v>
      </c>
      <c r="BD1" s="2">
        <v>43</v>
      </c>
      <c r="BE1" s="2">
        <v>44</v>
      </c>
      <c r="BF1" s="2">
        <v>45</v>
      </c>
      <c r="BG1" s="2">
        <v>46</v>
      </c>
      <c r="BH1" s="2">
        <v>47</v>
      </c>
      <c r="BI1" s="2">
        <v>48</v>
      </c>
      <c r="BJ1" s="2">
        <v>49</v>
      </c>
      <c r="BK1" s="2">
        <v>50</v>
      </c>
      <c r="BL1" s="2">
        <v>51</v>
      </c>
      <c r="BM1" s="2">
        <v>52</v>
      </c>
      <c r="BN1" s="2">
        <v>53</v>
      </c>
      <c r="BO1" s="2">
        <v>54</v>
      </c>
      <c r="BP1" s="2">
        <v>55</v>
      </c>
      <c r="BQ1" s="2">
        <v>56</v>
      </c>
      <c r="BR1" s="2">
        <v>57</v>
      </c>
      <c r="BS1" s="2">
        <v>58</v>
      </c>
      <c r="BT1" s="2">
        <v>59</v>
      </c>
      <c r="BU1" s="2">
        <v>60</v>
      </c>
      <c r="BV1" s="2">
        <v>61</v>
      </c>
      <c r="BW1" s="2">
        <v>62</v>
      </c>
      <c r="BX1" s="2">
        <v>63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83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K1" s="1"/>
    </row>
    <row r="2" spans="1:135" customHeight="1" ht="5.1"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83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K2" s="1"/>
    </row>
    <row r="3" spans="1:135">
      <c r="A3">
        <v>1</v>
      </c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65" t="s">
        <v>1</v>
      </c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5" t="s">
        <v>2</v>
      </c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170"/>
      <c r="DJ3" s="192" t="s">
        <v>24</v>
      </c>
      <c r="DK3" s="193" t="s">
        <v>25</v>
      </c>
      <c r="DL3" s="194" t="s">
        <v>26</v>
      </c>
      <c r="DM3" s="195"/>
      <c r="DN3" s="196"/>
      <c r="DO3" s="196"/>
      <c r="DP3" s="196"/>
      <c r="DQ3" s="196"/>
      <c r="DR3" s="196"/>
      <c r="DS3" s="196"/>
      <c r="DT3" s="196"/>
      <c r="DU3" s="196"/>
      <c r="DV3" s="196"/>
      <c r="DW3" s="196"/>
      <c r="DX3" s="196"/>
      <c r="DY3" s="196"/>
      <c r="DZ3" s="196"/>
      <c r="EA3" s="196"/>
      <c r="EB3" s="196"/>
      <c r="EC3" s="196"/>
      <c r="ED3" s="196"/>
      <c r="EE3" s="215"/>
    </row>
    <row r="4" spans="1:135">
      <c r="A4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67">
        <v>4</v>
      </c>
      <c r="BG4" s="68"/>
      <c r="BH4" s="68"/>
      <c r="BI4" s="69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84" t="s">
        <v>3</v>
      </c>
      <c r="CH4" s="85"/>
      <c r="CI4" s="85"/>
      <c r="CJ4" s="85"/>
      <c r="CK4" s="85"/>
      <c r="CL4" s="85"/>
      <c r="CM4" s="85"/>
      <c r="CN4" s="85"/>
      <c r="CO4" s="134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71"/>
      <c r="DJ4" s="197" t="s">
        <v>27</v>
      </c>
      <c r="DK4" s="198">
        <v>1000</v>
      </c>
      <c r="DL4" s="199" t="s">
        <v>28</v>
      </c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174"/>
    </row>
    <row r="5" spans="1:135" customHeight="1" ht="20.1">
      <c r="A5">
        <v>3</v>
      </c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5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67">
        <v>3</v>
      </c>
      <c r="BG5" s="68"/>
      <c r="BH5" s="68"/>
      <c r="BI5" s="69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43">
        <v>3</v>
      </c>
      <c r="CH5" s="86"/>
      <c r="CI5" s="86"/>
      <c r="CJ5" s="86"/>
      <c r="CK5" s="86"/>
      <c r="CL5" s="86"/>
      <c r="CM5" s="86"/>
      <c r="CN5" s="86"/>
      <c r="CO5" s="136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172"/>
      <c r="DJ5" s="197" t="s">
        <v>29</v>
      </c>
      <c r="DK5" s="198">
        <v>600</v>
      </c>
      <c r="DL5" s="289" t="s">
        <v>30</v>
      </c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174"/>
    </row>
    <row r="6" spans="1:135">
      <c r="A6">
        <v>4</v>
      </c>
      <c r="C6" s="5" t="s">
        <v>31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0" t="s">
        <v>32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7"/>
      <c r="AB6" s="28">
        <v>45706</v>
      </c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3"/>
      <c r="AQ6" s="34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71"/>
      <c r="BF6" s="67">
        <v>2</v>
      </c>
      <c r="BG6" s="68"/>
      <c r="BH6" s="68"/>
      <c r="BI6" s="69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84" t="s">
        <v>8</v>
      </c>
      <c r="CH6" s="85"/>
      <c r="CI6" s="85"/>
      <c r="CJ6" s="85"/>
      <c r="CK6" s="85"/>
      <c r="CL6" s="85"/>
      <c r="CM6" s="85"/>
      <c r="CN6" s="85"/>
      <c r="CO6" s="134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172"/>
      <c r="DJ6" s="197" t="s">
        <v>33</v>
      </c>
      <c r="DK6" s="198">
        <v>600</v>
      </c>
      <c r="DL6" s="200" t="s">
        <v>28</v>
      </c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174"/>
    </row>
    <row r="7" spans="1:135">
      <c r="A7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21"/>
      <c r="Q7" s="26"/>
      <c r="R7" s="26"/>
      <c r="S7" s="26"/>
      <c r="T7" s="26"/>
      <c r="U7" s="26"/>
      <c r="V7" s="26"/>
      <c r="W7" s="26"/>
      <c r="X7" s="26"/>
      <c r="Y7" s="26"/>
      <c r="Z7" s="26"/>
      <c r="AA7" s="30"/>
      <c r="AB7" s="31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6"/>
      <c r="AQ7" s="37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72"/>
      <c r="BF7" s="67">
        <v>1</v>
      </c>
      <c r="BG7" s="68"/>
      <c r="BH7" s="68"/>
      <c r="BI7" s="69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43">
        <v>6</v>
      </c>
      <c r="CH7" s="86"/>
      <c r="CI7" s="86"/>
      <c r="CJ7" s="86"/>
      <c r="CK7" s="86"/>
      <c r="CL7" s="86"/>
      <c r="CM7" s="86"/>
      <c r="CN7" s="86"/>
      <c r="CO7" s="136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172"/>
      <c r="DJ7" s="197" t="s">
        <v>34</v>
      </c>
      <c r="DK7" s="198">
        <v>600</v>
      </c>
      <c r="DL7" s="289" t="s">
        <v>30</v>
      </c>
      <c r="DM7" s="201"/>
      <c r="DN7" s="201"/>
      <c r="DO7" s="201"/>
      <c r="DP7" s="201"/>
      <c r="DQ7" s="201"/>
      <c r="DR7" s="201"/>
      <c r="DS7" s="201"/>
      <c r="DT7" s="201"/>
      <c r="DU7" s="201"/>
      <c r="DV7" s="201"/>
      <c r="DW7" s="201"/>
      <c r="DX7" s="201"/>
      <c r="DY7" s="201"/>
      <c r="DZ7" s="201"/>
      <c r="EA7" s="201"/>
      <c r="EB7" s="201"/>
      <c r="EC7" s="201"/>
      <c r="ED7" s="201"/>
      <c r="EE7" s="216"/>
    </row>
    <row r="8" spans="1:135">
      <c r="A8">
        <v>6</v>
      </c>
      <c r="C8" s="6"/>
      <c r="D8" s="7"/>
      <c r="E8" s="7"/>
      <c r="F8" s="7"/>
      <c r="G8" s="8"/>
      <c r="H8" s="9" t="s">
        <v>9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39"/>
      <c r="AT8" s="9" t="s">
        <v>10</v>
      </c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84" t="s">
        <v>11</v>
      </c>
      <c r="CH8" s="85"/>
      <c r="CI8" s="85"/>
      <c r="CJ8" s="85"/>
      <c r="CK8" s="85"/>
      <c r="CL8" s="85"/>
      <c r="CM8" s="85"/>
      <c r="CN8" s="85"/>
      <c r="CO8" s="134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172"/>
      <c r="DJ8" s="197" t="s">
        <v>35</v>
      </c>
      <c r="DK8" s="198">
        <v>800</v>
      </c>
      <c r="DL8" s="200" t="s">
        <v>28</v>
      </c>
    </row>
    <row r="9" spans="1:135">
      <c r="A9">
        <v>7</v>
      </c>
      <c r="C9" s="10" t="s">
        <v>36</v>
      </c>
      <c r="D9" s="10"/>
      <c r="E9" s="10"/>
      <c r="F9" s="10"/>
      <c r="G9" s="10"/>
      <c r="H9" s="11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40"/>
      <c r="AT9" s="11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81"/>
      <c r="BZ9" s="81"/>
      <c r="CA9" s="81"/>
      <c r="CB9" s="81"/>
      <c r="CC9" s="81"/>
      <c r="CD9" s="81"/>
      <c r="CE9" s="81"/>
      <c r="CF9" s="81"/>
      <c r="CG9" s="43">
        <v>3</v>
      </c>
      <c r="CH9" s="86"/>
      <c r="CI9" s="86"/>
      <c r="CJ9" s="86"/>
      <c r="CK9" s="86"/>
      <c r="CL9" s="86"/>
      <c r="CM9" s="86"/>
      <c r="CN9" s="86"/>
      <c r="CO9" s="136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172"/>
      <c r="DJ9" s="197" t="s">
        <v>37</v>
      </c>
      <c r="DK9" s="198">
        <v>400</v>
      </c>
      <c r="DL9" s="200" t="s">
        <v>28</v>
      </c>
    </row>
    <row r="10" spans="1:135">
      <c r="A10">
        <v>8</v>
      </c>
      <c r="C10" s="10"/>
      <c r="D10" s="10"/>
      <c r="E10" s="10"/>
      <c r="F10" s="10"/>
      <c r="G10" s="10"/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41"/>
      <c r="AT10" s="12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G10" s="87" t="s">
        <v>38</v>
      </c>
      <c r="CH10" s="87"/>
      <c r="CI10" s="87"/>
      <c r="CJ10" s="87"/>
      <c r="CK10" s="87"/>
      <c r="CL10" s="87"/>
      <c r="CM10" s="87"/>
      <c r="CN10" s="87"/>
      <c r="CO10" s="87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172"/>
      <c r="DJ10" s="197" t="s">
        <v>39</v>
      </c>
      <c r="DK10" s="198">
        <v>400</v>
      </c>
      <c r="DL10" s="200" t="s">
        <v>28</v>
      </c>
    </row>
    <row r="11" spans="1:135">
      <c r="A11">
        <v>9</v>
      </c>
      <c r="C11" s="10"/>
      <c r="D11" s="10"/>
      <c r="E11" s="10"/>
      <c r="F11" s="10"/>
      <c r="G11" s="10"/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41"/>
      <c r="AT11" s="12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CG11" s="88" t="s">
        <v>40</v>
      </c>
      <c r="CH11" s="89"/>
      <c r="CI11" s="89"/>
      <c r="CJ11" s="89"/>
      <c r="CK11" s="89"/>
      <c r="CL11" s="89"/>
      <c r="CM11" s="89"/>
      <c r="CN11" s="89"/>
      <c r="CO11" s="137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172"/>
      <c r="DJ11" s="197" t="s">
        <v>41</v>
      </c>
      <c r="DK11" s="198">
        <v>400</v>
      </c>
      <c r="DL11" s="289" t="s">
        <v>30</v>
      </c>
    </row>
    <row r="12" spans="1:135">
      <c r="A12">
        <v>10</v>
      </c>
      <c r="C12" s="13" t="s">
        <v>42</v>
      </c>
      <c r="D12" s="13"/>
      <c r="E12" s="13"/>
      <c r="F12" s="13"/>
      <c r="G12" s="13"/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41"/>
      <c r="AT12" s="12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CG12" s="88"/>
      <c r="CH12" s="89"/>
      <c r="CI12" s="89"/>
      <c r="CJ12" s="89"/>
      <c r="CK12" s="89"/>
      <c r="CL12" s="89"/>
      <c r="CM12" s="89"/>
      <c r="CN12" s="89"/>
      <c r="CO12" s="137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172"/>
      <c r="DJ12" s="197" t="s">
        <v>43</v>
      </c>
      <c r="DK12" s="198">
        <v>350</v>
      </c>
      <c r="DL12" s="200" t="s">
        <v>28</v>
      </c>
    </row>
    <row r="13" spans="1:135">
      <c r="A13">
        <v>11</v>
      </c>
      <c r="C13" s="13"/>
      <c r="D13" s="13"/>
      <c r="E13" s="13"/>
      <c r="F13" s="13"/>
      <c r="G13" s="13"/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41"/>
      <c r="AT13" s="12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CG13" s="90"/>
      <c r="CH13" s="91"/>
      <c r="CI13" s="91"/>
      <c r="CJ13" s="91"/>
      <c r="CK13" s="91"/>
      <c r="CL13" s="91"/>
      <c r="CM13" s="91"/>
      <c r="CN13" s="91"/>
      <c r="CO13" s="138"/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 s="139"/>
      <c r="DD13" s="139"/>
      <c r="DE13" s="139"/>
      <c r="DF13" s="139"/>
      <c r="DG13" s="139"/>
      <c r="DH13" s="173"/>
      <c r="DJ13" s="197" t="s">
        <v>44</v>
      </c>
      <c r="DK13" s="198">
        <v>350</v>
      </c>
      <c r="DL13" s="200" t="s">
        <v>28</v>
      </c>
    </row>
    <row r="14" spans="1:135">
      <c r="A14">
        <v>12</v>
      </c>
      <c r="C14" s="13"/>
      <c r="D14" s="13"/>
      <c r="E14" s="13"/>
      <c r="F14" s="13"/>
      <c r="G14" s="13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41"/>
      <c r="AT14" s="12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CF14" s="92"/>
      <c r="CG14" s="65" t="s">
        <v>45</v>
      </c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170"/>
      <c r="DJ14" s="197" t="s">
        <v>46</v>
      </c>
      <c r="DK14" s="198">
        <v>1000</v>
      </c>
      <c r="DL14" s="200" t="s">
        <v>28</v>
      </c>
    </row>
    <row r="15" spans="1:135">
      <c r="A15">
        <v>13</v>
      </c>
      <c r="C15" s="14" t="s">
        <v>47</v>
      </c>
      <c r="D15" s="14"/>
      <c r="E15" s="14"/>
      <c r="F15" s="14"/>
      <c r="G15" s="14"/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41"/>
      <c r="AT15" s="12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CF15" s="92"/>
      <c r="CG15" s="93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174"/>
      <c r="DJ15" s="197" t="s">
        <v>48</v>
      </c>
      <c r="DK15" s="198">
        <v>800</v>
      </c>
      <c r="DL15" s="200" t="s">
        <v>28</v>
      </c>
    </row>
    <row r="16" spans="1:135">
      <c r="A16">
        <v>14</v>
      </c>
      <c r="C16" s="14"/>
      <c r="D16" s="14"/>
      <c r="E16" s="14"/>
      <c r="F16" s="14"/>
      <c r="G16" s="14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41"/>
      <c r="AT16" s="12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CF16" s="92"/>
      <c r="CG16" s="93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174"/>
      <c r="DJ16" s="197" t="s">
        <v>49</v>
      </c>
      <c r="DK16" s="198">
        <v>500</v>
      </c>
      <c r="DL16" s="289" t="s">
        <v>30</v>
      </c>
    </row>
    <row r="17" spans="1:135">
      <c r="A17">
        <v>15</v>
      </c>
      <c r="C17" s="14"/>
      <c r="D17" s="14"/>
      <c r="E17" s="14"/>
      <c r="F17" s="14"/>
      <c r="G17" s="14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41"/>
      <c r="AT17" s="42"/>
      <c r="CD17" s="95"/>
      <c r="CF17" s="92"/>
      <c r="CG17" s="93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174"/>
      <c r="DJ17" s="197" t="s">
        <v>50</v>
      </c>
      <c r="DK17" s="198">
        <v>500</v>
      </c>
      <c r="DL17" s="289" t="s">
        <v>30</v>
      </c>
    </row>
    <row r="18" spans="1:135">
      <c r="A18">
        <v>16</v>
      </c>
      <c r="C18" s="15" t="s">
        <v>51</v>
      </c>
      <c r="D18" s="15"/>
      <c r="E18" s="15"/>
      <c r="F18" s="15"/>
      <c r="G18" s="15"/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43">
        <v>1</v>
      </c>
      <c r="AU18" s="44" t="s">
        <v>52</v>
      </c>
      <c r="AV18" s="44"/>
      <c r="AW18" s="44"/>
      <c r="AX18" s="44"/>
      <c r="AY18" s="63" t="s">
        <v>53</v>
      </c>
      <c r="AZ18" s="63"/>
      <c r="BA18" s="63"/>
      <c r="BB18" s="63"/>
      <c r="BC18" s="64"/>
      <c r="BD18" s="43">
        <v>4</v>
      </c>
      <c r="BE18" s="73" t="s">
        <v>54</v>
      </c>
      <c r="BF18" s="73"/>
      <c r="BG18" s="73"/>
      <c r="BH18" s="73"/>
      <c r="BI18" s="73"/>
      <c r="BJ18" s="74"/>
      <c r="BK18" s="74"/>
      <c r="BL18" s="74"/>
      <c r="BM18" s="74"/>
      <c r="BN18" s="74"/>
      <c r="BO18" s="74"/>
      <c r="BP18" s="74"/>
      <c r="BQ18" s="74"/>
      <c r="BR18" s="75"/>
      <c r="BS18" s="76">
        <v>7</v>
      </c>
      <c r="BT18" s="77" t="s">
        <v>55</v>
      </c>
      <c r="BU18" s="77"/>
      <c r="BV18" s="77"/>
      <c r="BW18" s="77"/>
      <c r="BX18" s="82"/>
      <c r="BY18" s="82"/>
      <c r="BZ18" s="82"/>
      <c r="CA18" s="82"/>
      <c r="CB18" s="82"/>
      <c r="CC18" s="82"/>
      <c r="CD18" s="82"/>
      <c r="CE18" s="82"/>
      <c r="CF18" s="96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174"/>
      <c r="DJ18" s="197" t="s">
        <v>56</v>
      </c>
      <c r="DK18" s="198">
        <v>1500</v>
      </c>
      <c r="DL18" s="200" t="s">
        <v>28</v>
      </c>
    </row>
    <row r="19" spans="1:135">
      <c r="A19">
        <v>17</v>
      </c>
      <c r="C19" s="15"/>
      <c r="D19" s="15"/>
      <c r="E19" s="15"/>
      <c r="F19" s="15"/>
      <c r="G19" s="15"/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45">
        <v>2</v>
      </c>
      <c r="AU19" s="46" t="s">
        <v>57</v>
      </c>
      <c r="AV19" s="46"/>
      <c r="AW19" s="46"/>
      <c r="AX19" s="46"/>
      <c r="AY19" s="63" t="s">
        <v>58</v>
      </c>
      <c r="AZ19" s="63"/>
      <c r="BA19" s="63"/>
      <c r="BB19" s="63"/>
      <c r="BC19" s="64"/>
      <c r="BD19" s="45">
        <v>5</v>
      </c>
      <c r="BE19" s="73" t="s">
        <v>59</v>
      </c>
      <c r="BF19" s="73"/>
      <c r="BG19" s="73"/>
      <c r="BH19" s="73"/>
      <c r="BI19" s="73"/>
      <c r="BJ19" s="63"/>
      <c r="BK19" s="63"/>
      <c r="BL19" s="63"/>
      <c r="BM19" s="63"/>
      <c r="BN19" s="63"/>
      <c r="BO19" s="63"/>
      <c r="BP19" s="63"/>
      <c r="BQ19" s="63"/>
      <c r="BR19" s="64"/>
      <c r="BS19" s="78" t="s">
        <v>60</v>
      </c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97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174"/>
      <c r="DJ19" s="197" t="s">
        <v>61</v>
      </c>
      <c r="DK19" s="198">
        <v>600</v>
      </c>
      <c r="DL19" s="289" t="s">
        <v>30</v>
      </c>
    </row>
    <row r="20" spans="1:135">
      <c r="A20">
        <v>18</v>
      </c>
      <c r="C20" s="15"/>
      <c r="D20" s="15"/>
      <c r="E20" s="15"/>
      <c r="F20" s="15"/>
      <c r="G20" s="15"/>
      <c r="H20" s="1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45">
        <v>3</v>
      </c>
      <c r="AU20" s="46" t="s">
        <v>58</v>
      </c>
      <c r="AV20" s="46"/>
      <c r="AW20" s="46"/>
      <c r="AX20" s="46"/>
      <c r="AY20" s="63" t="s">
        <v>62</v>
      </c>
      <c r="AZ20" s="63"/>
      <c r="BA20" s="63"/>
      <c r="BB20" s="63"/>
      <c r="BC20" s="64"/>
      <c r="BD20" s="45">
        <v>6</v>
      </c>
      <c r="BE20" s="73" t="s">
        <v>63</v>
      </c>
      <c r="BF20" s="73"/>
      <c r="BG20" s="73"/>
      <c r="BH20" s="73"/>
      <c r="BI20" s="73"/>
      <c r="BJ20" s="73"/>
      <c r="BK20" s="73"/>
      <c r="BL20" s="73"/>
      <c r="BM20" s="80" t="s">
        <v>64</v>
      </c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98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174"/>
      <c r="DJ20" s="197" t="s">
        <v>65</v>
      </c>
      <c r="DK20" s="198">
        <v>600</v>
      </c>
      <c r="DL20" s="289" t="s">
        <v>30</v>
      </c>
    </row>
    <row r="21" spans="1:135">
      <c r="A21">
        <v>19</v>
      </c>
      <c r="C21" s="10" t="s">
        <v>36</v>
      </c>
      <c r="D21" s="10"/>
      <c r="E21" s="10"/>
      <c r="F21" s="10"/>
      <c r="G21" s="10"/>
      <c r="H21" s="1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40"/>
      <c r="AT21" s="11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40"/>
      <c r="CG21" s="93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174"/>
      <c r="DJ21" s="197" t="s">
        <v>66</v>
      </c>
      <c r="DK21" s="198">
        <v>600</v>
      </c>
      <c r="DL21" s="289" t="s">
        <v>30</v>
      </c>
    </row>
    <row r="22" spans="1:135">
      <c r="A22">
        <v>20</v>
      </c>
      <c r="C22" s="10"/>
      <c r="D22" s="10"/>
      <c r="E22" s="10"/>
      <c r="F22" s="10"/>
      <c r="G22" s="10"/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41"/>
      <c r="AT22" s="12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41"/>
      <c r="CG22" s="93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174"/>
      <c r="DJ22" s="197" t="s">
        <v>67</v>
      </c>
      <c r="DK22" s="198">
        <v>1000</v>
      </c>
      <c r="DL22" s="200" t="s">
        <v>28</v>
      </c>
      <c r="DM22" s="202" t="s">
        <v>68</v>
      </c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</row>
    <row r="23" spans="1:135">
      <c r="A23">
        <v>21</v>
      </c>
      <c r="C23" s="10"/>
      <c r="D23" s="10"/>
      <c r="E23" s="10"/>
      <c r="F23" s="10"/>
      <c r="G23" s="10"/>
      <c r="H23" s="1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41"/>
      <c r="AT23" s="12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41"/>
      <c r="CG23" s="93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4"/>
      <c r="DF23" s="94"/>
      <c r="DG23" s="94"/>
      <c r="DH23" s="174"/>
      <c r="DJ23" s="197" t="s">
        <v>69</v>
      </c>
      <c r="DK23" s="198">
        <v>600</v>
      </c>
      <c r="DL23" s="289" t="s">
        <v>30</v>
      </c>
      <c r="DM23" s="202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</row>
    <row r="24" spans="1:135">
      <c r="A24">
        <v>22</v>
      </c>
      <c r="C24" s="13" t="s">
        <v>70</v>
      </c>
      <c r="D24" s="13"/>
      <c r="E24" s="13"/>
      <c r="F24" s="13"/>
      <c r="G24" s="13"/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41"/>
      <c r="AT24" s="12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41"/>
      <c r="CG24" s="93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174"/>
      <c r="DJ24" s="197" t="s">
        <v>71</v>
      </c>
      <c r="DK24" s="198">
        <v>600</v>
      </c>
      <c r="DL24" s="200" t="s">
        <v>28</v>
      </c>
      <c r="DM24" s="203" t="s">
        <v>72</v>
      </c>
      <c r="DN24" s="203"/>
      <c r="DO24" s="203"/>
      <c r="DP24" s="203"/>
      <c r="DQ24" s="203"/>
      <c r="DR24" s="203"/>
      <c r="DS24" s="203"/>
      <c r="DT24" s="203"/>
      <c r="DU24" s="203"/>
      <c r="DV24" s="203"/>
      <c r="DW24" s="203"/>
      <c r="DX24" s="203"/>
      <c r="DY24" s="203"/>
      <c r="DZ24" s="217"/>
    </row>
    <row r="25" spans="1:135">
      <c r="A25">
        <v>23</v>
      </c>
      <c r="C25" s="13"/>
      <c r="D25" s="13"/>
      <c r="E25" s="13"/>
      <c r="F25" s="13"/>
      <c r="G25" s="13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41"/>
      <c r="AT25" s="12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41"/>
      <c r="CG25" s="93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174"/>
      <c r="DJ25" s="197" t="s">
        <v>73</v>
      </c>
      <c r="DK25" s="198">
        <v>600</v>
      </c>
      <c r="DL25" s="289" t="s">
        <v>30</v>
      </c>
      <c r="DM25" s="204" t="s">
        <v>74</v>
      </c>
      <c r="DN25" s="204"/>
      <c r="DO25" s="204"/>
      <c r="DP25" s="204"/>
      <c r="DQ25" s="204"/>
      <c r="DR25" s="204"/>
      <c r="DS25" s="204"/>
      <c r="DT25" s="204"/>
      <c r="DU25" s="204"/>
      <c r="DV25" s="204"/>
      <c r="DW25" s="204"/>
      <c r="DX25" s="204"/>
      <c r="DY25" s="204"/>
      <c r="DZ25" s="218"/>
    </row>
    <row r="26" spans="1:135">
      <c r="A26">
        <v>24</v>
      </c>
      <c r="C26" s="13"/>
      <c r="D26" s="13"/>
      <c r="E26" s="13"/>
      <c r="F26" s="13"/>
      <c r="G26" s="13"/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41"/>
      <c r="AT26" s="12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41"/>
      <c r="CG26" s="93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174"/>
      <c r="DJ26" s="197" t="s">
        <v>75</v>
      </c>
      <c r="DK26" s="198">
        <v>1000</v>
      </c>
      <c r="DL26" s="200" t="s">
        <v>28</v>
      </c>
      <c r="DM26" s="204" t="s">
        <v>76</v>
      </c>
      <c r="DN26" s="204"/>
      <c r="DO26" s="204"/>
      <c r="DP26" s="204"/>
      <c r="DQ26" s="204"/>
      <c r="DR26" s="204"/>
      <c r="DS26" s="204"/>
      <c r="DT26" s="204"/>
      <c r="DU26" s="204"/>
      <c r="DV26" s="204"/>
      <c r="DW26" s="204"/>
      <c r="DX26" s="204"/>
      <c r="DY26" s="204"/>
      <c r="DZ26" s="218"/>
    </row>
    <row r="27" spans="1:135">
      <c r="A27">
        <v>25</v>
      </c>
      <c r="C27" s="17" t="s">
        <v>47</v>
      </c>
      <c r="D27" s="17"/>
      <c r="E27" s="17"/>
      <c r="F27" s="17"/>
      <c r="G27" s="17"/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41"/>
      <c r="AT27" s="12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41"/>
      <c r="CG27" s="93"/>
      <c r="CH27" s="94"/>
      <c r="CI27" s="94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4"/>
      <c r="CU27" s="94"/>
      <c r="CV27" s="94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174"/>
      <c r="DJ27" s="197" t="s">
        <v>77</v>
      </c>
      <c r="DK27" s="198">
        <v>600</v>
      </c>
      <c r="DL27" s="289" t="s">
        <v>30</v>
      </c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41"/>
    </row>
    <row r="28" spans="1:135">
      <c r="A28">
        <v>26</v>
      </c>
      <c r="C28" s="17"/>
      <c r="D28" s="17"/>
      <c r="E28" s="17"/>
      <c r="F28" s="17"/>
      <c r="G28" s="17"/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41"/>
      <c r="AT28" s="12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41"/>
      <c r="CG28" s="93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/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174"/>
      <c r="DJ28" s="197" t="s">
        <v>78</v>
      </c>
      <c r="DK28" s="198">
        <v>600</v>
      </c>
      <c r="DL28" s="200" t="s">
        <v>28</v>
      </c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41"/>
    </row>
    <row r="29" spans="1:135" customHeight="1" ht="15.75">
      <c r="A29">
        <v>27</v>
      </c>
      <c r="C29" s="17"/>
      <c r="D29" s="17"/>
      <c r="E29" s="17"/>
      <c r="F29" s="17"/>
      <c r="G29" s="17"/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41"/>
      <c r="AT29" s="16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47"/>
      <c r="CG29" s="93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174"/>
      <c r="DJ29" s="197" t="s">
        <v>79</v>
      </c>
      <c r="DK29" s="198">
        <v>600</v>
      </c>
      <c r="DL29" s="289" t="s">
        <v>30</v>
      </c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41"/>
    </row>
    <row r="30" spans="1:135">
      <c r="A30">
        <v>28</v>
      </c>
      <c r="C30" s="15" t="s">
        <v>51</v>
      </c>
      <c r="D30" s="15"/>
      <c r="E30" s="15"/>
      <c r="F30" s="15"/>
      <c r="G30" s="15"/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41"/>
      <c r="AT30" s="43">
        <v>1</v>
      </c>
      <c r="AU30" s="44" t="s">
        <v>52</v>
      </c>
      <c r="AV30" s="44"/>
      <c r="AW30" s="44"/>
      <c r="AX30" s="44"/>
      <c r="AY30" s="63" t="s">
        <v>53</v>
      </c>
      <c r="AZ30" s="63"/>
      <c r="BA30" s="63"/>
      <c r="BB30" s="63"/>
      <c r="BC30" s="64"/>
      <c r="BD30" s="43">
        <v>4</v>
      </c>
      <c r="BE30" s="73" t="s">
        <v>54</v>
      </c>
      <c r="BF30" s="73"/>
      <c r="BG30" s="73"/>
      <c r="BH30" s="73"/>
      <c r="BI30" s="73"/>
      <c r="BJ30" s="63"/>
      <c r="BK30" s="63"/>
      <c r="BL30" s="63"/>
      <c r="BM30" s="63"/>
      <c r="BN30" s="63"/>
      <c r="BO30" s="63"/>
      <c r="BP30" s="63"/>
      <c r="BQ30" s="63"/>
      <c r="BR30" s="64"/>
      <c r="BS30" s="76">
        <v>7</v>
      </c>
      <c r="BT30" s="77" t="s">
        <v>55</v>
      </c>
      <c r="BU30" s="77"/>
      <c r="BV30" s="77"/>
      <c r="BW30" s="77"/>
      <c r="BX30" s="82"/>
      <c r="BY30" s="82"/>
      <c r="BZ30" s="82"/>
      <c r="CA30" s="82"/>
      <c r="CB30" s="82"/>
      <c r="CC30" s="82"/>
      <c r="CD30" s="82"/>
      <c r="CE30" s="82"/>
      <c r="CF30" s="96"/>
      <c r="CG30" s="42"/>
      <c r="DH30" s="92"/>
      <c r="DJ30" s="197" t="s">
        <v>80</v>
      </c>
      <c r="DK30" s="198">
        <v>800</v>
      </c>
      <c r="DL30" s="200" t="s">
        <v>28</v>
      </c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41"/>
    </row>
    <row r="31" spans="1:135">
      <c r="A31">
        <v>29</v>
      </c>
      <c r="C31" s="15"/>
      <c r="D31" s="15"/>
      <c r="E31" s="15"/>
      <c r="F31" s="15"/>
      <c r="G31" s="15"/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41"/>
      <c r="AT31" s="45">
        <v>2</v>
      </c>
      <c r="AU31" s="46" t="s">
        <v>57</v>
      </c>
      <c r="AV31" s="46"/>
      <c r="AW31" s="46"/>
      <c r="AX31" s="46"/>
      <c r="AY31" s="63" t="s">
        <v>81</v>
      </c>
      <c r="AZ31" s="63"/>
      <c r="BA31" s="63"/>
      <c r="BB31" s="63"/>
      <c r="BC31" s="64"/>
      <c r="BD31" s="45">
        <v>5</v>
      </c>
      <c r="BE31" s="73" t="s">
        <v>82</v>
      </c>
      <c r="BF31" s="73"/>
      <c r="BG31" s="73"/>
      <c r="BH31" s="73"/>
      <c r="BI31" s="73"/>
      <c r="BJ31" s="63"/>
      <c r="BK31" s="63"/>
      <c r="BL31" s="63"/>
      <c r="BM31" s="63"/>
      <c r="BN31" s="63"/>
      <c r="BO31" s="63"/>
      <c r="BP31" s="63"/>
      <c r="BQ31" s="63"/>
      <c r="BR31" s="64"/>
      <c r="BS31" s="78" t="s">
        <v>83</v>
      </c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97"/>
      <c r="CG31" s="42"/>
      <c r="DH31" s="92"/>
      <c r="DJ31" s="197" t="s">
        <v>84</v>
      </c>
      <c r="DK31" s="198">
        <v>500</v>
      </c>
      <c r="DL31" s="289" t="s">
        <v>30</v>
      </c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41"/>
    </row>
    <row r="32" spans="1:135">
      <c r="A32">
        <v>30</v>
      </c>
      <c r="C32" s="15"/>
      <c r="D32" s="15"/>
      <c r="E32" s="15"/>
      <c r="F32" s="15"/>
      <c r="G32" s="15"/>
      <c r="H32" s="1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47"/>
      <c r="AT32" s="45">
        <v>3</v>
      </c>
      <c r="AU32" s="46" t="s">
        <v>85</v>
      </c>
      <c r="AV32" s="46"/>
      <c r="AW32" s="46"/>
      <c r="AX32" s="46"/>
      <c r="AY32" s="63" t="s">
        <v>58</v>
      </c>
      <c r="AZ32" s="63"/>
      <c r="BA32" s="63"/>
      <c r="BB32" s="63"/>
      <c r="BC32" s="64"/>
      <c r="BD32" s="45">
        <v>6</v>
      </c>
      <c r="BE32" s="73" t="s">
        <v>59</v>
      </c>
      <c r="BF32" s="73"/>
      <c r="BG32" s="73"/>
      <c r="BH32" s="73"/>
      <c r="BI32" s="73"/>
      <c r="BJ32" s="73"/>
      <c r="BK32" s="73"/>
      <c r="BL32" s="73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98"/>
      <c r="CG32" s="99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75"/>
      <c r="DJ32" s="197" t="s">
        <v>86</v>
      </c>
      <c r="DK32" s="198">
        <v>500</v>
      </c>
      <c r="DL32" s="200" t="s">
        <v>28</v>
      </c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41"/>
    </row>
    <row r="33" spans="1:135">
      <c r="A33">
        <v>31</v>
      </c>
      <c r="C33" s="10" t="s">
        <v>36</v>
      </c>
      <c r="D33" s="10"/>
      <c r="E33" s="10"/>
      <c r="F33" s="10"/>
      <c r="G33" s="10"/>
      <c r="H33" s="11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40"/>
      <c r="AT33" s="48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101"/>
      <c r="CG33" s="65" t="s">
        <v>87</v>
      </c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170"/>
      <c r="DJ33" s="197" t="s">
        <v>88</v>
      </c>
      <c r="DK33" s="198">
        <v>500</v>
      </c>
      <c r="DL33" s="289" t="s">
        <v>30</v>
      </c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41"/>
    </row>
    <row r="34" spans="1:135">
      <c r="A34">
        <v>32</v>
      </c>
      <c r="C34" s="10"/>
      <c r="D34" s="10"/>
      <c r="E34" s="10"/>
      <c r="F34" s="10"/>
      <c r="G34" s="10"/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1"/>
      <c r="AT34" s="50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102"/>
      <c r="CG34" s="103" t="s">
        <v>89</v>
      </c>
      <c r="CH34" s="104"/>
      <c r="CI34" s="104"/>
      <c r="CJ34" s="104"/>
      <c r="CK34" s="104"/>
      <c r="CL34" s="104"/>
      <c r="CM34" s="104"/>
      <c r="CN34" s="104"/>
      <c r="CO34" s="104"/>
      <c r="CP34" s="104"/>
      <c r="CQ34" s="140" t="s">
        <v>35</v>
      </c>
      <c r="CR34" s="140"/>
      <c r="CS34" s="140"/>
      <c r="CT34" s="140"/>
      <c r="CU34" s="140"/>
      <c r="CV34" s="140"/>
      <c r="CW34" s="140" t="s">
        <v>90</v>
      </c>
      <c r="CX34" s="140"/>
      <c r="CY34" s="140"/>
      <c r="CZ34" s="140"/>
      <c r="DA34" s="140"/>
      <c r="DB34" s="140"/>
      <c r="DC34" s="140" t="s">
        <v>41</v>
      </c>
      <c r="DD34" s="140"/>
      <c r="DE34" s="140"/>
      <c r="DF34" s="140"/>
      <c r="DG34" s="140"/>
      <c r="DH34" s="140"/>
      <c r="DJ34" s="197" t="s">
        <v>91</v>
      </c>
      <c r="DK34" s="198">
        <v>300</v>
      </c>
      <c r="DL34" s="200" t="s">
        <v>28</v>
      </c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41"/>
    </row>
    <row r="35" spans="1:135">
      <c r="A35">
        <v>33</v>
      </c>
      <c r="C35" s="10"/>
      <c r="D35" s="10"/>
      <c r="E35" s="10"/>
      <c r="F35" s="10"/>
      <c r="G35" s="10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1"/>
      <c r="AT35" s="50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102"/>
      <c r="CG35" s="105" t="s">
        <v>92</v>
      </c>
      <c r="CH35" s="105"/>
      <c r="CI35" s="105"/>
      <c r="CJ35" s="105"/>
      <c r="CK35" s="105"/>
      <c r="CL35" s="105"/>
      <c r="CM35" s="105"/>
      <c r="CN35" s="105"/>
      <c r="CO35" s="141" t="s">
        <v>12</v>
      </c>
      <c r="CP35" s="142"/>
      <c r="CQ35" s="143">
        <v>2500</v>
      </c>
      <c r="CR35" s="143"/>
      <c r="CS35" s="143"/>
      <c r="CT35" s="143"/>
      <c r="CU35" s="143"/>
      <c r="CV35" s="143"/>
      <c r="CW35" s="143">
        <v>2500</v>
      </c>
      <c r="CX35" s="143"/>
      <c r="CY35" s="143"/>
      <c r="CZ35" s="143"/>
      <c r="DA35" s="143"/>
      <c r="DB35" s="143"/>
      <c r="DC35" s="143">
        <v>2500</v>
      </c>
      <c r="DD35" s="143"/>
      <c r="DE35" s="143"/>
      <c r="DF35" s="143"/>
      <c r="DG35" s="143"/>
      <c r="DH35" s="143"/>
      <c r="DJ35" s="197" t="s">
        <v>93</v>
      </c>
      <c r="DK35" s="198">
        <v>150</v>
      </c>
      <c r="DL35" s="200" t="s">
        <v>28</v>
      </c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41"/>
    </row>
    <row r="36" spans="1:135">
      <c r="A36">
        <v>34</v>
      </c>
      <c r="C36" s="13" t="s">
        <v>94</v>
      </c>
      <c r="D36" s="13"/>
      <c r="E36" s="13"/>
      <c r="F36" s="13"/>
      <c r="G36" s="13"/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1"/>
      <c r="AT36" s="50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102"/>
      <c r="CG36" s="105"/>
      <c r="CH36" s="105"/>
      <c r="CI36" s="105"/>
      <c r="CJ36" s="105"/>
      <c r="CK36" s="105"/>
      <c r="CL36" s="105"/>
      <c r="CM36" s="105"/>
      <c r="CN36" s="105"/>
      <c r="CO36" s="143" t="s">
        <v>16</v>
      </c>
      <c r="CP36" s="123"/>
      <c r="CQ36" s="143">
        <v>1700</v>
      </c>
      <c r="CR36" s="143"/>
      <c r="CS36" s="143"/>
      <c r="CT36" s="143"/>
      <c r="CU36" s="143"/>
      <c r="CV36" s="143"/>
      <c r="CW36" s="143">
        <v>1600</v>
      </c>
      <c r="CX36" s="143"/>
      <c r="CY36" s="143"/>
      <c r="CZ36" s="143"/>
      <c r="DA36" s="143"/>
      <c r="DB36" s="143"/>
      <c r="DC36" s="143">
        <v>1600</v>
      </c>
      <c r="DD36" s="143"/>
      <c r="DE36" s="143"/>
      <c r="DF36" s="143"/>
      <c r="DG36" s="143"/>
      <c r="DH36" s="143"/>
      <c r="DJ36" s="197" t="s">
        <v>95</v>
      </c>
      <c r="DK36" s="198">
        <v>110</v>
      </c>
      <c r="DL36" s="289" t="s">
        <v>30</v>
      </c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41"/>
    </row>
    <row r="37" spans="1:135">
      <c r="A37">
        <v>35</v>
      </c>
      <c r="C37" s="13"/>
      <c r="D37" s="13"/>
      <c r="E37" s="13"/>
      <c r="F37" s="13"/>
      <c r="G37" s="13"/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1"/>
      <c r="AT37" s="50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102"/>
      <c r="CG37" s="105" t="s">
        <v>96</v>
      </c>
      <c r="CH37" s="105"/>
      <c r="CI37" s="105"/>
      <c r="CJ37" s="105"/>
      <c r="CK37" s="105"/>
      <c r="CL37" s="105"/>
      <c r="CM37" s="105"/>
      <c r="CN37" s="105"/>
      <c r="CO37" s="141" t="s">
        <v>12</v>
      </c>
      <c r="CP37" s="142"/>
      <c r="CQ37" s="143">
        <v>2500</v>
      </c>
      <c r="CR37" s="143"/>
      <c r="CS37" s="143"/>
      <c r="CT37" s="143"/>
      <c r="CU37" s="143"/>
      <c r="CV37" s="143"/>
      <c r="CW37" s="143">
        <v>2500</v>
      </c>
      <c r="CX37" s="143"/>
      <c r="CY37" s="143"/>
      <c r="CZ37" s="143"/>
      <c r="DA37" s="143"/>
      <c r="DB37" s="143"/>
      <c r="DC37" s="143">
        <v>2500</v>
      </c>
      <c r="DD37" s="143"/>
      <c r="DE37" s="143"/>
      <c r="DF37" s="143"/>
      <c r="DG37" s="143"/>
      <c r="DH37" s="143"/>
      <c r="DJ37" s="205" t="s">
        <v>97</v>
      </c>
      <c r="DK37" s="206">
        <v>80</v>
      </c>
      <c r="DL37" s="289" t="s">
        <v>30</v>
      </c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47"/>
    </row>
    <row r="38" spans="1:135">
      <c r="A38">
        <v>36</v>
      </c>
      <c r="C38" s="13"/>
      <c r="D38" s="13"/>
      <c r="E38" s="13"/>
      <c r="F38" s="13"/>
      <c r="G38" s="13"/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1"/>
      <c r="AT38" s="50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102"/>
      <c r="CG38" s="105"/>
      <c r="CH38" s="105"/>
      <c r="CI38" s="105"/>
      <c r="CJ38" s="105"/>
      <c r="CK38" s="105"/>
      <c r="CL38" s="105"/>
      <c r="CM38" s="105"/>
      <c r="CN38" s="105"/>
      <c r="CO38" s="143" t="s">
        <v>16</v>
      </c>
      <c r="CP38" s="123"/>
      <c r="CQ38" s="143">
        <v>1700</v>
      </c>
      <c r="CR38" s="143"/>
      <c r="CS38" s="143"/>
      <c r="CT38" s="143"/>
      <c r="CU38" s="143"/>
      <c r="CV38" s="143"/>
      <c r="CW38" s="143">
        <v>1600</v>
      </c>
      <c r="CX38" s="143"/>
      <c r="CY38" s="143"/>
      <c r="CZ38" s="143"/>
      <c r="DA38" s="143"/>
      <c r="DB38" s="143"/>
      <c r="DC38" s="143">
        <v>1600</v>
      </c>
      <c r="DD38" s="143"/>
      <c r="DE38" s="143"/>
      <c r="DF38" s="143"/>
      <c r="DG38" s="143"/>
      <c r="DH38" s="143"/>
      <c r="DK38" s="1"/>
    </row>
    <row r="39" spans="1:135">
      <c r="A39">
        <v>37</v>
      </c>
      <c r="C39" s="17" t="s">
        <v>47</v>
      </c>
      <c r="D39" s="17"/>
      <c r="E39" s="17"/>
      <c r="F39" s="17"/>
      <c r="G39" s="17"/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41"/>
      <c r="AT39" s="50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102"/>
      <c r="CG39" s="106" t="s">
        <v>98</v>
      </c>
      <c r="CH39" s="107"/>
      <c r="CI39" s="107"/>
      <c r="CJ39" s="107"/>
      <c r="CK39" s="107"/>
      <c r="CL39" s="107"/>
      <c r="CM39" s="107"/>
      <c r="CN39" s="107"/>
      <c r="CO39" s="107"/>
      <c r="CP39" s="107"/>
      <c r="CQ39" s="143">
        <v>750</v>
      </c>
      <c r="CR39" s="143"/>
      <c r="CS39" s="143"/>
      <c r="CT39" s="143"/>
      <c r="CU39" s="143"/>
      <c r="CV39" s="143"/>
      <c r="CW39" s="143">
        <v>750</v>
      </c>
      <c r="CX39" s="143"/>
      <c r="CY39" s="143"/>
      <c r="CZ39" s="143"/>
      <c r="DA39" s="143"/>
      <c r="DB39" s="143"/>
      <c r="DC39" s="143">
        <v>750</v>
      </c>
      <c r="DD39" s="143"/>
      <c r="DE39" s="143"/>
      <c r="DF39" s="143"/>
      <c r="DG39" s="143"/>
      <c r="DH39" s="143"/>
      <c r="DK39" s="1"/>
    </row>
    <row r="40" spans="1:135" customHeight="1" ht="15.75">
      <c r="A40">
        <v>38</v>
      </c>
      <c r="C40" s="17"/>
      <c r="D40" s="17"/>
      <c r="E40" s="17"/>
      <c r="F40" s="17"/>
      <c r="G40" s="17"/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41"/>
      <c r="AT40" s="50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102"/>
      <c r="CG40" s="106" t="s">
        <v>99</v>
      </c>
      <c r="CH40" s="107"/>
      <c r="CI40" s="107"/>
      <c r="CJ40" s="107"/>
      <c r="CK40" s="107"/>
      <c r="CL40" s="107"/>
      <c r="CM40" s="107"/>
      <c r="CN40" s="107"/>
      <c r="CO40" s="107"/>
      <c r="CP40" s="107"/>
      <c r="CQ40" s="143">
        <v>350</v>
      </c>
      <c r="CR40" s="143"/>
      <c r="CS40" s="143"/>
      <c r="CT40" s="143"/>
      <c r="CU40" s="143"/>
      <c r="CV40" s="143"/>
      <c r="CW40" s="143">
        <v>350</v>
      </c>
      <c r="CX40" s="143"/>
      <c r="CY40" s="143"/>
      <c r="CZ40" s="143"/>
      <c r="DA40" s="143"/>
      <c r="DB40" s="143"/>
      <c r="DC40" s="143">
        <v>350</v>
      </c>
      <c r="DD40" s="143"/>
      <c r="DE40" s="143"/>
      <c r="DF40" s="143"/>
      <c r="DG40" s="143"/>
      <c r="DH40" s="143"/>
      <c r="DK40" s="1"/>
    </row>
    <row r="41" spans="1:135">
      <c r="A41">
        <v>39</v>
      </c>
      <c r="C41" s="17"/>
      <c r="D41" s="17"/>
      <c r="E41" s="17"/>
      <c r="F41" s="17"/>
      <c r="G41" s="17"/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41"/>
      <c r="AT41" s="52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108"/>
      <c r="CG41" s="105" t="s">
        <v>100</v>
      </c>
      <c r="CH41" s="105"/>
      <c r="CI41" s="105"/>
      <c r="CJ41" s="105"/>
      <c r="CK41" s="105"/>
      <c r="CL41" s="105"/>
      <c r="CM41" s="105"/>
      <c r="CN41" s="105"/>
      <c r="CO41" s="141" t="s">
        <v>12</v>
      </c>
      <c r="CP41" s="142"/>
      <c r="CQ41" s="143">
        <v>2000</v>
      </c>
      <c r="CR41" s="143"/>
      <c r="CS41" s="143"/>
      <c r="CT41" s="143"/>
      <c r="CU41" s="143"/>
      <c r="CV41" s="143"/>
      <c r="CW41" s="143">
        <v>1850</v>
      </c>
      <c r="CX41" s="143"/>
      <c r="CY41" s="143"/>
      <c r="CZ41" s="143"/>
      <c r="DA41" s="143"/>
      <c r="DB41" s="143"/>
      <c r="DC41" s="143" t="s">
        <v>30</v>
      </c>
      <c r="DD41" s="143"/>
      <c r="DE41" s="143"/>
      <c r="DF41" s="143"/>
      <c r="DG41" s="143"/>
      <c r="DH41" s="143"/>
      <c r="DI41" s="42"/>
      <c r="DJ41" t="s">
        <v>101</v>
      </c>
      <c r="DK41" s="1" t="s">
        <v>102</v>
      </c>
    </row>
    <row r="42" spans="1:135">
      <c r="A42">
        <v>40</v>
      </c>
      <c r="C42" s="18" t="s">
        <v>51</v>
      </c>
      <c r="D42" s="18"/>
      <c r="E42" s="18"/>
      <c r="F42" s="18"/>
      <c r="G42" s="18"/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41"/>
      <c r="AT42" s="43">
        <v>1</v>
      </c>
      <c r="AU42" s="44" t="s">
        <v>52</v>
      </c>
      <c r="AV42" s="44"/>
      <c r="AW42" s="44"/>
      <c r="AX42" s="44"/>
      <c r="AY42" s="63" t="s">
        <v>53</v>
      </c>
      <c r="AZ42" s="63"/>
      <c r="BA42" s="63"/>
      <c r="BB42" s="63"/>
      <c r="BC42" s="64"/>
      <c r="BD42" s="43">
        <v>4</v>
      </c>
      <c r="BE42" s="73" t="s">
        <v>54</v>
      </c>
      <c r="BF42" s="73"/>
      <c r="BG42" s="73"/>
      <c r="BH42" s="73"/>
      <c r="BI42" s="73"/>
      <c r="BJ42" s="63"/>
      <c r="BK42" s="63"/>
      <c r="BL42" s="63"/>
      <c r="BM42" s="63"/>
      <c r="BN42" s="63"/>
      <c r="BO42" s="63"/>
      <c r="BP42" s="63"/>
      <c r="BQ42" s="63"/>
      <c r="BR42" s="64"/>
      <c r="BS42" s="76">
        <v>7</v>
      </c>
      <c r="BT42" s="77" t="s">
        <v>55</v>
      </c>
      <c r="BU42" s="77"/>
      <c r="BV42" s="77"/>
      <c r="BW42" s="77"/>
      <c r="BX42" s="82"/>
      <c r="BY42" s="82"/>
      <c r="BZ42" s="82"/>
      <c r="CA42" s="82"/>
      <c r="CB42" s="82"/>
      <c r="CC42" s="82"/>
      <c r="CD42" s="82"/>
      <c r="CE42" s="82"/>
      <c r="CF42" s="96"/>
      <c r="CG42" s="105"/>
      <c r="CH42" s="105"/>
      <c r="CI42" s="105"/>
      <c r="CJ42" s="105"/>
      <c r="CK42" s="105"/>
      <c r="CL42" s="105"/>
      <c r="CM42" s="105"/>
      <c r="CN42" s="105"/>
      <c r="CO42" s="143" t="s">
        <v>16</v>
      </c>
      <c r="CP42" s="123"/>
      <c r="CQ42" s="143">
        <v>1000</v>
      </c>
      <c r="CR42" s="143"/>
      <c r="CS42" s="143"/>
      <c r="CT42" s="143"/>
      <c r="CU42" s="143"/>
      <c r="CV42" s="143"/>
      <c r="CW42" s="143">
        <v>950</v>
      </c>
      <c r="CX42" s="143"/>
      <c r="CY42" s="143"/>
      <c r="CZ42" s="143"/>
      <c r="DA42" s="143"/>
      <c r="DB42" s="143"/>
      <c r="DC42" s="143" t="s">
        <v>30</v>
      </c>
      <c r="DD42" s="143"/>
      <c r="DE42" s="143"/>
      <c r="DF42" s="143"/>
      <c r="DG42" s="143"/>
      <c r="DH42" s="143"/>
      <c r="DI42" s="207"/>
      <c r="DJ42" s="208"/>
      <c r="DK42" s="1"/>
    </row>
    <row r="43" spans="1:135">
      <c r="A43">
        <v>41</v>
      </c>
      <c r="C43" s="18"/>
      <c r="D43" s="18"/>
      <c r="E43" s="18"/>
      <c r="F43" s="18"/>
      <c r="G43" s="18"/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41"/>
      <c r="AT43" s="45">
        <v>2</v>
      </c>
      <c r="AU43" s="46" t="s">
        <v>57</v>
      </c>
      <c r="AV43" s="46"/>
      <c r="AW43" s="46"/>
      <c r="AX43" s="46"/>
      <c r="AY43" s="63" t="s">
        <v>81</v>
      </c>
      <c r="AZ43" s="63"/>
      <c r="BA43" s="63"/>
      <c r="BB43" s="63"/>
      <c r="BC43" s="64"/>
      <c r="BD43" s="45">
        <v>5</v>
      </c>
      <c r="BE43" s="73" t="s">
        <v>82</v>
      </c>
      <c r="BF43" s="73"/>
      <c r="BG43" s="73"/>
      <c r="BH43" s="73"/>
      <c r="BI43" s="73"/>
      <c r="BJ43" s="63"/>
      <c r="BK43" s="63"/>
      <c r="BL43" s="63"/>
      <c r="BM43" s="63"/>
      <c r="BN43" s="63"/>
      <c r="BO43" s="63"/>
      <c r="BP43" s="63"/>
      <c r="BQ43" s="63"/>
      <c r="BR43" s="64"/>
      <c r="BS43" s="78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97"/>
      <c r="CG43" s="109" t="s">
        <v>103</v>
      </c>
      <c r="CH43" s="110"/>
      <c r="CI43" s="110"/>
      <c r="CJ43" s="110"/>
      <c r="CK43" s="110"/>
      <c r="CL43" s="110"/>
      <c r="CM43" s="110"/>
      <c r="CN43" s="110"/>
      <c r="CO43" s="110"/>
      <c r="CP43" s="110"/>
      <c r="CQ43" s="144" t="s">
        <v>104</v>
      </c>
      <c r="CR43" s="144"/>
      <c r="CS43" s="144"/>
      <c r="CT43" s="144"/>
      <c r="CU43" s="144"/>
      <c r="CV43" s="144"/>
      <c r="CW43" s="144" t="s">
        <v>104</v>
      </c>
      <c r="CX43" s="144"/>
      <c r="CY43" s="144"/>
      <c r="CZ43" s="144"/>
      <c r="DA43" s="144"/>
      <c r="DB43" s="144"/>
      <c r="DC43" s="144" t="s">
        <v>30</v>
      </c>
      <c r="DD43" s="144"/>
      <c r="DE43" s="144"/>
      <c r="DF43" s="144"/>
      <c r="DG43" s="144"/>
      <c r="DH43" s="144"/>
      <c r="DI43" s="207"/>
      <c r="DJ43" s="209" t="s">
        <v>105</v>
      </c>
      <c r="DK43" s="209" t="s">
        <v>105</v>
      </c>
      <c r="DL43" s="209"/>
    </row>
    <row r="44" spans="1:135" customHeight="1" ht="21">
      <c r="A44">
        <v>42</v>
      </c>
      <c r="C44" s="18"/>
      <c r="D44" s="18"/>
      <c r="E44" s="18"/>
      <c r="F44" s="18"/>
      <c r="G44" s="18"/>
      <c r="H44" s="1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47"/>
      <c r="AT44" s="45">
        <v>3</v>
      </c>
      <c r="AU44" s="46" t="s">
        <v>85</v>
      </c>
      <c r="AV44" s="46"/>
      <c r="AW44" s="46"/>
      <c r="AX44" s="46"/>
      <c r="AY44" s="63" t="s">
        <v>58</v>
      </c>
      <c r="AZ44" s="63"/>
      <c r="BA44" s="63"/>
      <c r="BB44" s="63"/>
      <c r="BC44" s="64"/>
      <c r="BD44" s="45">
        <v>6</v>
      </c>
      <c r="BE44" s="73" t="s">
        <v>59</v>
      </c>
      <c r="BF44" s="73"/>
      <c r="BG44" s="73"/>
      <c r="BH44" s="73"/>
      <c r="BI44" s="73"/>
      <c r="BJ44" s="73"/>
      <c r="BK44" s="73"/>
      <c r="BL44" s="73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98"/>
      <c r="CG44" s="111" t="s">
        <v>106</v>
      </c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76"/>
      <c r="DI44" s="210"/>
      <c r="DJ44" s="211"/>
      <c r="DK44" s="211"/>
      <c r="DL44" s="211"/>
    </row>
    <row r="45" spans="1:135">
      <c r="A45">
        <v>43</v>
      </c>
      <c r="C45" s="10" t="s">
        <v>36</v>
      </c>
      <c r="D45" s="10"/>
      <c r="E45" s="10"/>
      <c r="F45" s="10"/>
      <c r="G45" s="10"/>
      <c r="H45" s="11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40"/>
      <c r="AT45" s="54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113"/>
      <c r="CG45" s="114" t="s">
        <v>107</v>
      </c>
      <c r="CH45" s="115"/>
      <c r="CI45" s="115"/>
      <c r="CJ45" s="115"/>
      <c r="CK45" s="145"/>
      <c r="CL45" s="114" t="s">
        <v>108</v>
      </c>
      <c r="CM45" s="115"/>
      <c r="CN45" s="145"/>
      <c r="CO45" s="114" t="s">
        <v>109</v>
      </c>
      <c r="CP45" s="115"/>
      <c r="CQ45" s="115"/>
      <c r="CR45" s="115"/>
      <c r="CS45" s="115"/>
      <c r="CT45" s="145"/>
      <c r="CU45" s="114" t="s">
        <v>110</v>
      </c>
      <c r="CV45" s="115"/>
      <c r="CW45" s="115"/>
      <c r="CX45" s="115"/>
      <c r="CY45" s="115"/>
      <c r="CZ45" s="115"/>
      <c r="DA45" s="145"/>
      <c r="DB45" s="115" t="s">
        <v>111</v>
      </c>
      <c r="DC45" s="115"/>
      <c r="DD45" s="115"/>
      <c r="DE45" s="115"/>
      <c r="DF45" s="115"/>
      <c r="DG45" s="115"/>
      <c r="DH45" s="145"/>
      <c r="DI45" s="42"/>
      <c r="DJ45" s="212">
        <v>0.44</v>
      </c>
      <c r="DK45" s="212">
        <v>0.5</v>
      </c>
      <c r="DL45" s="212" t="s">
        <v>112</v>
      </c>
    </row>
    <row r="46" spans="1:135">
      <c r="A46">
        <v>44</v>
      </c>
      <c r="C46" s="10"/>
      <c r="D46" s="10"/>
      <c r="E46" s="10"/>
      <c r="F46" s="10"/>
      <c r="G46" s="10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41"/>
      <c r="AT46" s="56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116"/>
      <c r="CG46" s="117"/>
      <c r="CH46" s="118"/>
      <c r="CI46" s="118"/>
      <c r="CJ46" s="118"/>
      <c r="CK46" s="146"/>
      <c r="CL46" s="117"/>
      <c r="CM46" s="118"/>
      <c r="CN46" s="146"/>
      <c r="CO46" s="117"/>
      <c r="CP46" s="118"/>
      <c r="CQ46" s="118"/>
      <c r="CR46" s="118"/>
      <c r="CS46" s="118"/>
      <c r="CT46" s="146"/>
      <c r="CU46" s="117"/>
      <c r="CV46" s="118"/>
      <c r="CW46" s="118"/>
      <c r="CX46" s="118"/>
      <c r="CY46" s="118"/>
      <c r="CZ46" s="118"/>
      <c r="DA46" s="146"/>
      <c r="DB46" s="118"/>
      <c r="DC46" s="118"/>
      <c r="DD46" s="118"/>
      <c r="DE46" s="118"/>
      <c r="DF46" s="118"/>
      <c r="DG46" s="118"/>
      <c r="DH46" s="146"/>
      <c r="DJ46" s="213"/>
      <c r="DK46" s="213"/>
      <c r="DL46" s="213"/>
    </row>
    <row r="47" spans="1:135">
      <c r="A47">
        <v>45</v>
      </c>
      <c r="C47" s="10"/>
      <c r="D47" s="10"/>
      <c r="E47" s="10"/>
      <c r="F47" s="10"/>
      <c r="G47" s="10"/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41"/>
      <c r="AT47" s="56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116"/>
      <c r="CG47" s="119"/>
      <c r="CH47" s="120"/>
      <c r="CI47" s="120"/>
      <c r="CJ47" s="120"/>
      <c r="CK47" s="147"/>
      <c r="CL47" s="119"/>
      <c r="CM47" s="120"/>
      <c r="CN47" s="147"/>
      <c r="CO47" s="119"/>
      <c r="CP47" s="120"/>
      <c r="CQ47" s="120"/>
      <c r="CR47" s="120"/>
      <c r="CS47" s="120"/>
      <c r="CT47" s="147"/>
      <c r="CU47" s="119"/>
      <c r="CV47" s="120"/>
      <c r="CW47" s="120"/>
      <c r="CX47" s="120"/>
      <c r="CY47" s="120"/>
      <c r="CZ47" s="120"/>
      <c r="DA47" s="147"/>
      <c r="DB47" s="120"/>
      <c r="DC47" s="120"/>
      <c r="DD47" s="120"/>
      <c r="DE47" s="120"/>
      <c r="DF47" s="120"/>
      <c r="DG47" s="120"/>
      <c r="DH47" s="147"/>
      <c r="DJ47" s="214"/>
      <c r="DK47" s="214"/>
      <c r="DL47" s="214"/>
    </row>
    <row r="48" spans="1:135">
      <c r="A48">
        <v>46</v>
      </c>
      <c r="C48" s="13">
        <v>40</v>
      </c>
      <c r="D48" s="13"/>
      <c r="E48" s="13"/>
      <c r="F48" s="13"/>
      <c r="G48" s="13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41"/>
      <c r="AT48" s="56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116"/>
      <c r="CG48" s="121" t="s">
        <v>113</v>
      </c>
      <c r="CH48" s="122"/>
      <c r="CI48" s="122"/>
      <c r="CJ48" s="122"/>
      <c r="CK48" s="148"/>
      <c r="CL48" s="149" t="s">
        <v>114</v>
      </c>
      <c r="CM48" s="150"/>
      <c r="CN48" s="151"/>
      <c r="CO48" s="152" t="s">
        <v>41</v>
      </c>
      <c r="CP48" s="152"/>
      <c r="CQ48" s="152"/>
      <c r="CR48" s="152"/>
      <c r="CS48" s="152"/>
      <c r="CT48" s="152"/>
      <c r="CU48" s="162" t="s">
        <v>12</v>
      </c>
      <c r="CV48" s="162"/>
      <c r="CW48" s="163">
        <v>550</v>
      </c>
      <c r="CX48" s="164"/>
      <c r="CY48" s="164"/>
      <c r="CZ48" s="164"/>
      <c r="DA48" s="177"/>
      <c r="DB48" s="178">
        <f>IF(CW48*CW49*CW50*7.85/1000000*DJ48=0,"",CW48*CW49*CW50*7.85/1000000*DJ48)</f>
        <v>169.246</v>
      </c>
      <c r="DC48" s="179"/>
      <c r="DD48" s="179"/>
      <c r="DE48" s="179"/>
      <c r="DF48" s="179"/>
      <c r="DG48" s="179"/>
      <c r="DH48" s="180"/>
      <c r="DJ48" s="212">
        <v>0.4</v>
      </c>
      <c r="DK48" s="212">
        <v>0.52</v>
      </c>
      <c r="DL48" s="212" t="s">
        <v>13</v>
      </c>
    </row>
    <row r="49" spans="1:135">
      <c r="A49">
        <v>47</v>
      </c>
      <c r="C49" s="13"/>
      <c r="D49" s="13"/>
      <c r="E49" s="13"/>
      <c r="F49" s="13"/>
      <c r="G49" s="13"/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41"/>
      <c r="AT49" s="56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116"/>
      <c r="CG49" s="123" t="s">
        <v>42</v>
      </c>
      <c r="CH49" s="124"/>
      <c r="CI49" s="124"/>
      <c r="CJ49" s="124"/>
      <c r="CK49" s="124"/>
      <c r="CL49" s="124"/>
      <c r="CM49" s="124"/>
      <c r="CN49" s="153"/>
      <c r="CO49" s="154">
        <f>_xlfn.IFNA(VLOOKUP(CO48,$DJ$4:$DK$37,2,FALSE),"")</f>
        <v>400</v>
      </c>
      <c r="CP49" s="154"/>
      <c r="CQ49" s="154"/>
      <c r="CR49" s="154"/>
      <c r="CS49" s="154"/>
      <c r="CT49" s="154"/>
      <c r="CU49" s="143" t="s">
        <v>16</v>
      </c>
      <c r="CV49" s="143"/>
      <c r="CW49" s="165">
        <v>350</v>
      </c>
      <c r="CX49" s="166"/>
      <c r="CY49" s="166"/>
      <c r="CZ49" s="166"/>
      <c r="DA49" s="181"/>
      <c r="DB49" s="182"/>
      <c r="DC49" s="183"/>
      <c r="DD49" s="183"/>
      <c r="DE49" s="183"/>
      <c r="DF49" s="183"/>
      <c r="DG49" s="183"/>
      <c r="DH49" s="184"/>
      <c r="DJ49" s="213"/>
      <c r="DK49" s="213"/>
      <c r="DL49" s="213"/>
    </row>
    <row r="50" spans="1:135">
      <c r="A50">
        <v>48</v>
      </c>
      <c r="C50" s="13"/>
      <c r="D50" s="13"/>
      <c r="E50" s="13"/>
      <c r="F50" s="13"/>
      <c r="G50" s="13"/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41"/>
      <c r="AT50" s="56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116"/>
      <c r="CG50" s="125"/>
      <c r="CH50" s="126"/>
      <c r="CI50" s="126"/>
      <c r="CJ50" s="126"/>
      <c r="CK50" s="126"/>
      <c r="CL50" s="126"/>
      <c r="CM50" s="126"/>
      <c r="CN50" s="155"/>
      <c r="CO50" s="156" t="str">
        <f>_xlfn.IFNA(VLOOKUP(CO48,$DJ$4:$DL$37,3,FALSE),"")</f>
        <v>-</v>
      </c>
      <c r="CP50" s="156"/>
      <c r="CQ50" s="156"/>
      <c r="CR50" s="156"/>
      <c r="CS50" s="156"/>
      <c r="CT50" s="156"/>
      <c r="CU50" s="167" t="s">
        <v>115</v>
      </c>
      <c r="CV50" s="167"/>
      <c r="CW50" s="168">
        <v>280</v>
      </c>
      <c r="CX50" s="169"/>
      <c r="CY50" s="169"/>
      <c r="CZ50" s="169"/>
      <c r="DA50" s="185"/>
      <c r="DB50" s="186">
        <v>328</v>
      </c>
      <c r="DC50" s="187"/>
      <c r="DD50" s="187"/>
      <c r="DE50" s="187"/>
      <c r="DF50" s="187"/>
      <c r="DG50" s="187"/>
      <c r="DH50" s="188"/>
      <c r="DI50">
        <f>((4269)*0.8*0.8*100*1.2*1)</f>
        <v>327859.2</v>
      </c>
      <c r="DJ50" s="214"/>
      <c r="DK50" s="214"/>
      <c r="DL50" s="214"/>
    </row>
    <row r="51" spans="1:135">
      <c r="A51">
        <v>49</v>
      </c>
      <c r="C51" s="14" t="s">
        <v>47</v>
      </c>
      <c r="D51" s="14"/>
      <c r="E51" s="14"/>
      <c r="F51" s="14"/>
      <c r="G51" s="14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41"/>
      <c r="AT51" s="56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116"/>
      <c r="CG51" s="121" t="s">
        <v>116</v>
      </c>
      <c r="CH51" s="122"/>
      <c r="CI51" s="122"/>
      <c r="CJ51" s="122"/>
      <c r="CK51" s="148"/>
      <c r="CL51" s="149" t="s">
        <v>114</v>
      </c>
      <c r="CM51" s="150"/>
      <c r="CN51" s="151"/>
      <c r="CO51" s="152" t="s">
        <v>35</v>
      </c>
      <c r="CP51" s="152"/>
      <c r="CQ51" s="152"/>
      <c r="CR51" s="152"/>
      <c r="CS51" s="152"/>
      <c r="CT51" s="152"/>
      <c r="CU51" s="162" t="s">
        <v>12</v>
      </c>
      <c r="CV51" s="162"/>
      <c r="CW51" s="163">
        <v>500</v>
      </c>
      <c r="CX51" s="164"/>
      <c r="CY51" s="164"/>
      <c r="CZ51" s="164"/>
      <c r="DA51" s="177"/>
      <c r="DB51" s="178">
        <f>IF(CW51*CW52*CW53*7.85/1000000*DJ45=0,"",CW51*CW52*CW53*7.85/1000000*DJ45)</f>
        <v>165.792</v>
      </c>
      <c r="DC51" s="179"/>
      <c r="DD51" s="179"/>
      <c r="DE51" s="179"/>
      <c r="DF51" s="179"/>
      <c r="DG51" s="179"/>
      <c r="DH51" s="180"/>
      <c r="DJ51" s="212">
        <v>0.37</v>
      </c>
      <c r="DK51" s="212">
        <v>0.45</v>
      </c>
      <c r="DL51" s="212" t="s">
        <v>51</v>
      </c>
    </row>
    <row r="52" spans="1:135">
      <c r="A52">
        <v>50</v>
      </c>
      <c r="C52" s="14"/>
      <c r="D52" s="14"/>
      <c r="E52" s="14"/>
      <c r="F52" s="14"/>
      <c r="G52" s="14"/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41"/>
      <c r="AT52" s="56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116"/>
      <c r="CG52" s="123" t="s">
        <v>70</v>
      </c>
      <c r="CH52" s="124"/>
      <c r="CI52" s="124"/>
      <c r="CJ52" s="124"/>
      <c r="CK52" s="124"/>
      <c r="CL52" s="124"/>
      <c r="CM52" s="124"/>
      <c r="CN52" s="153"/>
      <c r="CO52" s="154">
        <f>_xlfn.IFNA(VLOOKUP(CO51,$DJ$4:$DK$37,2,FALSE),"")</f>
        <v>800</v>
      </c>
      <c r="CP52" s="154"/>
      <c r="CQ52" s="154"/>
      <c r="CR52" s="154"/>
      <c r="CS52" s="154"/>
      <c r="CT52" s="154"/>
      <c r="CU52" s="143" t="s">
        <v>16</v>
      </c>
      <c r="CV52" s="143"/>
      <c r="CW52" s="165">
        <v>300</v>
      </c>
      <c r="CX52" s="166"/>
      <c r="CY52" s="166"/>
      <c r="CZ52" s="166"/>
      <c r="DA52" s="181"/>
      <c r="DB52" s="182"/>
      <c r="DC52" s="183"/>
      <c r="DD52" s="183"/>
      <c r="DE52" s="183"/>
      <c r="DF52" s="183"/>
      <c r="DG52" s="183"/>
      <c r="DH52" s="184"/>
      <c r="DJ52" s="213"/>
      <c r="DK52" s="213"/>
      <c r="DL52" s="213"/>
    </row>
    <row r="53" spans="1:135">
      <c r="A53">
        <v>51</v>
      </c>
      <c r="C53" s="14"/>
      <c r="D53" s="14"/>
      <c r="E53" s="14"/>
      <c r="F53" s="14"/>
      <c r="G53" s="14"/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41"/>
      <c r="AT53" s="45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127"/>
      <c r="CG53" s="125"/>
      <c r="CH53" s="126"/>
      <c r="CI53" s="126"/>
      <c r="CJ53" s="126"/>
      <c r="CK53" s="126"/>
      <c r="CL53" s="126"/>
      <c r="CM53" s="126"/>
      <c r="CN53" s="155"/>
      <c r="CO53" s="156" t="str">
        <f>_xlfn.IFNA(VLOOKUP(CO51,$DJ$4:$DL$37,3,FALSE),"")</f>
        <v>DC</v>
      </c>
      <c r="CP53" s="156"/>
      <c r="CQ53" s="156"/>
      <c r="CR53" s="156"/>
      <c r="CS53" s="156"/>
      <c r="CT53" s="156"/>
      <c r="CU53" s="167" t="s">
        <v>115</v>
      </c>
      <c r="CV53" s="167"/>
      <c r="CW53" s="168">
        <v>320</v>
      </c>
      <c r="CX53" s="169"/>
      <c r="CY53" s="169"/>
      <c r="CZ53" s="169"/>
      <c r="DA53" s="185"/>
      <c r="DB53" s="186">
        <v>545</v>
      </c>
      <c r="DC53" s="187"/>
      <c r="DD53" s="187"/>
      <c r="DE53" s="187"/>
      <c r="DF53" s="187"/>
      <c r="DG53" s="187"/>
      <c r="DH53" s="188"/>
      <c r="DI53">
        <f>((2837)*0.8*0.8*100*1.2*2.5)</f>
        <v>544704</v>
      </c>
      <c r="DJ53" s="214"/>
      <c r="DK53" s="214"/>
      <c r="DL53" s="214"/>
    </row>
    <row r="54" spans="1:135">
      <c r="A54">
        <v>52</v>
      </c>
      <c r="C54" s="15" t="str">
        <f>CG58</f>
        <v>PI-SEPARATING</v>
      </c>
      <c r="D54" s="19"/>
      <c r="E54" s="19"/>
      <c r="F54" s="19"/>
      <c r="G54" s="19"/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41"/>
      <c r="AT54" s="43">
        <v>1</v>
      </c>
      <c r="AU54" s="44" t="s">
        <v>52</v>
      </c>
      <c r="AV54" s="44"/>
      <c r="AW54" s="44"/>
      <c r="AX54" s="44"/>
      <c r="AY54" s="63" t="s">
        <v>62</v>
      </c>
      <c r="AZ54" s="63"/>
      <c r="BA54" s="63"/>
      <c r="BB54" s="63"/>
      <c r="BC54" s="64"/>
      <c r="BD54" s="43">
        <v>4</v>
      </c>
      <c r="BE54" s="73" t="s">
        <v>117</v>
      </c>
      <c r="BF54" s="73"/>
      <c r="BG54" s="73"/>
      <c r="BH54" s="73"/>
      <c r="BI54" s="73"/>
      <c r="BJ54" s="63" t="s">
        <v>118</v>
      </c>
      <c r="BK54" s="63"/>
      <c r="BL54" s="63"/>
      <c r="BM54" s="63"/>
      <c r="BN54" s="63"/>
      <c r="BO54" s="63"/>
      <c r="BP54" s="63"/>
      <c r="BQ54" s="63"/>
      <c r="BR54" s="64"/>
      <c r="BS54" s="76">
        <v>7</v>
      </c>
      <c r="BT54" s="77" t="s">
        <v>119</v>
      </c>
      <c r="BU54" s="77"/>
      <c r="BV54" s="77"/>
      <c r="BW54" s="77"/>
      <c r="BX54" s="82" t="s">
        <v>120</v>
      </c>
      <c r="BY54" s="82"/>
      <c r="BZ54" s="82"/>
      <c r="CA54" s="82"/>
      <c r="CB54" s="82"/>
      <c r="CC54" s="82"/>
      <c r="CD54" s="82"/>
      <c r="CE54" s="82"/>
      <c r="CF54" s="96"/>
      <c r="CG54" s="121" t="s">
        <v>121</v>
      </c>
      <c r="CH54" s="122"/>
      <c r="CI54" s="122"/>
      <c r="CJ54" s="122"/>
      <c r="CK54" s="148"/>
      <c r="CL54" s="149" t="s">
        <v>114</v>
      </c>
      <c r="CM54" s="150"/>
      <c r="CN54" s="151"/>
      <c r="CO54" s="152" t="s">
        <v>37</v>
      </c>
      <c r="CP54" s="152"/>
      <c r="CQ54" s="152"/>
      <c r="CR54" s="152"/>
      <c r="CS54" s="152"/>
      <c r="CT54" s="152"/>
      <c r="CU54" s="162" t="s">
        <v>12</v>
      </c>
      <c r="CV54" s="162"/>
      <c r="CW54" s="163">
        <v>620</v>
      </c>
      <c r="CX54" s="164"/>
      <c r="CY54" s="164"/>
      <c r="CZ54" s="164"/>
      <c r="DA54" s="177"/>
      <c r="DB54" s="178">
        <f>IF(CW54*CW55*CW56*7.85/1000000*DJ60=0,"",CW54*CW55*CW56*7.85/1000000*DJ60)</f>
        <v>242.96064</v>
      </c>
      <c r="DC54" s="179"/>
      <c r="DD54" s="179"/>
      <c r="DE54" s="179"/>
      <c r="DF54" s="179"/>
      <c r="DG54" s="179"/>
      <c r="DH54" s="180"/>
      <c r="DJ54" s="212">
        <v>0.4</v>
      </c>
      <c r="DK54" s="212">
        <v>0.46</v>
      </c>
      <c r="DL54" s="212" t="s">
        <v>122</v>
      </c>
    </row>
    <row r="55" spans="1:135">
      <c r="A55">
        <v>53</v>
      </c>
      <c r="C55" s="19"/>
      <c r="D55" s="19"/>
      <c r="E55" s="19"/>
      <c r="F55" s="19"/>
      <c r="G55" s="19"/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41"/>
      <c r="AT55" s="45">
        <v>2</v>
      </c>
      <c r="AU55" s="46" t="s">
        <v>57</v>
      </c>
      <c r="AV55" s="46"/>
      <c r="AW55" s="46"/>
      <c r="AX55" s="46"/>
      <c r="AY55" s="63" t="s">
        <v>62</v>
      </c>
      <c r="AZ55" s="63"/>
      <c r="BA55" s="63"/>
      <c r="BB55" s="63"/>
      <c r="BC55" s="64"/>
      <c r="BD55" s="45">
        <v>5</v>
      </c>
      <c r="BE55" s="73" t="s">
        <v>123</v>
      </c>
      <c r="BF55" s="73"/>
      <c r="BG55" s="73"/>
      <c r="BH55" s="73"/>
      <c r="BI55" s="73"/>
      <c r="BJ55" s="63" t="s">
        <v>124</v>
      </c>
      <c r="BK55" s="63"/>
      <c r="BL55" s="63"/>
      <c r="BM55" s="63"/>
      <c r="BN55" s="63"/>
      <c r="BO55" s="63"/>
      <c r="BP55" s="63"/>
      <c r="BQ55" s="63"/>
      <c r="BR55" s="64"/>
      <c r="BS55" s="78" t="s">
        <v>60</v>
      </c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97"/>
      <c r="CG55" s="123" t="s">
        <v>94</v>
      </c>
      <c r="CH55" s="124"/>
      <c r="CI55" s="124"/>
      <c r="CJ55" s="124"/>
      <c r="CK55" s="124"/>
      <c r="CL55" s="124"/>
      <c r="CM55" s="124"/>
      <c r="CN55" s="153"/>
      <c r="CO55" s="154">
        <f>_xlfn.IFNA(VLOOKUP(CO54,$DJ$4:$DK$37,2,FALSE),"")</f>
        <v>400</v>
      </c>
      <c r="CP55" s="154"/>
      <c r="CQ55" s="154"/>
      <c r="CR55" s="154"/>
      <c r="CS55" s="154"/>
      <c r="CT55" s="154"/>
      <c r="CU55" s="143" t="s">
        <v>16</v>
      </c>
      <c r="CV55" s="143"/>
      <c r="CW55" s="165">
        <v>400</v>
      </c>
      <c r="CX55" s="166"/>
      <c r="CY55" s="166"/>
      <c r="CZ55" s="166"/>
      <c r="DA55" s="181"/>
      <c r="DB55" s="182"/>
      <c r="DC55" s="183"/>
      <c r="DD55" s="183"/>
      <c r="DE55" s="183"/>
      <c r="DF55" s="183"/>
      <c r="DG55" s="183"/>
      <c r="DH55" s="184"/>
      <c r="DJ55" s="213"/>
      <c r="DK55" s="213"/>
      <c r="DL55" s="213"/>
    </row>
    <row r="56" spans="1:135">
      <c r="A56">
        <v>54</v>
      </c>
      <c r="C56" s="19"/>
      <c r="D56" s="19"/>
      <c r="E56" s="19"/>
      <c r="F56" s="19"/>
      <c r="G56" s="19"/>
      <c r="H56" s="16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47"/>
      <c r="AT56" s="45">
        <v>3</v>
      </c>
      <c r="AU56" s="46" t="s">
        <v>85</v>
      </c>
      <c r="AV56" s="46"/>
      <c r="AW56" s="46"/>
      <c r="AX56" s="46"/>
      <c r="AY56" s="63" t="s">
        <v>62</v>
      </c>
      <c r="AZ56" s="63"/>
      <c r="BA56" s="63"/>
      <c r="BB56" s="63"/>
      <c r="BC56" s="64"/>
      <c r="BD56" s="45">
        <v>6</v>
      </c>
      <c r="BE56" s="73" t="s">
        <v>63</v>
      </c>
      <c r="BF56" s="73"/>
      <c r="BG56" s="73"/>
      <c r="BH56" s="73"/>
      <c r="BI56" s="73"/>
      <c r="BJ56" s="73"/>
      <c r="BK56" s="73"/>
      <c r="BL56" s="73"/>
      <c r="BM56" s="80" t="s">
        <v>125</v>
      </c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98"/>
      <c r="CG56" s="125"/>
      <c r="CH56" s="126"/>
      <c r="CI56" s="126"/>
      <c r="CJ56" s="126"/>
      <c r="CK56" s="126"/>
      <c r="CL56" s="126"/>
      <c r="CM56" s="126"/>
      <c r="CN56" s="155"/>
      <c r="CO56" s="156" t="str">
        <f>_xlfn.IFNA(VLOOKUP(CO54,$DJ$4:$DL$37,3,FALSE),"")</f>
        <v>DC</v>
      </c>
      <c r="CP56" s="156"/>
      <c r="CQ56" s="156"/>
      <c r="CR56" s="156"/>
      <c r="CS56" s="156"/>
      <c r="CT56" s="156"/>
      <c r="CU56" s="167" t="s">
        <v>115</v>
      </c>
      <c r="CV56" s="167"/>
      <c r="CW56" s="168">
        <v>320</v>
      </c>
      <c r="CX56" s="169"/>
      <c r="CY56" s="169"/>
      <c r="CZ56" s="169"/>
      <c r="DA56" s="185"/>
      <c r="DB56" s="186">
        <v>126</v>
      </c>
      <c r="DC56" s="187"/>
      <c r="DD56" s="187"/>
      <c r="DE56" s="187"/>
      <c r="DF56" s="187"/>
      <c r="DG56" s="187"/>
      <c r="DH56" s="188"/>
      <c r="DI56">
        <f>(2110*0.8*0.8*100*1.2*2.5)</f>
        <v>405120</v>
      </c>
      <c r="DJ56" s="214"/>
      <c r="DK56" s="214"/>
      <c r="DL56" s="214"/>
    </row>
    <row r="57" spans="1:135">
      <c r="A57">
        <v>55</v>
      </c>
      <c r="C57" s="10" t="s">
        <v>36</v>
      </c>
      <c r="D57" s="10"/>
      <c r="E57" s="10"/>
      <c r="F57" s="10"/>
      <c r="G57" s="10"/>
      <c r="H57" s="1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40"/>
      <c r="AT57" s="59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128"/>
      <c r="CG57" s="121" t="s">
        <v>126</v>
      </c>
      <c r="CH57" s="122"/>
      <c r="CI57" s="122"/>
      <c r="CJ57" s="122"/>
      <c r="CK57" s="148"/>
      <c r="CL57" s="149" t="s">
        <v>114</v>
      </c>
      <c r="CM57" s="150"/>
      <c r="CN57" s="151"/>
      <c r="CO57" s="152" t="s">
        <v>39</v>
      </c>
      <c r="CP57" s="152"/>
      <c r="CQ57" s="152"/>
      <c r="CR57" s="152"/>
      <c r="CS57" s="152"/>
      <c r="CT57" s="152"/>
      <c r="CU57" s="162" t="s">
        <v>12</v>
      </c>
      <c r="CV57" s="162"/>
      <c r="CW57" s="163">
        <v>1650</v>
      </c>
      <c r="CX57" s="164"/>
      <c r="CY57" s="164"/>
      <c r="CZ57" s="164"/>
      <c r="DA57" s="177"/>
      <c r="DB57" s="178">
        <f>IF(CW57*CW58*CW59*7.85/1000000*DJ60=0,"",CW57*CW58*CW59*7.85/1000000*DJ60)</f>
        <v>3182.42925</v>
      </c>
      <c r="DC57" s="179"/>
      <c r="DD57" s="179"/>
      <c r="DE57" s="179"/>
      <c r="DF57" s="179"/>
      <c r="DG57" s="179"/>
      <c r="DH57" s="180"/>
      <c r="DJ57" s="212">
        <v>0.43</v>
      </c>
      <c r="DK57" s="212">
        <v>0.5</v>
      </c>
      <c r="DL57" s="212" t="s">
        <v>127</v>
      </c>
    </row>
    <row r="58" spans="1:135">
      <c r="A58">
        <v>56</v>
      </c>
      <c r="C58" s="10"/>
      <c r="D58" s="10"/>
      <c r="E58" s="10"/>
      <c r="F58" s="10"/>
      <c r="G58" s="10"/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41"/>
      <c r="AT58" s="61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129"/>
      <c r="CG58" s="123" t="s">
        <v>128</v>
      </c>
      <c r="CH58" s="124"/>
      <c r="CI58" s="124"/>
      <c r="CJ58" s="124"/>
      <c r="CK58" s="124"/>
      <c r="CL58" s="124"/>
      <c r="CM58" s="124"/>
      <c r="CN58" s="153"/>
      <c r="CO58" s="154">
        <f>_xlfn.IFNA(VLOOKUP(CO57,$DJ$4:$DK$37,2,FALSE),"")</f>
        <v>400</v>
      </c>
      <c r="CP58" s="154"/>
      <c r="CQ58" s="154"/>
      <c r="CR58" s="154"/>
      <c r="CS58" s="154"/>
      <c r="CT58" s="154"/>
      <c r="CU58" s="143" t="s">
        <v>16</v>
      </c>
      <c r="CV58" s="143"/>
      <c r="CW58" s="165">
        <v>900</v>
      </c>
      <c r="CX58" s="166"/>
      <c r="CY58" s="166"/>
      <c r="CZ58" s="166"/>
      <c r="DA58" s="181"/>
      <c r="DB58" s="182"/>
      <c r="DC58" s="183"/>
      <c r="DD58" s="183"/>
      <c r="DE58" s="183"/>
      <c r="DF58" s="183"/>
      <c r="DG58" s="183"/>
      <c r="DH58" s="184"/>
      <c r="DJ58" s="213"/>
      <c r="DK58" s="213"/>
      <c r="DL58" s="213"/>
    </row>
    <row r="59" spans="1:135">
      <c r="A59">
        <v>57</v>
      </c>
      <c r="C59" s="10"/>
      <c r="D59" s="10"/>
      <c r="E59" s="10"/>
      <c r="F59" s="10"/>
      <c r="G59" s="10"/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41"/>
      <c r="AT59" s="61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129"/>
      <c r="CG59" s="125"/>
      <c r="CH59" s="126"/>
      <c r="CI59" s="126"/>
      <c r="CJ59" s="126"/>
      <c r="CK59" s="126"/>
      <c r="CL59" s="126"/>
      <c r="CM59" s="126"/>
      <c r="CN59" s="155"/>
      <c r="CO59" s="156" t="str">
        <f>_xlfn.IFNA(VLOOKUP(CO57,$DJ$4:$DL$37,3,FALSE),"")</f>
        <v>DC</v>
      </c>
      <c r="CP59" s="156"/>
      <c r="CQ59" s="156"/>
      <c r="CR59" s="156"/>
      <c r="CS59" s="156"/>
      <c r="CT59" s="156"/>
      <c r="CU59" s="167" t="s">
        <v>115</v>
      </c>
      <c r="CV59" s="167"/>
      <c r="CW59" s="168">
        <v>700</v>
      </c>
      <c r="CX59" s="169"/>
      <c r="CY59" s="169"/>
      <c r="CZ59" s="169"/>
      <c r="DA59" s="185"/>
      <c r="DB59" s="189">
        <v>126</v>
      </c>
      <c r="DC59" s="190"/>
      <c r="DD59" s="190"/>
      <c r="DE59" s="190"/>
      <c r="DF59" s="190"/>
      <c r="DG59" s="190"/>
      <c r="DH59" s="191"/>
      <c r="DI59">
        <f>((1634)*0.8*0.8*100*1.2)</f>
        <v>125491.2</v>
      </c>
      <c r="DJ59" s="214"/>
      <c r="DK59" s="214"/>
      <c r="DL59" s="214"/>
    </row>
    <row r="60" spans="1:135">
      <c r="A60">
        <v>58</v>
      </c>
      <c r="C60" s="13"/>
      <c r="D60" s="13"/>
      <c r="E60" s="13"/>
      <c r="F60" s="13"/>
      <c r="G60" s="13"/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41"/>
      <c r="AT60" s="61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129"/>
      <c r="CG60" s="121"/>
      <c r="CH60" s="122"/>
      <c r="CI60" s="122"/>
      <c r="CJ60" s="122"/>
      <c r="CK60" s="148"/>
      <c r="CL60" s="157"/>
      <c r="CM60" s="158"/>
      <c r="CN60" s="159"/>
      <c r="CO60" s="152"/>
      <c r="CP60" s="152"/>
      <c r="CQ60" s="152"/>
      <c r="CR60" s="152"/>
      <c r="CS60" s="152"/>
      <c r="CT60" s="152"/>
      <c r="CU60" s="162"/>
      <c r="CV60" s="162"/>
      <c r="CW60" s="163"/>
      <c r="CX60" s="164"/>
      <c r="CY60" s="164"/>
      <c r="CZ60" s="164"/>
      <c r="DA60" s="177"/>
      <c r="DB60" s="178"/>
      <c r="DC60" s="179"/>
      <c r="DD60" s="179"/>
      <c r="DE60" s="179"/>
      <c r="DF60" s="179"/>
      <c r="DG60" s="179"/>
      <c r="DH60" s="180"/>
      <c r="DJ60" s="212">
        <v>0.39</v>
      </c>
      <c r="DK60" s="212">
        <v>0.46</v>
      </c>
      <c r="DL60" s="212" t="s">
        <v>129</v>
      </c>
    </row>
    <row r="61" spans="1:135">
      <c r="A61">
        <v>59</v>
      </c>
      <c r="C61" s="13"/>
      <c r="D61" s="13"/>
      <c r="E61" s="13"/>
      <c r="F61" s="13"/>
      <c r="G61" s="13"/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41"/>
      <c r="AT61" s="61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129"/>
      <c r="CG61" s="130"/>
      <c r="CH61" s="131"/>
      <c r="CI61" s="131"/>
      <c r="CJ61" s="131"/>
      <c r="CK61" s="131"/>
      <c r="CL61" s="131"/>
      <c r="CM61" s="131"/>
      <c r="CN61" s="160"/>
      <c r="CO61" s="154"/>
      <c r="CP61" s="154"/>
      <c r="CQ61" s="154"/>
      <c r="CR61" s="154"/>
      <c r="CS61" s="154"/>
      <c r="CT61" s="154"/>
      <c r="CU61" s="143"/>
      <c r="CV61" s="143"/>
      <c r="CW61" s="165"/>
      <c r="CX61" s="166"/>
      <c r="CY61" s="166"/>
      <c r="CZ61" s="166"/>
      <c r="DA61" s="181"/>
      <c r="DB61" s="182"/>
      <c r="DC61" s="183"/>
      <c r="DD61" s="183"/>
      <c r="DE61" s="183"/>
      <c r="DF61" s="183"/>
      <c r="DG61" s="183"/>
      <c r="DH61" s="184"/>
      <c r="DJ61" s="213"/>
      <c r="DK61" s="213"/>
      <c r="DL61" s="213"/>
    </row>
    <row r="62" spans="1:135">
      <c r="A62">
        <v>60</v>
      </c>
      <c r="C62" s="13"/>
      <c r="D62" s="13"/>
      <c r="E62" s="13"/>
      <c r="F62" s="13"/>
      <c r="G62" s="13"/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41"/>
      <c r="AT62" s="61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129"/>
      <c r="CG62" s="132"/>
      <c r="CH62" s="133"/>
      <c r="CI62" s="133"/>
      <c r="CJ62" s="133"/>
      <c r="CK62" s="133"/>
      <c r="CL62" s="133"/>
      <c r="CM62" s="133"/>
      <c r="CN62" s="161"/>
      <c r="CO62" s="156"/>
      <c r="CP62" s="156"/>
      <c r="CQ62" s="156"/>
      <c r="CR62" s="156"/>
      <c r="CS62" s="156"/>
      <c r="CT62" s="156"/>
      <c r="CU62" s="167"/>
      <c r="CV62" s="167"/>
      <c r="CW62" s="168"/>
      <c r="CX62" s="169"/>
      <c r="CY62" s="169"/>
      <c r="CZ62" s="169"/>
      <c r="DA62" s="185"/>
      <c r="DB62" s="189"/>
      <c r="DC62" s="190"/>
      <c r="DD62" s="190"/>
      <c r="DE62" s="190"/>
      <c r="DF62" s="190"/>
      <c r="DG62" s="190"/>
      <c r="DH62" s="191"/>
      <c r="DJ62" s="214"/>
      <c r="DK62" s="214"/>
      <c r="DL62" s="214"/>
    </row>
    <row r="63" spans="1:135">
      <c r="A63">
        <v>61</v>
      </c>
      <c r="C63" s="17" t="s">
        <v>47</v>
      </c>
      <c r="D63" s="17"/>
      <c r="E63" s="17"/>
      <c r="F63" s="17"/>
      <c r="G63" s="17"/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41"/>
      <c r="AT63" s="61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129"/>
      <c r="CG63" s="121"/>
      <c r="CH63" s="122"/>
      <c r="CI63" s="122"/>
      <c r="CJ63" s="122"/>
      <c r="CK63" s="148"/>
      <c r="CL63" s="157"/>
      <c r="CM63" s="158"/>
      <c r="CN63" s="159"/>
      <c r="CO63" s="152"/>
      <c r="CP63" s="152"/>
      <c r="CQ63" s="152"/>
      <c r="CR63" s="152"/>
      <c r="CS63" s="152"/>
      <c r="CT63" s="152"/>
      <c r="CU63" s="162"/>
      <c r="CV63" s="162"/>
      <c r="CW63" s="163"/>
      <c r="CX63" s="164"/>
      <c r="CY63" s="164"/>
      <c r="CZ63" s="164"/>
      <c r="DA63" s="177"/>
      <c r="DB63" s="178"/>
      <c r="DC63" s="179"/>
      <c r="DD63" s="179"/>
      <c r="DE63" s="179"/>
      <c r="DF63" s="179"/>
      <c r="DG63" s="179"/>
      <c r="DH63" s="180"/>
      <c r="DJ63" s="212">
        <v>0.38</v>
      </c>
      <c r="DK63" s="212">
        <v>0.52</v>
      </c>
      <c r="DL63" s="212" t="s">
        <v>130</v>
      </c>
    </row>
    <row r="64" spans="1:135">
      <c r="A64">
        <v>62</v>
      </c>
      <c r="C64" s="17"/>
      <c r="D64" s="17"/>
      <c r="E64" s="17"/>
      <c r="F64" s="17"/>
      <c r="G64" s="17"/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41"/>
      <c r="AT64" s="61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129"/>
      <c r="CG64" s="123"/>
      <c r="CH64" s="124"/>
      <c r="CI64" s="124"/>
      <c r="CJ64" s="124"/>
      <c r="CK64" s="124"/>
      <c r="CL64" s="124"/>
      <c r="CM64" s="124"/>
      <c r="CN64" s="153"/>
      <c r="CO64" s="154"/>
      <c r="CP64" s="154"/>
      <c r="CQ64" s="154"/>
      <c r="CR64" s="154"/>
      <c r="CS64" s="154"/>
      <c r="CT64" s="154"/>
      <c r="CU64" s="143"/>
      <c r="CV64" s="143"/>
      <c r="CW64" s="165"/>
      <c r="CX64" s="166"/>
      <c r="CY64" s="166"/>
      <c r="CZ64" s="166"/>
      <c r="DA64" s="181"/>
      <c r="DB64" s="182"/>
      <c r="DC64" s="183"/>
      <c r="DD64" s="183"/>
      <c r="DE64" s="183"/>
      <c r="DF64" s="183"/>
      <c r="DG64" s="183"/>
      <c r="DH64" s="184"/>
      <c r="DJ64" s="213"/>
      <c r="DK64" s="213"/>
      <c r="DL64" s="213"/>
    </row>
    <row r="65" spans="1:135">
      <c r="A65">
        <v>63</v>
      </c>
      <c r="C65" s="17"/>
      <c r="D65" s="17"/>
      <c r="E65" s="17"/>
      <c r="F65" s="17"/>
      <c r="G65" s="17"/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41"/>
      <c r="AT65" s="61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129"/>
      <c r="CG65" s="125"/>
      <c r="CH65" s="126"/>
      <c r="CI65" s="126"/>
      <c r="CJ65" s="126"/>
      <c r="CK65" s="126"/>
      <c r="CL65" s="126"/>
      <c r="CM65" s="126"/>
      <c r="CN65" s="155"/>
      <c r="CO65" s="156"/>
      <c r="CP65" s="156"/>
      <c r="CQ65" s="156"/>
      <c r="CR65" s="156"/>
      <c r="CS65" s="156"/>
      <c r="CT65" s="156"/>
      <c r="CU65" s="167"/>
      <c r="CV65" s="167"/>
      <c r="CW65" s="168"/>
      <c r="CX65" s="169"/>
      <c r="CY65" s="169"/>
      <c r="CZ65" s="169"/>
      <c r="DA65" s="185"/>
      <c r="DB65" s="189"/>
      <c r="DC65" s="190"/>
      <c r="DD65" s="190"/>
      <c r="DE65" s="190"/>
      <c r="DF65" s="190"/>
      <c r="DG65" s="190"/>
      <c r="DH65" s="191"/>
      <c r="DJ65" s="287"/>
      <c r="DK65" s="287"/>
      <c r="DL65" s="287"/>
    </row>
    <row r="66" spans="1:135">
      <c r="A66">
        <v>64</v>
      </c>
      <c r="C66" s="219"/>
      <c r="D66" s="220"/>
      <c r="E66" s="220"/>
      <c r="F66" s="220"/>
      <c r="G66" s="221"/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41"/>
      <c r="AT66" s="228"/>
      <c r="AU66" s="229"/>
      <c r="AV66" s="229"/>
      <c r="AW66" s="229"/>
      <c r="AX66" s="229"/>
      <c r="AY66" s="229"/>
      <c r="AZ66" s="229"/>
      <c r="BA66" s="229"/>
      <c r="BB66" s="229"/>
      <c r="BC66" s="229"/>
      <c r="BD66" s="229"/>
      <c r="BE66" s="229"/>
      <c r="BF66" s="229"/>
      <c r="BG66" s="229"/>
      <c r="BH66" s="229"/>
      <c r="BI66" s="229"/>
      <c r="BJ66" s="229"/>
      <c r="BK66" s="229"/>
      <c r="BL66" s="229"/>
      <c r="BM66" s="229"/>
      <c r="BN66" s="229"/>
      <c r="BO66" s="229"/>
      <c r="BP66" s="229"/>
      <c r="BQ66" s="229"/>
      <c r="BR66" s="229"/>
      <c r="BS66" s="229"/>
      <c r="BT66" s="229"/>
      <c r="BU66" s="229"/>
      <c r="BV66" s="229"/>
      <c r="BW66" s="229"/>
      <c r="BX66" s="229"/>
      <c r="BY66" s="229"/>
      <c r="BZ66" s="229"/>
      <c r="CA66" s="229"/>
      <c r="CB66" s="229"/>
      <c r="CC66" s="229"/>
      <c r="CD66" s="229"/>
      <c r="CE66" s="229"/>
      <c r="CF66" s="230"/>
      <c r="CG66" s="231" t="s">
        <v>131</v>
      </c>
      <c r="CH66" s="232"/>
      <c r="CI66" s="232"/>
      <c r="CJ66" s="232"/>
      <c r="CK66" s="232"/>
      <c r="CL66" s="232"/>
      <c r="CM66" s="232"/>
      <c r="CN66" s="232"/>
      <c r="CO66" s="254" t="s">
        <v>132</v>
      </c>
      <c r="CP66" s="254"/>
      <c r="CQ66" s="254"/>
      <c r="CR66" s="254"/>
      <c r="CS66" s="254"/>
      <c r="CT66" s="254"/>
      <c r="CU66" s="254"/>
      <c r="CV66" s="254"/>
      <c r="CW66" s="254"/>
      <c r="CX66" s="254"/>
      <c r="CY66" s="254"/>
      <c r="CZ66" s="254"/>
      <c r="DA66" s="254"/>
      <c r="DB66" s="254"/>
      <c r="DC66" s="254"/>
      <c r="DD66" s="254"/>
      <c r="DE66" s="254"/>
      <c r="DF66" s="254"/>
      <c r="DG66" s="254"/>
      <c r="DH66" s="254"/>
      <c r="DI66" t="s">
        <v>133</v>
      </c>
      <c r="DK66" s="1"/>
    </row>
    <row r="67" spans="1:135">
      <c r="A67">
        <v>65</v>
      </c>
      <c r="C67" s="222"/>
      <c r="D67" s="223"/>
      <c r="E67" s="223"/>
      <c r="F67" s="223"/>
      <c r="G67" s="224"/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43">
        <v>1</v>
      </c>
      <c r="AU67" s="44" t="s">
        <v>52</v>
      </c>
      <c r="AV67" s="44"/>
      <c r="AW67" s="44"/>
      <c r="AX67" s="44"/>
      <c r="AY67" s="63"/>
      <c r="AZ67" s="63"/>
      <c r="BA67" s="63"/>
      <c r="BB67" s="63"/>
      <c r="BC67" s="64"/>
      <c r="BD67" s="43">
        <v>4</v>
      </c>
      <c r="BE67" s="73" t="s">
        <v>117</v>
      </c>
      <c r="BF67" s="73"/>
      <c r="BG67" s="73"/>
      <c r="BH67" s="73"/>
      <c r="BI67" s="73"/>
      <c r="BJ67" s="63"/>
      <c r="BK67" s="63"/>
      <c r="BL67" s="63"/>
      <c r="BM67" s="63"/>
      <c r="BN67" s="63"/>
      <c r="BO67" s="63"/>
      <c r="BP67" s="63"/>
      <c r="BQ67" s="63"/>
      <c r="BR67" s="64"/>
      <c r="BS67" s="76">
        <v>7</v>
      </c>
      <c r="BT67" s="77" t="s">
        <v>119</v>
      </c>
      <c r="BU67" s="77"/>
      <c r="BV67" s="77"/>
      <c r="BW67" s="77"/>
      <c r="BX67" s="82"/>
      <c r="BY67" s="82"/>
      <c r="BZ67" s="82"/>
      <c r="CA67" s="82"/>
      <c r="CB67" s="82"/>
      <c r="CC67" s="82"/>
      <c r="CD67" s="82"/>
      <c r="CE67" s="82"/>
      <c r="CF67" s="96"/>
      <c r="CG67" s="233" t="s">
        <v>134</v>
      </c>
      <c r="CH67" s="233"/>
      <c r="CI67" s="233"/>
      <c r="CJ67" s="233"/>
      <c r="CK67" s="233"/>
      <c r="CL67" s="233"/>
      <c r="CM67" s="233"/>
      <c r="CN67" s="233"/>
      <c r="CO67" s="233"/>
      <c r="CP67" s="233"/>
      <c r="CQ67" s="233"/>
      <c r="CR67" s="233"/>
      <c r="CS67" s="233"/>
      <c r="CT67" s="233"/>
      <c r="CU67" s="265" t="s">
        <v>135</v>
      </c>
      <c r="CV67" s="265"/>
      <c r="CW67" s="265"/>
      <c r="CX67" s="265"/>
      <c r="CY67" s="265"/>
      <c r="CZ67" s="265"/>
      <c r="DA67" s="265"/>
      <c r="DB67" s="265"/>
      <c r="DC67" s="265"/>
      <c r="DD67" s="265"/>
      <c r="DE67" s="276"/>
      <c r="DF67" s="276"/>
      <c r="DG67" s="276"/>
      <c r="DH67" s="277"/>
      <c r="DI67" t="s">
        <v>136</v>
      </c>
      <c r="DK67" s="1"/>
      <c r="DL67" t="s">
        <v>137</v>
      </c>
    </row>
    <row r="68" spans="1:135">
      <c r="A68">
        <v>66</v>
      </c>
      <c r="C68" s="222"/>
      <c r="D68" s="223"/>
      <c r="E68" s="223"/>
      <c r="F68" s="223"/>
      <c r="G68" s="224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45">
        <v>2</v>
      </c>
      <c r="AU68" s="46" t="s">
        <v>57</v>
      </c>
      <c r="AV68" s="46"/>
      <c r="AW68" s="46"/>
      <c r="AX68" s="46"/>
      <c r="AY68" s="63"/>
      <c r="AZ68" s="63"/>
      <c r="BA68" s="63"/>
      <c r="BB68" s="63"/>
      <c r="BC68" s="64"/>
      <c r="BD68" s="45">
        <v>5</v>
      </c>
      <c r="BE68" s="73" t="s">
        <v>123</v>
      </c>
      <c r="BF68" s="73"/>
      <c r="BG68" s="73"/>
      <c r="BH68" s="73"/>
      <c r="BI68" s="73"/>
      <c r="BJ68" s="63"/>
      <c r="BK68" s="63"/>
      <c r="BL68" s="63"/>
      <c r="BM68" s="63"/>
      <c r="BN68" s="63"/>
      <c r="BO68" s="63"/>
      <c r="BP68" s="63"/>
      <c r="BQ68" s="63"/>
      <c r="BR68" s="64"/>
      <c r="BS68" s="45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127"/>
      <c r="CG68" s="112" t="s">
        <v>138</v>
      </c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266" t="s">
        <v>139</v>
      </c>
      <c r="CT68" s="266"/>
      <c r="CU68" s="266"/>
      <c r="CV68" s="266"/>
      <c r="CW68" s="266"/>
      <c r="CX68" s="266"/>
      <c r="CY68" s="266"/>
      <c r="CZ68" s="266"/>
      <c r="DA68" s="266"/>
      <c r="DB68" s="266"/>
      <c r="DC68" s="290" t="s">
        <v>140</v>
      </c>
      <c r="DD68" s="278"/>
      <c r="DE68" s="279">
        <v>2</v>
      </c>
      <c r="DF68" s="279"/>
      <c r="DG68" s="279"/>
      <c r="DH68" s="280"/>
      <c r="DI68" t="s">
        <v>141</v>
      </c>
      <c r="DK68" s="1"/>
      <c r="DL68" t="s">
        <v>51</v>
      </c>
    </row>
    <row r="69" spans="1:135">
      <c r="A69">
        <v>67</v>
      </c>
      <c r="C69" s="225"/>
      <c r="D69" s="226"/>
      <c r="E69" s="226"/>
      <c r="F69" s="226"/>
      <c r="G69" s="227"/>
      <c r="H69" s="1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45">
        <v>3</v>
      </c>
      <c r="AU69" s="46" t="s">
        <v>85</v>
      </c>
      <c r="AV69" s="46"/>
      <c r="AW69" s="46"/>
      <c r="AX69" s="46"/>
      <c r="AY69" s="63"/>
      <c r="AZ69" s="63"/>
      <c r="BA69" s="63"/>
      <c r="BB69" s="63"/>
      <c r="BC69" s="64"/>
      <c r="BD69" s="45">
        <v>6</v>
      </c>
      <c r="BE69" s="73" t="s">
        <v>63</v>
      </c>
      <c r="BF69" s="73"/>
      <c r="BG69" s="73"/>
      <c r="BH69" s="73"/>
      <c r="BI69" s="73"/>
      <c r="BJ69" s="73"/>
      <c r="BK69" s="73"/>
      <c r="BL69" s="73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98"/>
      <c r="CG69" s="234" t="s">
        <v>142</v>
      </c>
      <c r="CH69" s="15"/>
      <c r="CI69" s="15"/>
      <c r="CJ69" s="15"/>
      <c r="CK69" s="15"/>
      <c r="CL69" s="15"/>
      <c r="CM69" s="15"/>
      <c r="CN69" s="15"/>
      <c r="CO69" s="15" t="s">
        <v>143</v>
      </c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281"/>
      <c r="DF69" s="281"/>
      <c r="DG69" s="281"/>
      <c r="DH69" s="15"/>
      <c r="DK69" s="1"/>
    </row>
    <row r="70" spans="1:135">
      <c r="A70">
        <v>68</v>
      </c>
      <c r="C70" s="10" t="s">
        <v>36</v>
      </c>
      <c r="D70" s="10"/>
      <c r="E70" s="10"/>
      <c r="F70" s="10"/>
      <c r="G70" s="10"/>
      <c r="H70" s="11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40"/>
      <c r="AT70" s="11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40"/>
      <c r="CG70" s="235" t="s">
        <v>12</v>
      </c>
      <c r="CH70" s="236"/>
      <c r="CI70" s="237">
        <v>1040</v>
      </c>
      <c r="CJ70" s="238"/>
      <c r="CK70" s="238"/>
      <c r="CL70" s="238"/>
      <c r="CM70" s="238"/>
      <c r="CN70" s="255"/>
      <c r="CO70" s="15" t="s">
        <v>13</v>
      </c>
      <c r="CP70" s="15"/>
      <c r="CQ70" s="15"/>
      <c r="CR70" s="15"/>
      <c r="CS70" s="15"/>
      <c r="CT70" s="15"/>
      <c r="CU70" s="15" t="s">
        <v>14</v>
      </c>
      <c r="CV70" s="15"/>
      <c r="CW70" s="15"/>
      <c r="CX70" s="15"/>
      <c r="CY70" s="15"/>
      <c r="CZ70" s="15"/>
      <c r="DA70" s="15"/>
      <c r="DB70" s="15" t="s">
        <v>15</v>
      </c>
      <c r="DC70" s="15"/>
      <c r="DD70" s="15"/>
      <c r="DE70" s="15"/>
      <c r="DF70" s="15"/>
      <c r="DG70" s="15"/>
      <c r="DH70" s="15"/>
      <c r="DI70" t="s">
        <v>144</v>
      </c>
      <c r="DK70" s="1"/>
    </row>
    <row r="71" spans="1:135">
      <c r="A71">
        <v>69</v>
      </c>
      <c r="C71" s="10"/>
      <c r="D71" s="10"/>
      <c r="E71" s="10"/>
      <c r="F71" s="10"/>
      <c r="G71" s="10"/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41"/>
      <c r="AT71" s="12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41"/>
      <c r="CG71" s="235" t="s">
        <v>16</v>
      </c>
      <c r="CH71" s="236"/>
      <c r="CI71" s="237">
        <v>360</v>
      </c>
      <c r="CJ71" s="238"/>
      <c r="CK71" s="238"/>
      <c r="CL71" s="238"/>
      <c r="CM71" s="238"/>
      <c r="CN71" s="255"/>
      <c r="CO71" s="256">
        <v>0.20613176470588</v>
      </c>
      <c r="CP71" s="257"/>
      <c r="CQ71" s="257"/>
      <c r="CR71" s="257"/>
      <c r="CS71" s="257"/>
      <c r="CT71" s="267"/>
      <c r="CU71" s="268">
        <v>0.158</v>
      </c>
      <c r="CV71" s="269"/>
      <c r="CW71" s="269"/>
      <c r="CX71" s="269"/>
      <c r="CY71" s="269"/>
      <c r="CZ71" s="269"/>
      <c r="DA71" s="282"/>
      <c r="DB71" s="268">
        <v>0.048</v>
      </c>
      <c r="DC71" s="269"/>
      <c r="DD71" s="269"/>
      <c r="DE71" s="269"/>
      <c r="DF71" s="269"/>
      <c r="DG71" s="269"/>
      <c r="DH71" s="282"/>
      <c r="DI71">
        <f>(CI70*CI71*DE68*7.85/1000000)</f>
        <v>5.87808</v>
      </c>
      <c r="DJ71" t="s">
        <v>145</v>
      </c>
      <c r="DK71" s="288" t="s">
        <v>146</v>
      </c>
      <c r="DL71" s="288"/>
      <c r="DM71" s="288"/>
    </row>
    <row r="72" spans="1:135">
      <c r="A72">
        <v>70</v>
      </c>
      <c r="C72" s="10"/>
      <c r="D72" s="10"/>
      <c r="E72" s="10"/>
      <c r="F72" s="10"/>
      <c r="G72" s="10"/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41"/>
      <c r="AT72" s="12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41"/>
      <c r="CG72" s="235" t="s">
        <v>17</v>
      </c>
      <c r="CH72" s="236"/>
      <c r="CI72" s="239" t="s">
        <v>147</v>
      </c>
      <c r="CJ72" s="240"/>
      <c r="CK72" s="240"/>
      <c r="CL72" s="240"/>
      <c r="CM72" s="240"/>
      <c r="CN72" s="258"/>
      <c r="CO72" s="259"/>
      <c r="CP72" s="260"/>
      <c r="CQ72" s="260"/>
      <c r="CR72" s="260"/>
      <c r="CS72" s="260"/>
      <c r="CT72" s="270"/>
      <c r="CU72" s="271"/>
      <c r="CV72" s="272"/>
      <c r="CW72" s="272"/>
      <c r="CX72" s="272"/>
      <c r="CY72" s="272"/>
      <c r="CZ72" s="272"/>
      <c r="DA72" s="283"/>
      <c r="DB72" s="271"/>
      <c r="DC72" s="272"/>
      <c r="DD72" s="272"/>
      <c r="DE72" s="272"/>
      <c r="DF72" s="272"/>
      <c r="DG72" s="272"/>
      <c r="DH72" s="283"/>
      <c r="DK72" s="1"/>
    </row>
    <row r="73" spans="1:135">
      <c r="A73">
        <v>71</v>
      </c>
      <c r="C73" s="13"/>
      <c r="D73" s="13"/>
      <c r="E73" s="13"/>
      <c r="F73" s="13"/>
      <c r="G73" s="13"/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41"/>
      <c r="AT73" s="12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41"/>
      <c r="CG73" s="241" t="s">
        <v>148</v>
      </c>
      <c r="CH73" s="242"/>
      <c r="CI73" s="242"/>
      <c r="CJ73" s="242"/>
      <c r="CK73" s="242"/>
      <c r="CL73" s="242"/>
      <c r="CM73" s="242"/>
      <c r="CN73" s="242"/>
      <c r="CO73" s="261"/>
      <c r="CP73" s="261"/>
      <c r="CQ73" s="261"/>
      <c r="CR73" s="261"/>
      <c r="CS73" s="261"/>
      <c r="CT73" s="273"/>
      <c r="CU73" s="241" t="s">
        <v>149</v>
      </c>
      <c r="CV73" s="242"/>
      <c r="CW73" s="242"/>
      <c r="CX73" s="242"/>
      <c r="CY73" s="242"/>
      <c r="CZ73" s="242"/>
      <c r="DA73" s="242"/>
      <c r="DB73" s="242"/>
      <c r="DC73" s="242"/>
      <c r="DD73" s="242"/>
      <c r="DE73" s="242"/>
      <c r="DF73" s="242"/>
      <c r="DG73" s="242"/>
      <c r="DH73" s="284"/>
      <c r="DK73" s="1"/>
    </row>
    <row r="74" spans="1:135" customHeight="1" ht="16.5">
      <c r="A74">
        <v>72</v>
      </c>
      <c r="C74" s="13"/>
      <c r="D74" s="13"/>
      <c r="E74" s="13"/>
      <c r="F74" s="13"/>
      <c r="G74" s="13"/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41"/>
      <c r="AT74" s="12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41"/>
      <c r="CG74" s="243"/>
      <c r="CH74" s="244"/>
      <c r="CI74" s="244"/>
      <c r="CJ74" s="244"/>
      <c r="CK74" s="244"/>
      <c r="CL74" s="244"/>
      <c r="CM74" s="244"/>
      <c r="CN74" s="244"/>
      <c r="CO74" s="244"/>
      <c r="CP74" s="244"/>
      <c r="CQ74" s="244"/>
      <c r="CR74" s="244"/>
      <c r="CS74" s="244"/>
      <c r="CT74" s="274"/>
      <c r="CU74" s="243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74"/>
      <c r="DK74" s="1"/>
    </row>
    <row r="75" spans="1:135" customHeight="1" ht="15.75">
      <c r="A75">
        <v>73</v>
      </c>
      <c r="C75" s="13"/>
      <c r="D75" s="13"/>
      <c r="E75" s="13"/>
      <c r="F75" s="13"/>
      <c r="G75" s="13"/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41"/>
      <c r="AT75" s="12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41"/>
      <c r="CG75" s="245"/>
      <c r="CH75" s="246"/>
      <c r="CI75" s="246"/>
      <c r="CJ75" s="246"/>
      <c r="CK75" s="246"/>
      <c r="CL75" s="246"/>
      <c r="CM75" s="246"/>
      <c r="CN75" s="246"/>
      <c r="CO75" s="246"/>
      <c r="CP75" s="246"/>
      <c r="CQ75" s="246"/>
      <c r="CR75" s="246"/>
      <c r="CS75" s="246"/>
      <c r="CT75" s="275"/>
      <c r="CU75" s="245"/>
      <c r="CV75" s="246"/>
      <c r="CW75" s="246"/>
      <c r="CX75" s="246"/>
      <c r="CY75" s="246"/>
      <c r="CZ75" s="246"/>
      <c r="DA75" s="246"/>
      <c r="DB75" s="246"/>
      <c r="DC75" s="246"/>
      <c r="DD75" s="246"/>
      <c r="DE75" s="246"/>
      <c r="DF75" s="246"/>
      <c r="DG75" s="246"/>
      <c r="DH75" s="275"/>
      <c r="DK75" s="1"/>
    </row>
    <row r="76" spans="1:135">
      <c r="A76">
        <v>74</v>
      </c>
      <c r="C76" s="17" t="s">
        <v>47</v>
      </c>
      <c r="D76" s="17"/>
      <c r="E76" s="17"/>
      <c r="F76" s="17"/>
      <c r="G76" s="17"/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41"/>
      <c r="AT76" s="12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41"/>
      <c r="CG76" s="247" t="s">
        <v>18</v>
      </c>
      <c r="CH76" s="248"/>
      <c r="CI76" s="248"/>
      <c r="CJ76" s="248"/>
      <c r="CK76" s="248"/>
      <c r="CL76" s="248"/>
      <c r="CM76" s="262"/>
      <c r="CN76" s="247" t="s">
        <v>19</v>
      </c>
      <c r="CO76" s="248"/>
      <c r="CP76" s="248"/>
      <c r="CQ76" s="248"/>
      <c r="CR76" s="248"/>
      <c r="CS76" s="248"/>
      <c r="CT76" s="262"/>
      <c r="CU76" s="247" t="s">
        <v>19</v>
      </c>
      <c r="CV76" s="248"/>
      <c r="CW76" s="248"/>
      <c r="CX76" s="248"/>
      <c r="CY76" s="248"/>
      <c r="CZ76" s="248"/>
      <c r="DA76" s="262"/>
      <c r="DB76" s="247" t="s">
        <v>20</v>
      </c>
      <c r="DC76" s="248"/>
      <c r="DD76" s="248"/>
      <c r="DE76" s="248"/>
      <c r="DF76" s="248"/>
      <c r="DG76" s="248"/>
      <c r="DH76" s="262"/>
      <c r="DK76" s="1"/>
    </row>
    <row r="77" spans="1:135">
      <c r="A77">
        <v>75</v>
      </c>
      <c r="C77" s="17"/>
      <c r="D77" s="17"/>
      <c r="E77" s="17"/>
      <c r="F77" s="17"/>
      <c r="G77" s="17"/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41"/>
      <c r="AT77" s="12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41"/>
      <c r="CG77" s="23"/>
      <c r="CH77" s="23"/>
      <c r="CI77" s="23"/>
      <c r="CJ77" s="23"/>
      <c r="CK77" s="23"/>
      <c r="CL77" s="23"/>
      <c r="CM77" s="40"/>
      <c r="CN77" s="11"/>
      <c r="CO77" s="23"/>
      <c r="CP77" s="23"/>
      <c r="CQ77" s="23"/>
      <c r="CR77" s="23"/>
      <c r="CS77" s="23"/>
      <c r="CT77" s="40"/>
      <c r="CU77" s="11"/>
      <c r="CV77" s="23"/>
      <c r="CW77" s="23"/>
      <c r="CX77" s="23"/>
      <c r="CY77" s="23"/>
      <c r="CZ77" s="23"/>
      <c r="DA77" s="40"/>
      <c r="DB77" s="11"/>
      <c r="DC77" s="23"/>
      <c r="DD77" s="23"/>
      <c r="DE77" s="23"/>
      <c r="DF77" s="23"/>
      <c r="DG77" s="23"/>
      <c r="DH77" s="40"/>
      <c r="DK77" s="1"/>
    </row>
    <row r="78" spans="1:135">
      <c r="A78">
        <v>76</v>
      </c>
      <c r="C78" s="17"/>
      <c r="D78" s="17"/>
      <c r="E78" s="17"/>
      <c r="F78" s="17"/>
      <c r="G78" s="17"/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41"/>
      <c r="AT78" s="12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41"/>
      <c r="CG78" s="24"/>
      <c r="CH78" s="24"/>
      <c r="CI78" s="24"/>
      <c r="CJ78" s="24"/>
      <c r="CK78" s="24"/>
      <c r="CL78" s="24"/>
      <c r="CM78" s="47"/>
      <c r="CN78" s="16"/>
      <c r="CO78" s="24"/>
      <c r="CP78" s="24"/>
      <c r="CQ78" s="24"/>
      <c r="CR78" s="24"/>
      <c r="CS78" s="24"/>
      <c r="CT78" s="47"/>
      <c r="CU78" s="16"/>
      <c r="CV78" s="24"/>
      <c r="CW78" s="24"/>
      <c r="CX78" s="24"/>
      <c r="CY78" s="24"/>
      <c r="CZ78" s="24"/>
      <c r="DA78" s="47"/>
      <c r="DB78" s="16"/>
      <c r="DC78" s="24"/>
      <c r="DD78" s="24"/>
      <c r="DE78" s="24"/>
      <c r="DF78" s="24"/>
      <c r="DG78" s="24"/>
      <c r="DH78" s="47"/>
      <c r="DK78" s="1"/>
    </row>
    <row r="79" spans="1:135">
      <c r="A79">
        <v>77</v>
      </c>
      <c r="C79" s="114"/>
      <c r="D79" s="115"/>
      <c r="E79" s="115"/>
      <c r="F79" s="115"/>
      <c r="G79" s="145"/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41"/>
      <c r="AT79" s="16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47"/>
      <c r="CG79" s="249" t="s">
        <v>21</v>
      </c>
      <c r="CH79" s="249"/>
      <c r="CI79" s="249"/>
      <c r="CJ79" s="249"/>
      <c r="CK79" s="249"/>
      <c r="CL79" s="249"/>
      <c r="CM79" s="263"/>
      <c r="CN79" s="264" t="s">
        <v>22</v>
      </c>
      <c r="CO79" s="249"/>
      <c r="CP79" s="249"/>
      <c r="CQ79" s="249"/>
      <c r="CR79" s="249"/>
      <c r="CS79" s="249"/>
      <c r="CT79" s="263"/>
      <c r="CU79" s="264" t="s">
        <v>23</v>
      </c>
      <c r="CV79" s="249"/>
      <c r="CW79" s="249"/>
      <c r="CX79" s="249"/>
      <c r="CY79" s="249"/>
      <c r="CZ79" s="249"/>
      <c r="DA79" s="263"/>
      <c r="DB79" s="264" t="s">
        <v>150</v>
      </c>
      <c r="DC79" s="249"/>
      <c r="DD79" s="249"/>
      <c r="DE79" s="249"/>
      <c r="DF79" s="249"/>
      <c r="DG79" s="249"/>
      <c r="DH79" s="263"/>
      <c r="DK79" s="1"/>
    </row>
    <row r="80" spans="1:135">
      <c r="A80">
        <v>78</v>
      </c>
      <c r="C80" s="117"/>
      <c r="D80" s="118"/>
      <c r="E80" s="118"/>
      <c r="F80" s="118"/>
      <c r="G80" s="146"/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41"/>
      <c r="AT80" s="43">
        <v>1</v>
      </c>
      <c r="AU80" s="44" t="s">
        <v>52</v>
      </c>
      <c r="AV80" s="44"/>
      <c r="AW80" s="44"/>
      <c r="AX80" s="44"/>
      <c r="AY80" s="63"/>
      <c r="AZ80" s="63"/>
      <c r="BA80" s="63"/>
      <c r="BB80" s="63"/>
      <c r="BC80" s="64"/>
      <c r="BD80" s="43">
        <v>4</v>
      </c>
      <c r="BE80" s="73" t="s">
        <v>117</v>
      </c>
      <c r="BF80" s="73"/>
      <c r="BG80" s="73"/>
      <c r="BH80" s="73"/>
      <c r="BI80" s="73"/>
      <c r="BJ80" s="63"/>
      <c r="BK80" s="63"/>
      <c r="BL80" s="63"/>
      <c r="BM80" s="63"/>
      <c r="BN80" s="63"/>
      <c r="BO80" s="63"/>
      <c r="BP80" s="63"/>
      <c r="BQ80" s="63"/>
      <c r="BR80" s="64"/>
      <c r="BS80" s="76">
        <v>7</v>
      </c>
      <c r="BT80" s="77" t="s">
        <v>119</v>
      </c>
      <c r="BU80" s="77"/>
      <c r="BV80" s="77"/>
      <c r="BW80" s="77"/>
      <c r="BX80" s="82"/>
      <c r="BY80" s="82"/>
      <c r="BZ80" s="82"/>
      <c r="CA80" s="82"/>
      <c r="CB80" s="82"/>
      <c r="CC80" s="82"/>
      <c r="CD80" s="82"/>
      <c r="CE80" s="82"/>
      <c r="CF80" s="96"/>
      <c r="CG80" s="250"/>
      <c r="CH80" s="251"/>
      <c r="CI80" s="251"/>
      <c r="CJ80" s="251"/>
      <c r="CK80" s="251"/>
      <c r="CL80" s="251"/>
      <c r="CM80" s="251"/>
      <c r="CN80" s="251"/>
      <c r="CO80" s="251"/>
      <c r="CP80" s="251"/>
      <c r="CQ80" s="251"/>
      <c r="CR80" s="251"/>
      <c r="CS80" s="251"/>
      <c r="CT80" s="251"/>
      <c r="CU80" s="251"/>
      <c r="CV80" s="251"/>
      <c r="CW80" s="251"/>
      <c r="CX80" s="251"/>
      <c r="CY80" s="251"/>
      <c r="CZ80" s="251"/>
      <c r="DA80" s="251"/>
      <c r="DB80" s="251"/>
      <c r="DC80" s="251"/>
      <c r="DD80" s="251"/>
      <c r="DE80" s="251"/>
      <c r="DF80" s="251"/>
      <c r="DG80" s="251"/>
      <c r="DH80" s="285"/>
      <c r="DK80" s="1"/>
    </row>
    <row r="81" spans="1:135">
      <c r="A81">
        <v>79</v>
      </c>
      <c r="C81" s="117"/>
      <c r="D81" s="118"/>
      <c r="E81" s="118"/>
      <c r="F81" s="118"/>
      <c r="G81" s="146"/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41"/>
      <c r="AT81" s="45">
        <v>2</v>
      </c>
      <c r="AU81" s="46" t="s">
        <v>57</v>
      </c>
      <c r="AV81" s="46"/>
      <c r="AW81" s="46"/>
      <c r="AX81" s="46"/>
      <c r="AY81" s="63"/>
      <c r="AZ81" s="63"/>
      <c r="BA81" s="63"/>
      <c r="BB81" s="63"/>
      <c r="BC81" s="64"/>
      <c r="BD81" s="45">
        <v>5</v>
      </c>
      <c r="BE81" s="73" t="s">
        <v>123</v>
      </c>
      <c r="BF81" s="73"/>
      <c r="BG81" s="73"/>
      <c r="BH81" s="73"/>
      <c r="BI81" s="73"/>
      <c r="BJ81" s="63"/>
      <c r="BK81" s="63"/>
      <c r="BL81" s="63"/>
      <c r="BM81" s="63"/>
      <c r="BN81" s="63"/>
      <c r="BO81" s="63"/>
      <c r="BP81" s="63"/>
      <c r="BQ81" s="63"/>
      <c r="BR81" s="64"/>
      <c r="BS81" s="45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127"/>
      <c r="CG81" s="252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86"/>
      <c r="DK81" s="1"/>
    </row>
    <row r="82" spans="1:135" customHeight="1" ht="13.9">
      <c r="A82">
        <v>80</v>
      </c>
      <c r="C82" s="119"/>
      <c r="D82" s="120"/>
      <c r="E82" s="120"/>
      <c r="F82" s="120"/>
      <c r="G82" s="147"/>
      <c r="H82" s="1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47"/>
      <c r="AT82" s="45">
        <v>3</v>
      </c>
      <c r="AU82" s="46" t="s">
        <v>85</v>
      </c>
      <c r="AV82" s="46"/>
      <c r="AW82" s="46"/>
      <c r="AX82" s="46"/>
      <c r="AY82" s="63"/>
      <c r="AZ82" s="63"/>
      <c r="BA82" s="63"/>
      <c r="BB82" s="63"/>
      <c r="BC82" s="64"/>
      <c r="BD82" s="45">
        <v>6</v>
      </c>
      <c r="BE82" s="73" t="s">
        <v>63</v>
      </c>
      <c r="BF82" s="73"/>
      <c r="BG82" s="73"/>
      <c r="BH82" s="73"/>
      <c r="BI82" s="73"/>
      <c r="BJ82" s="73"/>
      <c r="BK82" s="73"/>
      <c r="BL82" s="73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98"/>
      <c r="CG82" s="252"/>
      <c r="CH82" s="253"/>
      <c r="CI82" s="253"/>
      <c r="CJ82" s="253"/>
      <c r="CK82" s="253"/>
      <c r="CL82" s="253"/>
      <c r="CM82" s="253"/>
      <c r="CN82" s="253"/>
      <c r="CO82" s="253"/>
      <c r="CP82" s="253"/>
      <c r="CQ82" s="253"/>
      <c r="CR82" s="253"/>
      <c r="CS82" s="253"/>
      <c r="CT82" s="253"/>
      <c r="CU82" s="253"/>
      <c r="CV82" s="253"/>
      <c r="CW82" s="253"/>
      <c r="CX82" s="253"/>
      <c r="CY82" s="253"/>
      <c r="CZ82" s="253"/>
      <c r="DA82" s="253"/>
      <c r="DB82" s="253"/>
      <c r="DC82" s="253"/>
      <c r="DD82" s="253"/>
      <c r="DE82" s="253"/>
      <c r="DF82" s="253"/>
      <c r="DG82" s="253"/>
      <c r="DH82" s="286"/>
      <c r="DK82" s="1"/>
    </row>
    <row r="83" spans="1:135">
      <c r="CG83" s="247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  <c r="DC83" s="248"/>
      <c r="DD83" s="248"/>
      <c r="DE83" s="248"/>
      <c r="DF83" s="248"/>
      <c r="DG83" s="248"/>
      <c r="DH83" s="262"/>
      <c r="DK83" s="1"/>
    </row>
  </sheetData>
  <mergeCells>
    <mergeCell ref="BF3:CF3"/>
    <mergeCell ref="CG3:DH3"/>
    <mergeCell ref="BF4:BH4"/>
    <mergeCell ref="BI4:CF4"/>
    <mergeCell ref="CG4:CO4"/>
    <mergeCell ref="C5:O5"/>
    <mergeCell ref="P5:AA5"/>
    <mergeCell ref="AB5:AP5"/>
    <mergeCell ref="AQ5:BE5"/>
    <mergeCell ref="BF5:BH5"/>
    <mergeCell ref="BI5:CF5"/>
    <mergeCell ref="CG5:CO5"/>
    <mergeCell ref="BF6:BH6"/>
    <mergeCell ref="BI6:CF6"/>
    <mergeCell ref="CG6:CO6"/>
    <mergeCell ref="BF7:BH7"/>
    <mergeCell ref="BI7:CF7"/>
    <mergeCell ref="CG7:CO7"/>
    <mergeCell ref="C8:G8"/>
    <mergeCell ref="H8:AS8"/>
    <mergeCell ref="AT8:CF8"/>
    <mergeCell ref="CG8:CO8"/>
    <mergeCell ref="CG9:CO9"/>
    <mergeCell ref="CG10:CO10"/>
    <mergeCell ref="CG14:DH14"/>
    <mergeCell ref="AU18:AX18"/>
    <mergeCell ref="AY18:BC18"/>
    <mergeCell ref="BE18:BI18"/>
    <mergeCell ref="BJ18:BR18"/>
    <mergeCell ref="BT18:BW18"/>
    <mergeCell ref="BX18:CF18"/>
    <mergeCell ref="AU19:AX19"/>
    <mergeCell ref="AY19:BC19"/>
    <mergeCell ref="BE19:BI19"/>
    <mergeCell ref="BJ19:BR19"/>
    <mergeCell ref="BS19:CF19"/>
    <mergeCell ref="AU20:AX20"/>
    <mergeCell ref="AY20:BC20"/>
    <mergeCell ref="BE20:BL20"/>
    <mergeCell ref="BM20:CF20"/>
    <mergeCell ref="DM24:DZ24"/>
    <mergeCell ref="DM25:DZ25"/>
    <mergeCell ref="DM26:DZ26"/>
    <mergeCell ref="AU30:AX30"/>
    <mergeCell ref="AY30:BC30"/>
    <mergeCell ref="BE30:BI30"/>
    <mergeCell ref="BJ30:BR30"/>
    <mergeCell ref="BT30:BW30"/>
    <mergeCell ref="BX30:CF30"/>
    <mergeCell ref="AU31:AX31"/>
    <mergeCell ref="AY31:BC31"/>
    <mergeCell ref="BE31:BI31"/>
    <mergeCell ref="BJ31:BR31"/>
    <mergeCell ref="BS31:CF31"/>
    <mergeCell ref="AU32:AX32"/>
    <mergeCell ref="AY32:BC32"/>
    <mergeCell ref="BE32:BL32"/>
    <mergeCell ref="BM32:CF32"/>
    <mergeCell ref="CG33:DH33"/>
    <mergeCell ref="CG34:CP34"/>
    <mergeCell ref="CQ34:CV34"/>
    <mergeCell ref="CW34:DB34"/>
    <mergeCell ref="DC34:DH34"/>
    <mergeCell ref="CO35:CP35"/>
    <mergeCell ref="CQ35:CV35"/>
    <mergeCell ref="CW35:DB35"/>
    <mergeCell ref="DC35:DH35"/>
    <mergeCell ref="CO36:CP36"/>
    <mergeCell ref="CQ36:CV36"/>
    <mergeCell ref="CW36:DB36"/>
    <mergeCell ref="DC36:DH36"/>
    <mergeCell ref="CO37:CP37"/>
    <mergeCell ref="CQ37:CV37"/>
    <mergeCell ref="CW37:DB37"/>
    <mergeCell ref="DC37:DH37"/>
    <mergeCell ref="CO38:CP38"/>
    <mergeCell ref="CQ38:CV38"/>
    <mergeCell ref="CW38:DB38"/>
    <mergeCell ref="DC38:DH38"/>
    <mergeCell ref="CG39:CP39"/>
    <mergeCell ref="CQ39:CV39"/>
    <mergeCell ref="CW39:DB39"/>
    <mergeCell ref="DC39:DH39"/>
    <mergeCell ref="CG40:CP40"/>
    <mergeCell ref="CQ40:CV40"/>
    <mergeCell ref="CW40:DB40"/>
    <mergeCell ref="DC40:DH40"/>
    <mergeCell ref="CO41:CP41"/>
    <mergeCell ref="CQ41:CV41"/>
    <mergeCell ref="CW41:DB41"/>
    <mergeCell ref="DC41:DH41"/>
    <mergeCell ref="AU42:AX42"/>
    <mergeCell ref="AY42:BC42"/>
    <mergeCell ref="BE42:BI42"/>
    <mergeCell ref="BJ42:BR42"/>
    <mergeCell ref="BT42:BW42"/>
    <mergeCell ref="BX42:CF42"/>
    <mergeCell ref="CO42:CP42"/>
    <mergeCell ref="CQ42:CV42"/>
    <mergeCell ref="CW42:DB42"/>
    <mergeCell ref="DC42:DH42"/>
    <mergeCell ref="AU43:AX43"/>
    <mergeCell ref="AY43:BC43"/>
    <mergeCell ref="BE43:BI43"/>
    <mergeCell ref="BJ43:BR43"/>
    <mergeCell ref="BS43:CF43"/>
    <mergeCell ref="CG43:CP43"/>
    <mergeCell ref="CQ43:CV43"/>
    <mergeCell ref="CW43:DB43"/>
    <mergeCell ref="DC43:DH43"/>
    <mergeCell ref="AU44:AX44"/>
    <mergeCell ref="AY44:BC44"/>
    <mergeCell ref="BE44:BL44"/>
    <mergeCell ref="BM44:CF44"/>
    <mergeCell ref="CG44:DH44"/>
    <mergeCell ref="CG48:CK48"/>
    <mergeCell ref="CL48:CN48"/>
    <mergeCell ref="CO48:CT48"/>
    <mergeCell ref="CU48:CV48"/>
    <mergeCell ref="CW48:DA48"/>
    <mergeCell ref="CO49:CT49"/>
    <mergeCell ref="CU49:CV49"/>
    <mergeCell ref="CW49:DA49"/>
    <mergeCell ref="CO50:CT50"/>
    <mergeCell ref="CU50:CV50"/>
    <mergeCell ref="CW50:DA50"/>
    <mergeCell ref="DB50:DH50"/>
    <mergeCell ref="CG51:CK51"/>
    <mergeCell ref="CL51:CN51"/>
    <mergeCell ref="CO51:CT51"/>
    <mergeCell ref="CU51:CV51"/>
    <mergeCell ref="CW51:DA51"/>
    <mergeCell ref="CO52:CT52"/>
    <mergeCell ref="CU52:CV52"/>
    <mergeCell ref="CW52:DA52"/>
    <mergeCell ref="CO53:CT53"/>
    <mergeCell ref="CU53:CV53"/>
    <mergeCell ref="CW53:DA53"/>
    <mergeCell ref="DB53:DH53"/>
    <mergeCell ref="AU54:AX54"/>
    <mergeCell ref="AY54:BC54"/>
    <mergeCell ref="BE54:BI54"/>
    <mergeCell ref="BJ54:BR54"/>
    <mergeCell ref="BT54:BW54"/>
    <mergeCell ref="BX54:CF54"/>
    <mergeCell ref="CG54:CK54"/>
    <mergeCell ref="CL54:CN54"/>
    <mergeCell ref="CO54:CT54"/>
    <mergeCell ref="CU54:CV54"/>
    <mergeCell ref="CW54:DA54"/>
    <mergeCell ref="AU55:AX55"/>
    <mergeCell ref="AY55:BC55"/>
    <mergeCell ref="BE55:BI55"/>
    <mergeCell ref="BJ55:BR55"/>
    <mergeCell ref="BS55:CF55"/>
    <mergeCell ref="CO55:CT55"/>
    <mergeCell ref="CU55:CV55"/>
    <mergeCell ref="CW55:DA55"/>
    <mergeCell ref="AU56:AX56"/>
    <mergeCell ref="AY56:BC56"/>
    <mergeCell ref="BE56:BL56"/>
    <mergeCell ref="BM56:CF56"/>
    <mergeCell ref="CO56:CT56"/>
    <mergeCell ref="CU56:CV56"/>
    <mergeCell ref="CW56:DA56"/>
    <mergeCell ref="DB56:DH56"/>
    <mergeCell ref="CG57:CK57"/>
    <mergeCell ref="CL57:CN57"/>
    <mergeCell ref="CO57:CT57"/>
    <mergeCell ref="CU57:CV57"/>
    <mergeCell ref="CW57:DA57"/>
    <mergeCell ref="CO58:CT58"/>
    <mergeCell ref="CU58:CV58"/>
    <mergeCell ref="CW58:DA58"/>
    <mergeCell ref="CO59:CT59"/>
    <mergeCell ref="CU59:CV59"/>
    <mergeCell ref="CW59:DA59"/>
    <mergeCell ref="DB59:DH59"/>
    <mergeCell ref="CG60:CK60"/>
    <mergeCell ref="CL60:CN60"/>
    <mergeCell ref="CO60:CT60"/>
    <mergeCell ref="CU60:CV60"/>
    <mergeCell ref="CW60:DA60"/>
    <mergeCell ref="CO61:CT61"/>
    <mergeCell ref="CU61:CV61"/>
    <mergeCell ref="CW61:DA61"/>
    <mergeCell ref="CO62:CT62"/>
    <mergeCell ref="CU62:CV62"/>
    <mergeCell ref="CW62:DA62"/>
    <mergeCell ref="DB62:DH62"/>
    <mergeCell ref="CG63:CK63"/>
    <mergeCell ref="CL63:CN63"/>
    <mergeCell ref="CO63:CT63"/>
    <mergeCell ref="CU63:CV63"/>
    <mergeCell ref="CW63:DA63"/>
    <mergeCell ref="CO64:CT64"/>
    <mergeCell ref="CU64:CV64"/>
    <mergeCell ref="CW64:DA64"/>
    <mergeCell ref="CO65:CT65"/>
    <mergeCell ref="CU65:CV65"/>
    <mergeCell ref="CW65:DA65"/>
    <mergeCell ref="DB65:DH65"/>
    <mergeCell ref="CG66:CN66"/>
    <mergeCell ref="CO66:DH66"/>
    <mergeCell ref="AU67:AX67"/>
    <mergeCell ref="AY67:BC67"/>
    <mergeCell ref="BE67:BI67"/>
    <mergeCell ref="BJ67:BR67"/>
    <mergeCell ref="BT67:BW67"/>
    <mergeCell ref="BX67:CF67"/>
    <mergeCell ref="CG67:CT67"/>
    <mergeCell ref="CU67:DH67"/>
    <mergeCell ref="AU68:AX68"/>
    <mergeCell ref="AY68:BC68"/>
    <mergeCell ref="BE68:BI68"/>
    <mergeCell ref="BJ68:BR68"/>
    <mergeCell ref="BS68:CF68"/>
    <mergeCell ref="CG68:CR68"/>
    <mergeCell ref="CS68:DB68"/>
    <mergeCell ref="DC68:DD68"/>
    <mergeCell ref="DE68:DH68"/>
    <mergeCell ref="AU69:AX69"/>
    <mergeCell ref="AY69:BC69"/>
    <mergeCell ref="BE69:BL69"/>
    <mergeCell ref="BM69:CF69"/>
    <mergeCell ref="CG69:CN69"/>
    <mergeCell ref="CO69:DH69"/>
    <mergeCell ref="CG70:CH70"/>
    <mergeCell ref="CI70:CN70"/>
    <mergeCell ref="CO70:CT70"/>
    <mergeCell ref="CU70:DA70"/>
    <mergeCell ref="DB70:DH70"/>
    <mergeCell ref="CG71:CH71"/>
    <mergeCell ref="CI71:CN71"/>
    <mergeCell ref="DK71:DM71"/>
    <mergeCell ref="CG72:CH72"/>
    <mergeCell ref="CI72:CN72"/>
    <mergeCell ref="CG76:CM76"/>
    <mergeCell ref="CN76:CT76"/>
    <mergeCell ref="CU76:DA76"/>
    <mergeCell ref="DB76:DH76"/>
    <mergeCell ref="CG79:CM79"/>
    <mergeCell ref="CN79:CT79"/>
    <mergeCell ref="CU79:DA79"/>
    <mergeCell ref="DB79:DH79"/>
    <mergeCell ref="AU80:AX80"/>
    <mergeCell ref="AY80:BC80"/>
    <mergeCell ref="BE80:BI80"/>
    <mergeCell ref="BJ80:BR80"/>
    <mergeCell ref="BT80:BW80"/>
    <mergeCell ref="BX80:CF80"/>
    <mergeCell ref="AU81:AX81"/>
    <mergeCell ref="AY81:BC81"/>
    <mergeCell ref="BE81:BI81"/>
    <mergeCell ref="BJ81:BR81"/>
    <mergeCell ref="BS81:CF81"/>
    <mergeCell ref="AU82:AX82"/>
    <mergeCell ref="AY82:BC82"/>
    <mergeCell ref="BE82:BL82"/>
    <mergeCell ref="BM82:CF82"/>
    <mergeCell ref="DJ43:DJ44"/>
    <mergeCell ref="DJ45:DJ47"/>
    <mergeCell ref="DJ48:DJ50"/>
    <mergeCell ref="DJ51:DJ53"/>
    <mergeCell ref="DJ54:DJ56"/>
    <mergeCell ref="DJ57:DJ59"/>
    <mergeCell ref="DJ60:DJ62"/>
    <mergeCell ref="DJ63:DJ65"/>
    <mergeCell ref="DK43:DK44"/>
    <mergeCell ref="DK45:DK47"/>
    <mergeCell ref="DK48:DK50"/>
    <mergeCell ref="DK51:DK53"/>
    <mergeCell ref="DK54:DK56"/>
    <mergeCell ref="DK57:DK59"/>
    <mergeCell ref="DK60:DK62"/>
    <mergeCell ref="DK63:DK65"/>
    <mergeCell ref="DL43:DL44"/>
    <mergeCell ref="DL45:DL47"/>
    <mergeCell ref="DL48:DL50"/>
    <mergeCell ref="DL51:DL53"/>
    <mergeCell ref="DL54:DL56"/>
    <mergeCell ref="DL57:DL59"/>
    <mergeCell ref="DL60:DL62"/>
    <mergeCell ref="DL63:DL65"/>
    <mergeCell ref="C3:BE4"/>
    <mergeCell ref="C6:O7"/>
    <mergeCell ref="P6:AA7"/>
    <mergeCell ref="AB6:AP7"/>
    <mergeCell ref="AQ6:BE7"/>
    <mergeCell ref="C9:G11"/>
    <mergeCell ref="H9:AS20"/>
    <mergeCell ref="AT9:BX16"/>
    <mergeCell ref="CG11:CO13"/>
    <mergeCell ref="C12:G14"/>
    <mergeCell ref="C15:G17"/>
    <mergeCell ref="C18:G20"/>
    <mergeCell ref="C21:G23"/>
    <mergeCell ref="H21:AS32"/>
    <mergeCell ref="AT21:CF29"/>
    <mergeCell ref="DM22:DZ23"/>
    <mergeCell ref="C24:G26"/>
    <mergeCell ref="C27:G29"/>
    <mergeCell ref="DM27:DZ37"/>
    <mergeCell ref="C30:G32"/>
    <mergeCell ref="C33:G35"/>
    <mergeCell ref="H33:AS44"/>
    <mergeCell ref="AT33:CF41"/>
    <mergeCell ref="CG35:CN36"/>
    <mergeCell ref="C36:G38"/>
    <mergeCell ref="CG37:CN38"/>
    <mergeCell ref="C39:G41"/>
    <mergeCell ref="CG41:CN42"/>
    <mergeCell ref="C42:G44"/>
    <mergeCell ref="C45:G47"/>
    <mergeCell ref="H45:AS56"/>
    <mergeCell ref="AT45:CF53"/>
    <mergeCell ref="CG45:CK47"/>
    <mergeCell ref="CL45:CN47"/>
    <mergeCell ref="CO45:CT47"/>
    <mergeCell ref="CU45:DA47"/>
    <mergeCell ref="DB45:DH47"/>
    <mergeCell ref="C48:G50"/>
    <mergeCell ref="DB48:DH49"/>
    <mergeCell ref="CG49:CN50"/>
    <mergeCell ref="C51:G53"/>
    <mergeCell ref="DB51:DH52"/>
    <mergeCell ref="CG52:CN53"/>
    <mergeCell ref="C54:G56"/>
    <mergeCell ref="DB54:DH55"/>
    <mergeCell ref="CG55:CN56"/>
    <mergeCell ref="C57:G59"/>
    <mergeCell ref="H57:AS69"/>
    <mergeCell ref="AT57:CF66"/>
    <mergeCell ref="DB57:DH58"/>
    <mergeCell ref="CG58:CN59"/>
    <mergeCell ref="C60:G62"/>
    <mergeCell ref="DB60:DH61"/>
    <mergeCell ref="CG61:CN62"/>
    <mergeCell ref="C63:G65"/>
    <mergeCell ref="DB63:DH64"/>
    <mergeCell ref="CG64:CN65"/>
    <mergeCell ref="C66:G69"/>
    <mergeCell ref="C70:G72"/>
    <mergeCell ref="H70:AS82"/>
    <mergeCell ref="AT70:CF79"/>
    <mergeCell ref="CO71:CT72"/>
    <mergeCell ref="CU71:DA72"/>
    <mergeCell ref="DB71:DH72"/>
    <mergeCell ref="C73:G75"/>
    <mergeCell ref="CG73:CT75"/>
    <mergeCell ref="CU73:DH75"/>
    <mergeCell ref="C76:G78"/>
    <mergeCell ref="CG77:CM78"/>
    <mergeCell ref="CN77:CT78"/>
    <mergeCell ref="CU77:DA78"/>
    <mergeCell ref="DB77:DH78"/>
    <mergeCell ref="C79:G82"/>
    <mergeCell ref="CG80:DH83"/>
  </mergeCells>
  <printOptions gridLines="false" gridLinesSet="true"/>
  <pageMargins left="0.75" right="0.75" top="1" bottom="1" header="0.5" footer="0.5"/>
  <pageSetup paperSize="1" orientation="portrai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Wibawanto Pradjanata</dc:creator>
  <cp:lastModifiedBy>252-CPU-TBN</cp:lastModifiedBy>
  <dcterms:created xsi:type="dcterms:W3CDTF">2023-07-06T01:09:00+00:00</dcterms:created>
  <dcterms:modified xsi:type="dcterms:W3CDTF">2025-02-28T07:36:07+00:00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6A817004BE624A3BA99010DC587BF109_13</vt:lpwstr>
  </property>
  <property fmtid="{D5CDD505-2E9C-101B-9397-08002B2CF9AE}" pid="3" name="KSOProductBuildVer">
    <vt:lpwstr>1033-12.2.0.19307</vt:lpwstr>
  </property>
</Properties>
</file>