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-2019" sheetId="1" r:id="rId4"/>
    <sheet state="visible" name="2019-2020" sheetId="2" r:id="rId5"/>
    <sheet state="visible" name="2020-2021" sheetId="3" r:id="rId6"/>
    <sheet state="visible" name="2021-2022" sheetId="4" r:id="rId7"/>
    <sheet state="visible" name="2022-2023" sheetId="5" r:id="rId8"/>
    <sheet state="visible" name="La Liga Trend Analysis" sheetId="6" r:id="rId9"/>
    <sheet state="visible" name="La Liga Top 8 team ranking" sheetId="7" r:id="rId10"/>
    <sheet state="visible" name="Sesonal Performance Analysis FC" sheetId="8" r:id="rId11"/>
    <sheet state="visible" name="Sesonal Performance Analysis Re" sheetId="9" r:id="rId12"/>
  </sheets>
  <definedNames/>
  <calcPr/>
  <extLst>
    <ext uri="GoogleSheetsCustomDataVersion2">
      <go:sheetsCustomData xmlns:go="http://customooxmlschemas.google.com/" r:id="rId13" roundtripDataChecksum="EDH3ONT5qg3SoD0WVHmOjpnd4FuwPofHhfGJTEJ5e5Q="/>
    </ext>
  </extLst>
</workbook>
</file>

<file path=xl/sharedStrings.xml><?xml version="1.0" encoding="utf-8"?>
<sst xmlns="http://schemas.openxmlformats.org/spreadsheetml/2006/main" count="329" uniqueCount="130">
  <si>
    <t>Rk</t>
  </si>
  <si>
    <t>Squad</t>
  </si>
  <si>
    <t>MP</t>
  </si>
  <si>
    <t>W</t>
  </si>
  <si>
    <t>D</t>
  </si>
  <si>
    <t>L</t>
  </si>
  <si>
    <t>GF</t>
  </si>
  <si>
    <t>GA</t>
  </si>
  <si>
    <t>GD</t>
  </si>
  <si>
    <t>Pts</t>
  </si>
  <si>
    <t>Pts/MP</t>
  </si>
  <si>
    <t>xG</t>
  </si>
  <si>
    <t>xGA</t>
  </si>
  <si>
    <t>xGD</t>
  </si>
  <si>
    <t>xGD/90</t>
  </si>
  <si>
    <t>Top Team Scorer</t>
  </si>
  <si>
    <t>Goals</t>
  </si>
  <si>
    <t>Club Crest Barcelona</t>
  </si>
  <si>
    <t>Lionel Messi</t>
  </si>
  <si>
    <t>Club Crest Atlético Madrid</t>
  </si>
  <si>
    <t>Antoine Griezmann</t>
  </si>
  <si>
    <t>Club Crest Real Madrid</t>
  </si>
  <si>
    <t>Karim Benzema</t>
  </si>
  <si>
    <t>Club Crest Valencia</t>
  </si>
  <si>
    <t>Daniel Parejo</t>
  </si>
  <si>
    <t>Club Crest Getafe</t>
  </si>
  <si>
    <t>Jorge Molina, Jaime Mata</t>
  </si>
  <si>
    <t>Club Crest Sevilla</t>
  </si>
  <si>
    <t>Wissam Ben Yedder</t>
  </si>
  <si>
    <t>Club Crest Espanyol</t>
  </si>
  <si>
    <t>Borja Iglesias</t>
  </si>
  <si>
    <t>Club Crest Athletic Club</t>
  </si>
  <si>
    <t>Iñaki Williams</t>
  </si>
  <si>
    <t>Club Crest Real Sociedad</t>
  </si>
  <si>
    <t>Mikel Oyarzabal</t>
  </si>
  <si>
    <t>Club Crest Betis</t>
  </si>
  <si>
    <t>Giovani Lo Celso</t>
  </si>
  <si>
    <t>Club Crest Alavés</t>
  </si>
  <si>
    <t>Jonathan Calleri</t>
  </si>
  <si>
    <t>Club Crest Eibar</t>
  </si>
  <si>
    <t>Charles</t>
  </si>
  <si>
    <t>Club Crest Leganés</t>
  </si>
  <si>
    <t>Youssef EnNesyri</t>
  </si>
  <si>
    <t>Club Crest Villarreal</t>
  </si>
  <si>
    <t>Karl Toko Ekambi</t>
  </si>
  <si>
    <t>Club Crest Levante</t>
  </si>
  <si>
    <t>Roger Martí</t>
  </si>
  <si>
    <t>Club Crest Valladolid</t>
  </si>
  <si>
    <t>Enes Ünal</t>
  </si>
  <si>
    <t>Club Crest Celta Vigo</t>
  </si>
  <si>
    <t>Iago Aspas</t>
  </si>
  <si>
    <t>Club Crest Girona</t>
  </si>
  <si>
    <t>Cristhian Stuani</t>
  </si>
  <si>
    <t>Club Crest Huesca</t>
  </si>
  <si>
    <t>Ezequiel Ávila</t>
  </si>
  <si>
    <t>Club Crest Rayo Vallecano</t>
  </si>
  <si>
    <t>Raúl de Tomás</t>
  </si>
  <si>
    <t>Rank</t>
  </si>
  <si>
    <t>Álvaro Morata</t>
  </si>
  <si>
    <t>Lucas Ocampos</t>
  </si>
  <si>
    <t>Gerard Moreno</t>
  </si>
  <si>
    <t>Willian José</t>
  </si>
  <si>
    <t>Club Crest Granada</t>
  </si>
  <si>
    <t>Carlos Fernández</t>
  </si>
  <si>
    <t>Jaime Mata</t>
  </si>
  <si>
    <t>Maxi Gómez</t>
  </si>
  <si>
    <t>Club Crest Osasuna</t>
  </si>
  <si>
    <t>Raúl García</t>
  </si>
  <si>
    <t>Sergi Guardiola</t>
  </si>
  <si>
    <t>Fabián Orellana</t>
  </si>
  <si>
    <t>Loren Morón</t>
  </si>
  <si>
    <t>Joselu, Lucas Pérez</t>
  </si>
  <si>
    <t>Óscar Rodríguez Arnaiz</t>
  </si>
  <si>
    <t>Club Crest Mallorca</t>
  </si>
  <si>
    <t>Ante Budimir</t>
  </si>
  <si>
    <t>Raúl de Tomás, David López...</t>
  </si>
  <si>
    <t>Luis Suárez</t>
  </si>
  <si>
    <t>Alexander Isak</t>
  </si>
  <si>
    <t>Roberto Soldado</t>
  </si>
  <si>
    <t>Álex Berenguer</t>
  </si>
  <si>
    <t>Club Crest Cádiz</t>
  </si>
  <si>
    <t>Álvaro Negredo</t>
  </si>
  <si>
    <t>Carlos Soler</t>
  </si>
  <si>
    <t>José Luis Morales</t>
  </si>
  <si>
    <t>Ángel Rodríguez, Jaime Mata</t>
  </si>
  <si>
    <t>Joselu</t>
  </si>
  <si>
    <t>Club Crest Elche</t>
  </si>
  <si>
    <t>Lucas Boyé</t>
  </si>
  <si>
    <t>Rafa Mir</t>
  </si>
  <si>
    <t>Fabián Orellana, Shon Weissman</t>
  </si>
  <si>
    <t>Kike</t>
  </si>
  <si>
    <t>Memphis</t>
  </si>
  <si>
    <t>Ángel Correa</t>
  </si>
  <si>
    <t>Juanmi</t>
  </si>
  <si>
    <t>Arnaut Danjuma</t>
  </si>
  <si>
    <t>Gonçalo Guedes, Carlos Soler</t>
  </si>
  <si>
    <t>Pere Milla</t>
  </si>
  <si>
    <t>Vedat Muriqi, Salva Sevilla</t>
  </si>
  <si>
    <t>Anthony Lozano, Álvaro Negredo</t>
  </si>
  <si>
    <t>Jorge Molina</t>
  </si>
  <si>
    <t>Robert Lewandowski</t>
  </si>
  <si>
    <t>Alexander Sørloth</t>
  </si>
  <si>
    <t>Nicolas Jackson</t>
  </si>
  <si>
    <t>Ante Budimir, Ezequiel Ávila</t>
  </si>
  <si>
    <t>Iñaki Williams, Oihan Sancet</t>
  </si>
  <si>
    <t>Vedat Muriqi</t>
  </si>
  <si>
    <t>Valentín Castellanos</t>
  </si>
  <si>
    <t>Isaac Palazón Camacho</t>
  </si>
  <si>
    <t>Theo Bongonda, Gonzalo Escalante</t>
  </si>
  <si>
    <t>Samuel, Justin Kluivert</t>
  </si>
  <si>
    <t>Club Crest Almería</t>
  </si>
  <si>
    <t>El Bilal Touré</t>
  </si>
  <si>
    <t>Cyle Larin</t>
  </si>
  <si>
    <t>Season</t>
  </si>
  <si>
    <t>Total GF</t>
  </si>
  <si>
    <t>Avearge P/MP</t>
  </si>
  <si>
    <t>Avearge GF/MP</t>
  </si>
  <si>
    <t>2018-2019</t>
  </si>
  <si>
    <t>2019-2020</t>
  </si>
  <si>
    <t>2020-2021</t>
  </si>
  <si>
    <t>2021-2022</t>
  </si>
  <si>
    <t>2022-2023</t>
  </si>
  <si>
    <t>Clubs</t>
  </si>
  <si>
    <t>Total Points (Five Seasons)</t>
  </si>
  <si>
    <t>TP</t>
  </si>
  <si>
    <t>Weighted Score</t>
  </si>
  <si>
    <t>2018- 2019</t>
  </si>
  <si>
    <t>2019 - 2020</t>
  </si>
  <si>
    <t>Weights</t>
  </si>
  <si>
    <t>Total weighted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</si>
</sst>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8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0.0"/>
      <color rgb="FFFFFFFF"/>
      <name val="Arial"/>
    </font>
    <font>
      <sz val="10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2" numFmtId="0" xfId="0" applyAlignment="1" applyFont="1">
      <alignment horizontal="right"/>
    </xf>
    <xf borderId="0" fillId="0" fontId="2" numFmtId="0" xfId="0" applyFont="1"/>
    <xf borderId="0" fillId="0" fontId="3" numFmtId="164" xfId="0" applyFont="1" applyNumberFormat="1"/>
    <xf borderId="1" fillId="2" fontId="4" numFmtId="0" xfId="0" applyBorder="1" applyFont="1"/>
    <xf borderId="0" fillId="0" fontId="5" numFmtId="0" xfId="0" applyFont="1"/>
    <xf borderId="0" fillId="0" fontId="5" numFmtId="164" xfId="0" applyFont="1" applyNumberFormat="1"/>
    <xf borderId="0" fillId="0" fontId="3" numFmtId="0" xfId="0" applyFont="1"/>
    <xf borderId="0" fillId="0" fontId="6" numFmtId="0" xfId="0" applyFont="1"/>
    <xf borderId="0" fillId="0" fontId="6" numFmtId="165" xfId="0" applyFont="1" applyNumberFormat="1"/>
    <xf borderId="0" fillId="0" fontId="7" numFmtId="0" xfId="0" applyFont="1"/>
    <xf borderId="1" fillId="2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0.5"/>
    <col customWidth="1" min="3" max="6" width="12.63"/>
    <col customWidth="1" min="16" max="16" width="20.0"/>
    <col customWidth="1" min="17" max="17" width="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ht="15.75" customHeight="1">
      <c r="A2" s="3">
        <v>1.0</v>
      </c>
      <c r="B2" s="4" t="s">
        <v>17</v>
      </c>
      <c r="C2" s="3">
        <v>38.0</v>
      </c>
      <c r="D2" s="3">
        <v>26.0</v>
      </c>
      <c r="E2" s="3">
        <v>9.0</v>
      </c>
      <c r="F2" s="3">
        <v>3.0</v>
      </c>
      <c r="G2" s="3">
        <v>90.0</v>
      </c>
      <c r="H2" s="3">
        <v>36.0</v>
      </c>
      <c r="I2" s="3">
        <v>54.0</v>
      </c>
      <c r="J2" s="3">
        <v>87.0</v>
      </c>
      <c r="K2" s="3">
        <v>2.29</v>
      </c>
      <c r="L2" s="3">
        <v>75.8</v>
      </c>
      <c r="M2" s="3">
        <v>45.3</v>
      </c>
      <c r="N2" s="3">
        <v>30.5</v>
      </c>
      <c r="O2" s="3">
        <v>0.8</v>
      </c>
      <c r="P2" s="4" t="s">
        <v>18</v>
      </c>
      <c r="Q2" s="3">
        <v>36.0</v>
      </c>
    </row>
    <row r="3" ht="15.75" customHeight="1">
      <c r="A3" s="3">
        <v>2.0</v>
      </c>
      <c r="B3" s="4" t="s">
        <v>19</v>
      </c>
      <c r="C3" s="3">
        <v>38.0</v>
      </c>
      <c r="D3" s="3">
        <v>22.0</v>
      </c>
      <c r="E3" s="3">
        <v>10.0</v>
      </c>
      <c r="F3" s="3">
        <v>6.0</v>
      </c>
      <c r="G3" s="3">
        <v>55.0</v>
      </c>
      <c r="H3" s="3">
        <v>29.0</v>
      </c>
      <c r="I3" s="3">
        <v>26.0</v>
      </c>
      <c r="J3" s="3">
        <v>76.0</v>
      </c>
      <c r="K3" s="3">
        <v>2.0</v>
      </c>
      <c r="L3" s="3">
        <v>47.3</v>
      </c>
      <c r="M3" s="3">
        <v>41.9</v>
      </c>
      <c r="N3" s="3">
        <v>5.4</v>
      </c>
      <c r="O3" s="3">
        <v>0.14</v>
      </c>
      <c r="P3" s="4" t="s">
        <v>20</v>
      </c>
      <c r="Q3" s="3">
        <v>15.0</v>
      </c>
    </row>
    <row r="4" ht="15.75" customHeight="1">
      <c r="A4" s="3">
        <v>3.0</v>
      </c>
      <c r="B4" s="4" t="s">
        <v>21</v>
      </c>
      <c r="C4" s="3">
        <v>38.0</v>
      </c>
      <c r="D4" s="3">
        <v>21.0</v>
      </c>
      <c r="E4" s="3">
        <v>5.0</v>
      </c>
      <c r="F4" s="3">
        <v>12.0</v>
      </c>
      <c r="G4" s="3">
        <v>63.0</v>
      </c>
      <c r="H4" s="3">
        <v>46.0</v>
      </c>
      <c r="I4" s="3">
        <v>17.0</v>
      </c>
      <c r="J4" s="3">
        <v>68.0</v>
      </c>
      <c r="K4" s="3">
        <v>1.79</v>
      </c>
      <c r="L4" s="3">
        <v>66.7</v>
      </c>
      <c r="M4" s="3">
        <v>47.1</v>
      </c>
      <c r="N4" s="3">
        <v>19.6</v>
      </c>
      <c r="O4" s="3">
        <v>0.52</v>
      </c>
      <c r="P4" s="4" t="s">
        <v>22</v>
      </c>
      <c r="Q4" s="3">
        <v>21.0</v>
      </c>
    </row>
    <row r="5" ht="15.75" customHeight="1">
      <c r="A5" s="3">
        <v>4.0</v>
      </c>
      <c r="B5" s="4" t="s">
        <v>23</v>
      </c>
      <c r="C5" s="3">
        <v>38.0</v>
      </c>
      <c r="D5" s="3">
        <v>15.0</v>
      </c>
      <c r="E5" s="3">
        <v>16.0</v>
      </c>
      <c r="F5" s="3">
        <v>7.0</v>
      </c>
      <c r="G5" s="3">
        <v>51.0</v>
      </c>
      <c r="H5" s="3">
        <v>35.0</v>
      </c>
      <c r="I5" s="3">
        <v>16.0</v>
      </c>
      <c r="J5" s="3">
        <v>61.0</v>
      </c>
      <c r="K5" s="3">
        <v>1.61</v>
      </c>
      <c r="L5" s="3">
        <v>60.7</v>
      </c>
      <c r="M5" s="3">
        <v>42.9</v>
      </c>
      <c r="N5" s="3">
        <v>17.8</v>
      </c>
      <c r="O5" s="3">
        <v>0.47</v>
      </c>
      <c r="P5" s="4" t="s">
        <v>24</v>
      </c>
      <c r="Q5" s="3">
        <v>9.0</v>
      </c>
    </row>
    <row r="6" ht="15.75" customHeight="1">
      <c r="A6" s="3">
        <v>5.0</v>
      </c>
      <c r="B6" s="4" t="s">
        <v>25</v>
      </c>
      <c r="C6" s="3">
        <v>38.0</v>
      </c>
      <c r="D6" s="3">
        <v>15.0</v>
      </c>
      <c r="E6" s="3">
        <v>14.0</v>
      </c>
      <c r="F6" s="3">
        <v>9.0</v>
      </c>
      <c r="G6" s="3">
        <v>48.0</v>
      </c>
      <c r="H6" s="3">
        <v>35.0</v>
      </c>
      <c r="I6" s="3">
        <v>13.0</v>
      </c>
      <c r="J6" s="3">
        <v>59.0</v>
      </c>
      <c r="K6" s="3">
        <v>1.55</v>
      </c>
      <c r="L6" s="3">
        <v>46.2</v>
      </c>
      <c r="M6" s="3">
        <v>43.6</v>
      </c>
      <c r="N6" s="3">
        <v>2.6</v>
      </c>
      <c r="O6" s="3">
        <v>0.07</v>
      </c>
      <c r="P6" s="4" t="s">
        <v>26</v>
      </c>
      <c r="Q6" s="3">
        <v>14.0</v>
      </c>
    </row>
    <row r="7" ht="15.75" customHeight="1">
      <c r="A7" s="3">
        <v>6.0</v>
      </c>
      <c r="B7" s="4" t="s">
        <v>27</v>
      </c>
      <c r="C7" s="3">
        <v>38.0</v>
      </c>
      <c r="D7" s="3">
        <v>17.0</v>
      </c>
      <c r="E7" s="3">
        <v>8.0</v>
      </c>
      <c r="F7" s="3">
        <v>13.0</v>
      </c>
      <c r="G7" s="3">
        <v>62.0</v>
      </c>
      <c r="H7" s="3">
        <v>47.0</v>
      </c>
      <c r="I7" s="3">
        <v>15.0</v>
      </c>
      <c r="J7" s="3">
        <v>59.0</v>
      </c>
      <c r="K7" s="3">
        <v>1.55</v>
      </c>
      <c r="L7" s="3">
        <v>66.6</v>
      </c>
      <c r="M7" s="3">
        <v>45.4</v>
      </c>
      <c r="N7" s="3">
        <v>21.3</v>
      </c>
      <c r="O7" s="3">
        <v>0.56</v>
      </c>
      <c r="P7" s="4" t="s">
        <v>28</v>
      </c>
      <c r="Q7" s="3">
        <v>18.0</v>
      </c>
    </row>
    <row r="8" ht="15.75" customHeight="1">
      <c r="A8" s="3">
        <v>7.0</v>
      </c>
      <c r="B8" s="4" t="s">
        <v>29</v>
      </c>
      <c r="C8" s="3">
        <v>38.0</v>
      </c>
      <c r="D8" s="3">
        <v>14.0</v>
      </c>
      <c r="E8" s="3">
        <v>11.0</v>
      </c>
      <c r="F8" s="3">
        <v>13.0</v>
      </c>
      <c r="G8" s="3">
        <v>48.0</v>
      </c>
      <c r="H8" s="3">
        <v>50.0</v>
      </c>
      <c r="I8" s="3">
        <v>-2.0</v>
      </c>
      <c r="J8" s="3">
        <v>53.0</v>
      </c>
      <c r="K8" s="3">
        <v>1.39</v>
      </c>
      <c r="L8" s="3">
        <v>48.9</v>
      </c>
      <c r="M8" s="3">
        <v>53.8</v>
      </c>
      <c r="N8" s="3">
        <v>-4.9</v>
      </c>
      <c r="O8" s="3">
        <v>-0.13</v>
      </c>
      <c r="P8" s="4" t="s">
        <v>30</v>
      </c>
      <c r="Q8" s="3">
        <v>17.0</v>
      </c>
    </row>
    <row r="9" ht="15.75" customHeight="1">
      <c r="A9" s="3">
        <v>8.0</v>
      </c>
      <c r="B9" s="4" t="s">
        <v>31</v>
      </c>
      <c r="C9" s="3">
        <v>38.0</v>
      </c>
      <c r="D9" s="3">
        <v>13.0</v>
      </c>
      <c r="E9" s="3">
        <v>14.0</v>
      </c>
      <c r="F9" s="3">
        <v>11.0</v>
      </c>
      <c r="G9" s="3">
        <v>41.0</v>
      </c>
      <c r="H9" s="3">
        <v>45.0</v>
      </c>
      <c r="I9" s="3">
        <v>-4.0</v>
      </c>
      <c r="J9" s="3">
        <v>53.0</v>
      </c>
      <c r="K9" s="3">
        <v>1.39</v>
      </c>
      <c r="L9" s="3">
        <v>43.4</v>
      </c>
      <c r="M9" s="3">
        <v>45.7</v>
      </c>
      <c r="N9" s="3">
        <v>-2.3</v>
      </c>
      <c r="O9" s="3">
        <v>-0.06</v>
      </c>
      <c r="P9" s="4" t="s">
        <v>32</v>
      </c>
      <c r="Q9" s="3">
        <v>13.0</v>
      </c>
    </row>
    <row r="10" ht="15.75" customHeight="1">
      <c r="A10" s="3">
        <v>9.0</v>
      </c>
      <c r="B10" s="4" t="s">
        <v>33</v>
      </c>
      <c r="C10" s="3">
        <v>38.0</v>
      </c>
      <c r="D10" s="3">
        <v>13.0</v>
      </c>
      <c r="E10" s="3">
        <v>11.0</v>
      </c>
      <c r="F10" s="3">
        <v>14.0</v>
      </c>
      <c r="G10" s="3">
        <v>45.0</v>
      </c>
      <c r="H10" s="3">
        <v>46.0</v>
      </c>
      <c r="I10" s="3">
        <v>-1.0</v>
      </c>
      <c r="J10" s="3">
        <v>50.0</v>
      </c>
      <c r="K10" s="3">
        <v>1.32</v>
      </c>
      <c r="L10" s="3">
        <v>49.7</v>
      </c>
      <c r="M10" s="3">
        <v>48.6</v>
      </c>
      <c r="N10" s="3">
        <v>1.1</v>
      </c>
      <c r="O10" s="3">
        <v>0.03</v>
      </c>
      <c r="P10" s="4" t="s">
        <v>34</v>
      </c>
      <c r="Q10" s="3">
        <v>13.0</v>
      </c>
    </row>
    <row r="11" ht="15.75" customHeight="1">
      <c r="A11" s="3">
        <v>10.0</v>
      </c>
      <c r="B11" s="4" t="s">
        <v>35</v>
      </c>
      <c r="C11" s="3">
        <v>38.0</v>
      </c>
      <c r="D11" s="3">
        <v>14.0</v>
      </c>
      <c r="E11" s="3">
        <v>8.0</v>
      </c>
      <c r="F11" s="3">
        <v>16.0</v>
      </c>
      <c r="G11" s="3">
        <v>44.0</v>
      </c>
      <c r="H11" s="3">
        <v>52.0</v>
      </c>
      <c r="I11" s="3">
        <v>-8.0</v>
      </c>
      <c r="J11" s="3">
        <v>50.0</v>
      </c>
      <c r="K11" s="3">
        <v>1.32</v>
      </c>
      <c r="L11" s="3">
        <v>47.1</v>
      </c>
      <c r="M11" s="3">
        <v>49.4</v>
      </c>
      <c r="N11" s="3">
        <v>-2.4</v>
      </c>
      <c r="O11" s="3">
        <v>-0.06</v>
      </c>
      <c r="P11" s="4" t="s">
        <v>36</v>
      </c>
      <c r="Q11" s="3">
        <v>9.0</v>
      </c>
    </row>
    <row r="12" ht="15.75" customHeight="1">
      <c r="A12" s="3">
        <v>11.0</v>
      </c>
      <c r="B12" s="4" t="s">
        <v>37</v>
      </c>
      <c r="C12" s="3">
        <v>38.0</v>
      </c>
      <c r="D12" s="3">
        <v>13.0</v>
      </c>
      <c r="E12" s="3">
        <v>11.0</v>
      </c>
      <c r="F12" s="3">
        <v>14.0</v>
      </c>
      <c r="G12" s="3">
        <v>39.0</v>
      </c>
      <c r="H12" s="3">
        <v>50.0</v>
      </c>
      <c r="I12" s="3">
        <v>-11.0</v>
      </c>
      <c r="J12" s="3">
        <v>50.0</v>
      </c>
      <c r="K12" s="3">
        <v>1.32</v>
      </c>
      <c r="L12" s="3">
        <v>41.1</v>
      </c>
      <c r="M12" s="3">
        <v>53.2</v>
      </c>
      <c r="N12" s="3">
        <v>-12.1</v>
      </c>
      <c r="O12" s="3">
        <v>-0.32</v>
      </c>
      <c r="P12" s="4" t="s">
        <v>38</v>
      </c>
      <c r="Q12" s="3">
        <v>9.0</v>
      </c>
    </row>
    <row r="13" ht="15.75" customHeight="1">
      <c r="A13" s="3">
        <v>12.0</v>
      </c>
      <c r="B13" s="4" t="s">
        <v>39</v>
      </c>
      <c r="C13" s="3">
        <v>38.0</v>
      </c>
      <c r="D13" s="3">
        <v>11.0</v>
      </c>
      <c r="E13" s="3">
        <v>14.0</v>
      </c>
      <c r="F13" s="3">
        <v>13.0</v>
      </c>
      <c r="G13" s="3">
        <v>46.0</v>
      </c>
      <c r="H13" s="3">
        <v>50.0</v>
      </c>
      <c r="I13" s="3">
        <v>-4.0</v>
      </c>
      <c r="J13" s="3">
        <v>47.0</v>
      </c>
      <c r="K13" s="3">
        <v>1.24</v>
      </c>
      <c r="L13" s="3">
        <v>54.8</v>
      </c>
      <c r="M13" s="3">
        <v>45.9</v>
      </c>
      <c r="N13" s="3">
        <v>9.0</v>
      </c>
      <c r="O13" s="3">
        <v>0.24</v>
      </c>
      <c r="P13" s="4" t="s">
        <v>40</v>
      </c>
      <c r="Q13" s="3">
        <v>14.0</v>
      </c>
    </row>
    <row r="14" ht="15.75" customHeight="1">
      <c r="A14" s="3">
        <v>13.0</v>
      </c>
      <c r="B14" s="4" t="s">
        <v>41</v>
      </c>
      <c r="C14" s="3">
        <v>38.0</v>
      </c>
      <c r="D14" s="3">
        <v>11.0</v>
      </c>
      <c r="E14" s="3">
        <v>12.0</v>
      </c>
      <c r="F14" s="3">
        <v>15.0</v>
      </c>
      <c r="G14" s="3">
        <v>37.0</v>
      </c>
      <c r="H14" s="3">
        <v>43.0</v>
      </c>
      <c r="I14" s="3">
        <v>-6.0</v>
      </c>
      <c r="J14" s="3">
        <v>45.0</v>
      </c>
      <c r="K14" s="3">
        <v>1.18</v>
      </c>
      <c r="L14" s="3">
        <v>40.6</v>
      </c>
      <c r="M14" s="3">
        <v>41.2</v>
      </c>
      <c r="N14" s="3">
        <v>-0.6</v>
      </c>
      <c r="O14" s="3">
        <v>-0.02</v>
      </c>
      <c r="P14" s="4" t="s">
        <v>42</v>
      </c>
      <c r="Q14" s="3">
        <v>9.0</v>
      </c>
    </row>
    <row r="15" ht="15.75" customHeight="1">
      <c r="A15" s="3">
        <v>14.0</v>
      </c>
      <c r="B15" s="4" t="s">
        <v>43</v>
      </c>
      <c r="C15" s="3">
        <v>38.0</v>
      </c>
      <c r="D15" s="3">
        <v>10.0</v>
      </c>
      <c r="E15" s="3">
        <v>14.0</v>
      </c>
      <c r="F15" s="3">
        <v>14.0</v>
      </c>
      <c r="G15" s="3">
        <v>49.0</v>
      </c>
      <c r="H15" s="3">
        <v>52.0</v>
      </c>
      <c r="I15" s="3">
        <v>-3.0</v>
      </c>
      <c r="J15" s="3">
        <v>44.0</v>
      </c>
      <c r="K15" s="3">
        <v>1.16</v>
      </c>
      <c r="L15" s="3">
        <v>53.9</v>
      </c>
      <c r="M15" s="3">
        <v>55.0</v>
      </c>
      <c r="N15" s="3">
        <v>-1.1</v>
      </c>
      <c r="O15" s="3">
        <v>-0.03</v>
      </c>
      <c r="P15" s="4" t="s">
        <v>44</v>
      </c>
      <c r="Q15" s="3">
        <v>10.0</v>
      </c>
    </row>
    <row r="16" ht="15.75" customHeight="1">
      <c r="A16" s="3">
        <v>15.0</v>
      </c>
      <c r="B16" s="4" t="s">
        <v>45</v>
      </c>
      <c r="C16" s="3">
        <v>38.0</v>
      </c>
      <c r="D16" s="3">
        <v>11.0</v>
      </c>
      <c r="E16" s="3">
        <v>11.0</v>
      </c>
      <c r="F16" s="3">
        <v>16.0</v>
      </c>
      <c r="G16" s="3">
        <v>59.0</v>
      </c>
      <c r="H16" s="3">
        <v>66.0</v>
      </c>
      <c r="I16" s="3">
        <v>-7.0</v>
      </c>
      <c r="J16" s="3">
        <v>44.0</v>
      </c>
      <c r="K16" s="3">
        <v>1.16</v>
      </c>
      <c r="L16" s="3">
        <v>53.9</v>
      </c>
      <c r="M16" s="3">
        <v>76.2</v>
      </c>
      <c r="N16" s="3">
        <v>-22.3</v>
      </c>
      <c r="O16" s="3">
        <v>-0.59</v>
      </c>
      <c r="P16" s="4" t="s">
        <v>46</v>
      </c>
      <c r="Q16" s="3">
        <v>13.0</v>
      </c>
    </row>
    <row r="17" ht="15.75" customHeight="1">
      <c r="A17" s="3">
        <v>16.0</v>
      </c>
      <c r="B17" s="4" t="s">
        <v>47</v>
      </c>
      <c r="C17" s="3">
        <v>38.0</v>
      </c>
      <c r="D17" s="3">
        <v>10.0</v>
      </c>
      <c r="E17" s="3">
        <v>11.0</v>
      </c>
      <c r="F17" s="3">
        <v>17.0</v>
      </c>
      <c r="G17" s="3">
        <v>32.0</v>
      </c>
      <c r="H17" s="3">
        <v>51.0</v>
      </c>
      <c r="I17" s="3">
        <v>-19.0</v>
      </c>
      <c r="J17" s="3">
        <v>41.0</v>
      </c>
      <c r="K17" s="3">
        <v>1.08</v>
      </c>
      <c r="L17" s="3">
        <v>41.1</v>
      </c>
      <c r="M17" s="3">
        <v>58.5</v>
      </c>
      <c r="N17" s="3">
        <v>-17.5</v>
      </c>
      <c r="O17" s="3">
        <v>-0.46</v>
      </c>
      <c r="P17" s="4" t="s">
        <v>48</v>
      </c>
      <c r="Q17" s="3">
        <v>6.0</v>
      </c>
    </row>
    <row r="18" ht="15.75" customHeight="1">
      <c r="A18" s="3">
        <v>17.0</v>
      </c>
      <c r="B18" s="4" t="s">
        <v>49</v>
      </c>
      <c r="C18" s="3">
        <v>38.0</v>
      </c>
      <c r="D18" s="3">
        <v>10.0</v>
      </c>
      <c r="E18" s="3">
        <v>11.0</v>
      </c>
      <c r="F18" s="3">
        <v>17.0</v>
      </c>
      <c r="G18" s="3">
        <v>53.0</v>
      </c>
      <c r="H18" s="3">
        <v>62.0</v>
      </c>
      <c r="I18" s="3">
        <v>-9.0</v>
      </c>
      <c r="J18" s="3">
        <v>41.0</v>
      </c>
      <c r="K18" s="3">
        <v>1.08</v>
      </c>
      <c r="L18" s="3">
        <v>46.5</v>
      </c>
      <c r="M18" s="3">
        <v>60.9</v>
      </c>
      <c r="N18" s="3">
        <v>-14.4</v>
      </c>
      <c r="O18" s="3">
        <v>-0.38</v>
      </c>
      <c r="P18" s="4" t="s">
        <v>50</v>
      </c>
      <c r="Q18" s="3">
        <v>20.0</v>
      </c>
    </row>
    <row r="19" ht="15.75" customHeight="1">
      <c r="A19" s="3">
        <v>18.0</v>
      </c>
      <c r="B19" s="4" t="s">
        <v>51</v>
      </c>
      <c r="C19" s="3">
        <v>38.0</v>
      </c>
      <c r="D19" s="3">
        <v>9.0</v>
      </c>
      <c r="E19" s="3">
        <v>10.0</v>
      </c>
      <c r="F19" s="3">
        <v>19.0</v>
      </c>
      <c r="G19" s="3">
        <v>37.0</v>
      </c>
      <c r="H19" s="3">
        <v>53.0</v>
      </c>
      <c r="I19" s="3">
        <v>-16.0</v>
      </c>
      <c r="J19" s="3">
        <v>37.0</v>
      </c>
      <c r="K19" s="3">
        <v>0.97</v>
      </c>
      <c r="L19" s="3">
        <v>43.5</v>
      </c>
      <c r="M19" s="3">
        <v>52.7</v>
      </c>
      <c r="N19" s="3">
        <v>-9.2</v>
      </c>
      <c r="O19" s="3">
        <v>-0.24</v>
      </c>
      <c r="P19" s="4" t="s">
        <v>52</v>
      </c>
      <c r="Q19" s="3">
        <v>19.0</v>
      </c>
    </row>
    <row r="20" ht="15.75" customHeight="1">
      <c r="A20" s="3">
        <v>19.0</v>
      </c>
      <c r="B20" s="4" t="s">
        <v>53</v>
      </c>
      <c r="C20" s="3">
        <v>38.0</v>
      </c>
      <c r="D20" s="3">
        <v>7.0</v>
      </c>
      <c r="E20" s="3">
        <v>12.0</v>
      </c>
      <c r="F20" s="3">
        <v>19.0</v>
      </c>
      <c r="G20" s="3">
        <v>43.0</v>
      </c>
      <c r="H20" s="3">
        <v>65.0</v>
      </c>
      <c r="I20" s="3">
        <v>-22.0</v>
      </c>
      <c r="J20" s="3">
        <v>33.0</v>
      </c>
      <c r="K20" s="3">
        <v>0.87</v>
      </c>
      <c r="L20" s="3">
        <v>50.8</v>
      </c>
      <c r="M20" s="3">
        <v>60.2</v>
      </c>
      <c r="N20" s="3">
        <v>-9.4</v>
      </c>
      <c r="O20" s="3">
        <v>-0.25</v>
      </c>
      <c r="P20" s="4" t="s">
        <v>54</v>
      </c>
      <c r="Q20" s="3">
        <v>10.0</v>
      </c>
    </row>
    <row r="21" ht="15.75" customHeight="1">
      <c r="A21" s="3">
        <v>20.0</v>
      </c>
      <c r="B21" s="4" t="s">
        <v>55</v>
      </c>
      <c r="C21" s="3">
        <v>38.0</v>
      </c>
      <c r="D21" s="3">
        <v>8.0</v>
      </c>
      <c r="E21" s="3">
        <v>8.0</v>
      </c>
      <c r="F21" s="3">
        <v>22.0</v>
      </c>
      <c r="G21" s="3">
        <v>41.0</v>
      </c>
      <c r="H21" s="3">
        <v>70.0</v>
      </c>
      <c r="I21" s="3">
        <v>-29.0</v>
      </c>
      <c r="J21" s="3">
        <v>32.0</v>
      </c>
      <c r="K21" s="3">
        <v>0.84</v>
      </c>
      <c r="L21" s="3">
        <v>48.7</v>
      </c>
      <c r="M21" s="3">
        <v>60.0</v>
      </c>
      <c r="N21" s="3">
        <v>-11.3</v>
      </c>
      <c r="O21" s="3">
        <v>-0.3</v>
      </c>
      <c r="P21" s="4" t="s">
        <v>56</v>
      </c>
      <c r="Q21" s="3">
        <v>14.0</v>
      </c>
    </row>
    <row r="22" ht="15.75" customHeight="1"/>
    <row r="23" ht="15.75" customHeight="1">
      <c r="G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0.5"/>
    <col customWidth="1" min="3" max="6" width="12.63"/>
    <col customWidth="1" min="16" max="16" width="25.25"/>
  </cols>
  <sheetData>
    <row r="1" ht="15.75" customHeight="1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1.0</v>
      </c>
      <c r="B2" s="4" t="s">
        <v>21</v>
      </c>
      <c r="C2" s="3">
        <v>38.0</v>
      </c>
      <c r="D2" s="3">
        <v>26.0</v>
      </c>
      <c r="E2" s="3">
        <v>9.0</v>
      </c>
      <c r="F2" s="3">
        <v>3.0</v>
      </c>
      <c r="G2" s="3">
        <v>70.0</v>
      </c>
      <c r="H2" s="3">
        <v>25.0</v>
      </c>
      <c r="I2" s="3">
        <v>45.0</v>
      </c>
      <c r="J2" s="3">
        <v>87.0</v>
      </c>
      <c r="K2" s="3">
        <v>2.29</v>
      </c>
      <c r="L2" s="3">
        <v>67.9</v>
      </c>
      <c r="M2" s="3">
        <v>33.3</v>
      </c>
      <c r="N2" s="3">
        <v>34.6</v>
      </c>
      <c r="O2" s="3">
        <v>0.91</v>
      </c>
      <c r="P2" s="4" t="s">
        <v>22</v>
      </c>
      <c r="Q2" s="4">
        <v>21.0</v>
      </c>
    </row>
    <row r="3" ht="15.75" customHeight="1">
      <c r="A3" s="3">
        <v>2.0</v>
      </c>
      <c r="B3" s="4" t="s">
        <v>17</v>
      </c>
      <c r="C3" s="3">
        <v>38.0</v>
      </c>
      <c r="D3" s="3">
        <v>25.0</v>
      </c>
      <c r="E3" s="3">
        <v>7.0</v>
      </c>
      <c r="F3" s="3">
        <v>6.0</v>
      </c>
      <c r="G3" s="3">
        <v>86.0</v>
      </c>
      <c r="H3" s="3">
        <v>38.0</v>
      </c>
      <c r="I3" s="3">
        <v>48.0</v>
      </c>
      <c r="J3" s="3">
        <v>82.0</v>
      </c>
      <c r="K3" s="3">
        <v>2.16</v>
      </c>
      <c r="L3" s="3">
        <v>66.3</v>
      </c>
      <c r="M3" s="3">
        <v>38.3</v>
      </c>
      <c r="N3" s="3">
        <v>28.0</v>
      </c>
      <c r="O3" s="3">
        <v>0.74</v>
      </c>
      <c r="P3" s="4" t="s">
        <v>18</v>
      </c>
      <c r="Q3" s="4">
        <v>25.0</v>
      </c>
    </row>
    <row r="4" ht="15.75" customHeight="1">
      <c r="A4" s="3">
        <v>3.0</v>
      </c>
      <c r="B4" s="4" t="s">
        <v>19</v>
      </c>
      <c r="C4" s="3">
        <v>38.0</v>
      </c>
      <c r="D4" s="3">
        <v>18.0</v>
      </c>
      <c r="E4" s="3">
        <v>16.0</v>
      </c>
      <c r="F4" s="3">
        <v>4.0</v>
      </c>
      <c r="G4" s="3">
        <v>51.0</v>
      </c>
      <c r="H4" s="3">
        <v>27.0</v>
      </c>
      <c r="I4" s="3">
        <v>24.0</v>
      </c>
      <c r="J4" s="3">
        <v>70.0</v>
      </c>
      <c r="K4" s="3">
        <v>1.84</v>
      </c>
      <c r="L4" s="3">
        <v>56.8</v>
      </c>
      <c r="M4" s="3">
        <v>32.5</v>
      </c>
      <c r="N4" s="3">
        <v>24.4</v>
      </c>
      <c r="O4" s="3">
        <v>0.64</v>
      </c>
      <c r="P4" s="4" t="s">
        <v>58</v>
      </c>
      <c r="Q4" s="4">
        <v>12.0</v>
      </c>
    </row>
    <row r="5" ht="15.75" customHeight="1">
      <c r="A5" s="3">
        <v>4.0</v>
      </c>
      <c r="B5" s="4" t="s">
        <v>27</v>
      </c>
      <c r="C5" s="3">
        <v>38.0</v>
      </c>
      <c r="D5" s="3">
        <v>19.0</v>
      </c>
      <c r="E5" s="3">
        <v>13.0</v>
      </c>
      <c r="F5" s="3">
        <v>6.0</v>
      </c>
      <c r="G5" s="3">
        <v>54.0</v>
      </c>
      <c r="H5" s="3">
        <v>34.0</v>
      </c>
      <c r="I5" s="3">
        <v>20.0</v>
      </c>
      <c r="J5" s="3">
        <v>70.0</v>
      </c>
      <c r="K5" s="3">
        <v>1.84</v>
      </c>
      <c r="L5" s="3">
        <v>53.2</v>
      </c>
      <c r="M5" s="3">
        <v>36.1</v>
      </c>
      <c r="N5" s="3">
        <v>17.1</v>
      </c>
      <c r="O5" s="3">
        <v>0.45</v>
      </c>
      <c r="P5" s="4" t="s">
        <v>59</v>
      </c>
      <c r="Q5" s="4">
        <v>14.0</v>
      </c>
    </row>
    <row r="6" ht="15.75" customHeight="1">
      <c r="A6" s="3">
        <v>5.0</v>
      </c>
      <c r="B6" s="4" t="s">
        <v>43</v>
      </c>
      <c r="C6" s="3">
        <v>38.0</v>
      </c>
      <c r="D6" s="3">
        <v>18.0</v>
      </c>
      <c r="E6" s="3">
        <v>6.0</v>
      </c>
      <c r="F6" s="3">
        <v>14.0</v>
      </c>
      <c r="G6" s="3">
        <v>63.0</v>
      </c>
      <c r="H6" s="3">
        <v>49.0</v>
      </c>
      <c r="I6" s="3">
        <v>14.0</v>
      </c>
      <c r="J6" s="3">
        <v>60.0</v>
      </c>
      <c r="K6" s="3">
        <v>1.58</v>
      </c>
      <c r="L6" s="3">
        <v>63.6</v>
      </c>
      <c r="M6" s="3">
        <v>46.3</v>
      </c>
      <c r="N6" s="3">
        <v>17.3</v>
      </c>
      <c r="O6" s="3">
        <v>0.45</v>
      </c>
      <c r="P6" s="4" t="s">
        <v>60</v>
      </c>
      <c r="Q6" s="4">
        <v>18.0</v>
      </c>
    </row>
    <row r="7" ht="15.75" customHeight="1">
      <c r="A7" s="3">
        <v>6.0</v>
      </c>
      <c r="B7" s="4" t="s">
        <v>33</v>
      </c>
      <c r="C7" s="3">
        <v>38.0</v>
      </c>
      <c r="D7" s="3">
        <v>16.0</v>
      </c>
      <c r="E7" s="3">
        <v>8.0</v>
      </c>
      <c r="F7" s="3">
        <v>14.0</v>
      </c>
      <c r="G7" s="3">
        <v>56.0</v>
      </c>
      <c r="H7" s="3">
        <v>48.0</v>
      </c>
      <c r="I7" s="3">
        <v>8.0</v>
      </c>
      <c r="J7" s="3">
        <v>56.0</v>
      </c>
      <c r="K7" s="3">
        <v>1.47</v>
      </c>
      <c r="L7" s="3">
        <v>48.9</v>
      </c>
      <c r="M7" s="3">
        <v>43.0</v>
      </c>
      <c r="N7" s="3">
        <v>5.8</v>
      </c>
      <c r="O7" s="3">
        <v>0.15</v>
      </c>
      <c r="P7" s="4" t="s">
        <v>61</v>
      </c>
      <c r="Q7" s="4">
        <v>11.0</v>
      </c>
    </row>
    <row r="8" ht="15.75" customHeight="1">
      <c r="A8" s="3">
        <v>7.0</v>
      </c>
      <c r="B8" s="4" t="s">
        <v>62</v>
      </c>
      <c r="C8" s="3">
        <v>38.0</v>
      </c>
      <c r="D8" s="3">
        <v>16.0</v>
      </c>
      <c r="E8" s="3">
        <v>8.0</v>
      </c>
      <c r="F8" s="3">
        <v>14.0</v>
      </c>
      <c r="G8" s="3">
        <v>52.0</v>
      </c>
      <c r="H8" s="3">
        <v>45.0</v>
      </c>
      <c r="I8" s="3">
        <v>7.0</v>
      </c>
      <c r="J8" s="3">
        <v>56.0</v>
      </c>
      <c r="K8" s="3">
        <v>1.47</v>
      </c>
      <c r="L8" s="3">
        <v>44.9</v>
      </c>
      <c r="M8" s="3">
        <v>42.6</v>
      </c>
      <c r="N8" s="3">
        <v>2.3</v>
      </c>
      <c r="O8" s="3">
        <v>0.06</v>
      </c>
      <c r="P8" s="4" t="s">
        <v>63</v>
      </c>
      <c r="Q8" s="4">
        <v>10.0</v>
      </c>
    </row>
    <row r="9" ht="15.75" customHeight="1">
      <c r="A9" s="3">
        <v>8.0</v>
      </c>
      <c r="B9" s="4" t="s">
        <v>25</v>
      </c>
      <c r="C9" s="3">
        <v>38.0</v>
      </c>
      <c r="D9" s="3">
        <v>14.0</v>
      </c>
      <c r="E9" s="3">
        <v>12.0</v>
      </c>
      <c r="F9" s="3">
        <v>12.0</v>
      </c>
      <c r="G9" s="3">
        <v>43.0</v>
      </c>
      <c r="H9" s="3">
        <v>37.0</v>
      </c>
      <c r="I9" s="3">
        <v>6.0</v>
      </c>
      <c r="J9" s="3">
        <v>54.0</v>
      </c>
      <c r="K9" s="3">
        <v>1.42</v>
      </c>
      <c r="L9" s="3">
        <v>41.6</v>
      </c>
      <c r="M9" s="3">
        <v>41.4</v>
      </c>
      <c r="N9" s="3">
        <v>0.2</v>
      </c>
      <c r="O9" s="3">
        <v>0.0</v>
      </c>
      <c r="P9" s="4" t="s">
        <v>64</v>
      </c>
      <c r="Q9" s="4">
        <v>11.0</v>
      </c>
    </row>
    <row r="10" ht="15.75" customHeight="1">
      <c r="A10" s="3">
        <v>9.0</v>
      </c>
      <c r="B10" s="4" t="s">
        <v>23</v>
      </c>
      <c r="C10" s="3">
        <v>38.0</v>
      </c>
      <c r="D10" s="3">
        <v>14.0</v>
      </c>
      <c r="E10" s="3">
        <v>11.0</v>
      </c>
      <c r="F10" s="3">
        <v>13.0</v>
      </c>
      <c r="G10" s="3">
        <v>46.0</v>
      </c>
      <c r="H10" s="3">
        <v>53.0</v>
      </c>
      <c r="I10" s="3">
        <v>-7.0</v>
      </c>
      <c r="J10" s="3">
        <v>53.0</v>
      </c>
      <c r="K10" s="3">
        <v>1.39</v>
      </c>
      <c r="L10" s="3">
        <v>43.3</v>
      </c>
      <c r="M10" s="3">
        <v>56.0</v>
      </c>
      <c r="N10" s="3">
        <v>-12.7</v>
      </c>
      <c r="O10" s="3">
        <v>-0.33</v>
      </c>
      <c r="P10" s="4" t="s">
        <v>65</v>
      </c>
      <c r="Q10" s="4">
        <v>10.0</v>
      </c>
    </row>
    <row r="11" ht="15.75" customHeight="1">
      <c r="A11" s="3">
        <v>10.0</v>
      </c>
      <c r="B11" s="4" t="s">
        <v>66</v>
      </c>
      <c r="C11" s="3">
        <v>38.0</v>
      </c>
      <c r="D11" s="3">
        <v>13.0</v>
      </c>
      <c r="E11" s="3">
        <v>13.0</v>
      </c>
      <c r="F11" s="3">
        <v>12.0</v>
      </c>
      <c r="G11" s="3">
        <v>46.0</v>
      </c>
      <c r="H11" s="3">
        <v>54.0</v>
      </c>
      <c r="I11" s="3">
        <v>-8.0</v>
      </c>
      <c r="J11" s="3">
        <v>52.0</v>
      </c>
      <c r="K11" s="3">
        <v>1.37</v>
      </c>
      <c r="L11" s="3">
        <v>49.4</v>
      </c>
      <c r="M11" s="3">
        <v>49.4</v>
      </c>
      <c r="N11" s="3">
        <v>0.1</v>
      </c>
      <c r="O11" s="3">
        <v>0.0</v>
      </c>
      <c r="P11" s="4" t="s">
        <v>54</v>
      </c>
      <c r="Q11" s="4">
        <v>9.0</v>
      </c>
    </row>
    <row r="12" ht="15.75" customHeight="1">
      <c r="A12" s="3">
        <v>11.0</v>
      </c>
      <c r="B12" s="4" t="s">
        <v>31</v>
      </c>
      <c r="C12" s="3">
        <v>38.0</v>
      </c>
      <c r="D12" s="3">
        <v>13.0</v>
      </c>
      <c r="E12" s="3">
        <v>12.0</v>
      </c>
      <c r="F12" s="3">
        <v>13.0</v>
      </c>
      <c r="G12" s="3">
        <v>41.0</v>
      </c>
      <c r="H12" s="3">
        <v>38.0</v>
      </c>
      <c r="I12" s="3">
        <v>3.0</v>
      </c>
      <c r="J12" s="3">
        <v>51.0</v>
      </c>
      <c r="K12" s="3">
        <v>1.34</v>
      </c>
      <c r="L12" s="3">
        <v>41.5</v>
      </c>
      <c r="M12" s="3">
        <v>48.8</v>
      </c>
      <c r="N12" s="3">
        <v>-7.3</v>
      </c>
      <c r="O12" s="3">
        <v>-0.19</v>
      </c>
      <c r="P12" s="4" t="s">
        <v>67</v>
      </c>
      <c r="Q12" s="4">
        <v>15.0</v>
      </c>
    </row>
    <row r="13" ht="15.75" customHeight="1">
      <c r="A13" s="3">
        <v>12.0</v>
      </c>
      <c r="B13" s="4" t="s">
        <v>45</v>
      </c>
      <c r="C13" s="3">
        <v>38.0</v>
      </c>
      <c r="D13" s="3">
        <v>14.0</v>
      </c>
      <c r="E13" s="3">
        <v>7.0</v>
      </c>
      <c r="F13" s="3">
        <v>17.0</v>
      </c>
      <c r="G13" s="3">
        <v>47.0</v>
      </c>
      <c r="H13" s="3">
        <v>53.0</v>
      </c>
      <c r="I13" s="3">
        <v>-6.0</v>
      </c>
      <c r="J13" s="3">
        <v>49.0</v>
      </c>
      <c r="K13" s="3">
        <v>1.29</v>
      </c>
      <c r="L13" s="3">
        <v>48.1</v>
      </c>
      <c r="M13" s="3">
        <v>62.9</v>
      </c>
      <c r="N13" s="3">
        <v>-14.8</v>
      </c>
      <c r="O13" s="3">
        <v>-0.39</v>
      </c>
      <c r="P13" s="4" t="s">
        <v>46</v>
      </c>
      <c r="Q13" s="4">
        <v>11.0</v>
      </c>
    </row>
    <row r="14" ht="15.75" customHeight="1">
      <c r="A14" s="3">
        <v>13.0</v>
      </c>
      <c r="B14" s="4" t="s">
        <v>47</v>
      </c>
      <c r="C14" s="3">
        <v>38.0</v>
      </c>
      <c r="D14" s="3">
        <v>9.0</v>
      </c>
      <c r="E14" s="3">
        <v>15.0</v>
      </c>
      <c r="F14" s="3">
        <v>14.0</v>
      </c>
      <c r="G14" s="3">
        <v>32.0</v>
      </c>
      <c r="H14" s="3">
        <v>43.0</v>
      </c>
      <c r="I14" s="3">
        <v>-11.0</v>
      </c>
      <c r="J14" s="3">
        <v>42.0</v>
      </c>
      <c r="K14" s="3">
        <v>1.11</v>
      </c>
      <c r="L14" s="3">
        <v>36.6</v>
      </c>
      <c r="M14" s="3">
        <v>54.5</v>
      </c>
      <c r="N14" s="3">
        <v>-18.0</v>
      </c>
      <c r="O14" s="3">
        <v>-0.47</v>
      </c>
      <c r="P14" s="4" t="s">
        <v>68</v>
      </c>
      <c r="Q14" s="4">
        <v>8.0</v>
      </c>
    </row>
    <row r="15" ht="15.75" customHeight="1">
      <c r="A15" s="3">
        <v>14.0</v>
      </c>
      <c r="B15" s="4" t="s">
        <v>39</v>
      </c>
      <c r="C15" s="3">
        <v>38.0</v>
      </c>
      <c r="D15" s="3">
        <v>11.0</v>
      </c>
      <c r="E15" s="3">
        <v>9.0</v>
      </c>
      <c r="F15" s="3">
        <v>18.0</v>
      </c>
      <c r="G15" s="3">
        <v>39.0</v>
      </c>
      <c r="H15" s="3">
        <v>56.0</v>
      </c>
      <c r="I15" s="3">
        <v>-17.0</v>
      </c>
      <c r="J15" s="3">
        <v>42.0</v>
      </c>
      <c r="K15" s="3">
        <v>1.11</v>
      </c>
      <c r="L15" s="3">
        <v>42.0</v>
      </c>
      <c r="M15" s="3">
        <v>53.0</v>
      </c>
      <c r="N15" s="3">
        <v>-11.0</v>
      </c>
      <c r="O15" s="3">
        <v>-0.29</v>
      </c>
      <c r="P15" s="4" t="s">
        <v>69</v>
      </c>
      <c r="Q15" s="4">
        <v>8.0</v>
      </c>
    </row>
    <row r="16" ht="15.75" customHeight="1">
      <c r="A16" s="3">
        <v>15.0</v>
      </c>
      <c r="B16" s="4" t="s">
        <v>35</v>
      </c>
      <c r="C16" s="3">
        <v>38.0</v>
      </c>
      <c r="D16" s="3">
        <v>10.0</v>
      </c>
      <c r="E16" s="3">
        <v>11.0</v>
      </c>
      <c r="F16" s="3">
        <v>17.0</v>
      </c>
      <c r="G16" s="3">
        <v>48.0</v>
      </c>
      <c r="H16" s="3">
        <v>60.0</v>
      </c>
      <c r="I16" s="3">
        <v>-12.0</v>
      </c>
      <c r="J16" s="3">
        <v>41.0</v>
      </c>
      <c r="K16" s="3">
        <v>1.08</v>
      </c>
      <c r="L16" s="3">
        <v>51.0</v>
      </c>
      <c r="M16" s="3">
        <v>54.8</v>
      </c>
      <c r="N16" s="3">
        <v>-3.7</v>
      </c>
      <c r="O16" s="3">
        <v>-0.1</v>
      </c>
      <c r="P16" s="4" t="s">
        <v>70</v>
      </c>
      <c r="Q16" s="4">
        <v>10.0</v>
      </c>
    </row>
    <row r="17" ht="15.75" customHeight="1">
      <c r="A17" s="3">
        <v>16.0</v>
      </c>
      <c r="B17" s="4" t="s">
        <v>37</v>
      </c>
      <c r="C17" s="3">
        <v>38.0</v>
      </c>
      <c r="D17" s="3">
        <v>10.0</v>
      </c>
      <c r="E17" s="3">
        <v>9.0</v>
      </c>
      <c r="F17" s="3">
        <v>19.0</v>
      </c>
      <c r="G17" s="3">
        <v>34.0</v>
      </c>
      <c r="H17" s="3">
        <v>59.0</v>
      </c>
      <c r="I17" s="3">
        <v>-25.0</v>
      </c>
      <c r="J17" s="3">
        <v>39.0</v>
      </c>
      <c r="K17" s="3">
        <v>1.03</v>
      </c>
      <c r="L17" s="3">
        <v>39.3</v>
      </c>
      <c r="M17" s="3">
        <v>57.8</v>
      </c>
      <c r="N17" s="3">
        <v>-18.5</v>
      </c>
      <c r="O17" s="3">
        <v>-0.49</v>
      </c>
      <c r="P17" s="4" t="s">
        <v>71</v>
      </c>
      <c r="Q17" s="4">
        <v>11.0</v>
      </c>
    </row>
    <row r="18" ht="15.75" customHeight="1">
      <c r="A18" s="3">
        <v>17.0</v>
      </c>
      <c r="B18" s="4" t="s">
        <v>49</v>
      </c>
      <c r="C18" s="3">
        <v>38.0</v>
      </c>
      <c r="D18" s="3">
        <v>7.0</v>
      </c>
      <c r="E18" s="3">
        <v>16.0</v>
      </c>
      <c r="F18" s="3">
        <v>15.0</v>
      </c>
      <c r="G18" s="3">
        <v>37.0</v>
      </c>
      <c r="H18" s="3">
        <v>49.0</v>
      </c>
      <c r="I18" s="3">
        <v>-12.0</v>
      </c>
      <c r="J18" s="3">
        <v>37.0</v>
      </c>
      <c r="K18" s="3">
        <v>0.97</v>
      </c>
      <c r="L18" s="3">
        <v>39.2</v>
      </c>
      <c r="M18" s="3">
        <v>45.3</v>
      </c>
      <c r="N18" s="3">
        <v>-6.1</v>
      </c>
      <c r="O18" s="3">
        <v>-0.16</v>
      </c>
      <c r="P18" s="4" t="s">
        <v>50</v>
      </c>
      <c r="Q18" s="4">
        <v>14.0</v>
      </c>
    </row>
    <row r="19" ht="15.75" customHeight="1">
      <c r="A19" s="3">
        <v>18.0</v>
      </c>
      <c r="B19" s="4" t="s">
        <v>41</v>
      </c>
      <c r="C19" s="3">
        <v>38.0</v>
      </c>
      <c r="D19" s="3">
        <v>8.0</v>
      </c>
      <c r="E19" s="3">
        <v>12.0</v>
      </c>
      <c r="F19" s="3">
        <v>18.0</v>
      </c>
      <c r="G19" s="3">
        <v>30.0</v>
      </c>
      <c r="H19" s="3">
        <v>51.0</v>
      </c>
      <c r="I19" s="3">
        <v>-21.0</v>
      </c>
      <c r="J19" s="3">
        <v>36.0</v>
      </c>
      <c r="K19" s="3">
        <v>0.95</v>
      </c>
      <c r="L19" s="3">
        <v>39.9</v>
      </c>
      <c r="M19" s="3">
        <v>42.8</v>
      </c>
      <c r="N19" s="3">
        <v>-2.9</v>
      </c>
      <c r="O19" s="3">
        <v>-0.08</v>
      </c>
      <c r="P19" s="4" t="s">
        <v>72</v>
      </c>
      <c r="Q19" s="4">
        <v>9.0</v>
      </c>
    </row>
    <row r="20" ht="15.75" customHeight="1">
      <c r="A20" s="3">
        <v>19.0</v>
      </c>
      <c r="B20" s="4" t="s">
        <v>73</v>
      </c>
      <c r="C20" s="3">
        <v>38.0</v>
      </c>
      <c r="D20" s="3">
        <v>9.0</v>
      </c>
      <c r="E20" s="3">
        <v>6.0</v>
      </c>
      <c r="F20" s="3">
        <v>23.0</v>
      </c>
      <c r="G20" s="3">
        <v>40.0</v>
      </c>
      <c r="H20" s="3">
        <v>65.0</v>
      </c>
      <c r="I20" s="3">
        <v>-25.0</v>
      </c>
      <c r="J20" s="3">
        <v>33.0</v>
      </c>
      <c r="K20" s="3">
        <v>0.87</v>
      </c>
      <c r="L20" s="3">
        <v>41.1</v>
      </c>
      <c r="M20" s="3">
        <v>63.5</v>
      </c>
      <c r="N20" s="3">
        <v>-22.4</v>
      </c>
      <c r="O20" s="3">
        <v>-0.59</v>
      </c>
      <c r="P20" s="4" t="s">
        <v>74</v>
      </c>
      <c r="Q20" s="4">
        <v>13.0</v>
      </c>
    </row>
    <row r="21" ht="15.75" customHeight="1">
      <c r="A21" s="3">
        <v>20.0</v>
      </c>
      <c r="B21" s="4" t="s">
        <v>29</v>
      </c>
      <c r="C21" s="3">
        <v>38.0</v>
      </c>
      <c r="D21" s="3">
        <v>5.0</v>
      </c>
      <c r="E21" s="3">
        <v>10.0</v>
      </c>
      <c r="F21" s="3">
        <v>23.0</v>
      </c>
      <c r="G21" s="3">
        <v>27.0</v>
      </c>
      <c r="H21" s="3">
        <v>58.0</v>
      </c>
      <c r="I21" s="3">
        <v>-31.0</v>
      </c>
      <c r="J21" s="3">
        <v>25.0</v>
      </c>
      <c r="K21" s="3">
        <v>0.66</v>
      </c>
      <c r="L21" s="3">
        <v>38.6</v>
      </c>
      <c r="M21" s="3">
        <v>51.0</v>
      </c>
      <c r="N21" s="3">
        <v>-12.4</v>
      </c>
      <c r="O21" s="3">
        <v>-0.33</v>
      </c>
      <c r="P21" s="4" t="s">
        <v>75</v>
      </c>
      <c r="Q21" s="4">
        <v>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0.5"/>
    <col customWidth="1" min="3" max="6" width="12.63"/>
    <col customWidth="1" min="16" max="16" width="2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</row>
    <row r="2" ht="15.75" customHeight="1">
      <c r="A2" s="3">
        <v>1.0</v>
      </c>
      <c r="B2" s="4" t="s">
        <v>19</v>
      </c>
      <c r="C2" s="3">
        <v>38.0</v>
      </c>
      <c r="D2" s="3">
        <v>26.0</v>
      </c>
      <c r="E2" s="3">
        <v>8.0</v>
      </c>
      <c r="F2" s="3">
        <v>4.0</v>
      </c>
      <c r="G2" s="3">
        <v>67.0</v>
      </c>
      <c r="H2" s="3">
        <v>25.0</v>
      </c>
      <c r="I2" s="3">
        <v>42.0</v>
      </c>
      <c r="J2" s="3">
        <v>86.0</v>
      </c>
      <c r="K2" s="3">
        <v>2.26</v>
      </c>
      <c r="L2" s="3">
        <v>52.8</v>
      </c>
      <c r="M2" s="3">
        <v>37.1</v>
      </c>
      <c r="N2" s="3">
        <v>15.7</v>
      </c>
      <c r="O2" s="3">
        <v>0.41</v>
      </c>
      <c r="P2" s="4" t="s">
        <v>76</v>
      </c>
      <c r="Q2" s="4">
        <v>21.0</v>
      </c>
    </row>
    <row r="3" ht="15.75" customHeight="1">
      <c r="A3" s="3">
        <v>2.0</v>
      </c>
      <c r="B3" s="4" t="s">
        <v>21</v>
      </c>
      <c r="C3" s="3">
        <v>38.0</v>
      </c>
      <c r="D3" s="3">
        <v>25.0</v>
      </c>
      <c r="E3" s="3">
        <v>9.0</v>
      </c>
      <c r="F3" s="3">
        <v>4.0</v>
      </c>
      <c r="G3" s="3">
        <v>67.0</v>
      </c>
      <c r="H3" s="3">
        <v>28.0</v>
      </c>
      <c r="I3" s="3">
        <v>39.0</v>
      </c>
      <c r="J3" s="3">
        <v>84.0</v>
      </c>
      <c r="K3" s="3">
        <v>2.21</v>
      </c>
      <c r="L3" s="3">
        <v>61.5</v>
      </c>
      <c r="M3" s="3">
        <v>37.6</v>
      </c>
      <c r="N3" s="3">
        <v>23.9</v>
      </c>
      <c r="O3" s="3">
        <v>0.63</v>
      </c>
      <c r="P3" s="4" t="s">
        <v>22</v>
      </c>
      <c r="Q3" s="4">
        <v>23.0</v>
      </c>
    </row>
    <row r="4" ht="15.75" customHeight="1">
      <c r="A4" s="3">
        <v>3.0</v>
      </c>
      <c r="B4" s="4" t="s">
        <v>17</v>
      </c>
      <c r="C4" s="3">
        <v>38.0</v>
      </c>
      <c r="D4" s="3">
        <v>24.0</v>
      </c>
      <c r="E4" s="3">
        <v>7.0</v>
      </c>
      <c r="F4" s="3">
        <v>7.0</v>
      </c>
      <c r="G4" s="3">
        <v>85.0</v>
      </c>
      <c r="H4" s="3">
        <v>38.0</v>
      </c>
      <c r="I4" s="3">
        <v>47.0</v>
      </c>
      <c r="J4" s="3">
        <v>79.0</v>
      </c>
      <c r="K4" s="3">
        <v>2.08</v>
      </c>
      <c r="L4" s="3">
        <v>73.5</v>
      </c>
      <c r="M4" s="3">
        <v>40.8</v>
      </c>
      <c r="N4" s="3">
        <v>32.7</v>
      </c>
      <c r="O4" s="3">
        <v>0.86</v>
      </c>
      <c r="P4" s="4" t="s">
        <v>18</v>
      </c>
      <c r="Q4" s="4">
        <v>30.0</v>
      </c>
    </row>
    <row r="5" ht="15.75" customHeight="1">
      <c r="A5" s="3">
        <v>4.0</v>
      </c>
      <c r="B5" s="4" t="s">
        <v>27</v>
      </c>
      <c r="C5" s="3">
        <v>38.0</v>
      </c>
      <c r="D5" s="3">
        <v>24.0</v>
      </c>
      <c r="E5" s="3">
        <v>5.0</v>
      </c>
      <c r="F5" s="3">
        <v>9.0</v>
      </c>
      <c r="G5" s="3">
        <v>53.0</v>
      </c>
      <c r="H5" s="3">
        <v>33.0</v>
      </c>
      <c r="I5" s="3">
        <v>20.0</v>
      </c>
      <c r="J5" s="3">
        <v>77.0</v>
      </c>
      <c r="K5" s="3">
        <v>2.03</v>
      </c>
      <c r="L5" s="3">
        <v>54.4</v>
      </c>
      <c r="M5" s="3">
        <v>34.8</v>
      </c>
      <c r="N5" s="3">
        <v>19.6</v>
      </c>
      <c r="O5" s="3">
        <v>0.52</v>
      </c>
      <c r="P5" s="4" t="s">
        <v>42</v>
      </c>
      <c r="Q5" s="4">
        <v>18.0</v>
      </c>
    </row>
    <row r="6" ht="15.75" customHeight="1">
      <c r="A6" s="3">
        <v>5.0</v>
      </c>
      <c r="B6" s="4" t="s">
        <v>33</v>
      </c>
      <c r="C6" s="3">
        <v>38.0</v>
      </c>
      <c r="D6" s="3">
        <v>17.0</v>
      </c>
      <c r="E6" s="3">
        <v>11.0</v>
      </c>
      <c r="F6" s="3">
        <v>10.0</v>
      </c>
      <c r="G6" s="3">
        <v>59.0</v>
      </c>
      <c r="H6" s="3">
        <v>38.0</v>
      </c>
      <c r="I6" s="3">
        <v>21.0</v>
      </c>
      <c r="J6" s="3">
        <v>62.0</v>
      </c>
      <c r="K6" s="3">
        <v>1.63</v>
      </c>
      <c r="L6" s="3">
        <v>60.7</v>
      </c>
      <c r="M6" s="3">
        <v>39.2</v>
      </c>
      <c r="N6" s="3">
        <v>21.5</v>
      </c>
      <c r="O6" s="3">
        <v>0.57</v>
      </c>
      <c r="P6" s="4" t="s">
        <v>77</v>
      </c>
      <c r="Q6" s="4">
        <v>17.0</v>
      </c>
    </row>
    <row r="7" ht="15.75" customHeight="1">
      <c r="A7" s="3">
        <v>6.0</v>
      </c>
      <c r="B7" s="4" t="s">
        <v>35</v>
      </c>
      <c r="C7" s="3">
        <v>38.0</v>
      </c>
      <c r="D7" s="3">
        <v>17.0</v>
      </c>
      <c r="E7" s="3">
        <v>10.0</v>
      </c>
      <c r="F7" s="3">
        <v>11.0</v>
      </c>
      <c r="G7" s="3">
        <v>50.0</v>
      </c>
      <c r="H7" s="3">
        <v>50.0</v>
      </c>
      <c r="I7" s="3">
        <v>0.0</v>
      </c>
      <c r="J7" s="3">
        <v>61.0</v>
      </c>
      <c r="K7" s="3">
        <v>1.61</v>
      </c>
      <c r="L7" s="3">
        <v>49.1</v>
      </c>
      <c r="M7" s="3">
        <v>46.8</v>
      </c>
      <c r="N7" s="3">
        <v>2.2</v>
      </c>
      <c r="O7" s="3">
        <v>0.06</v>
      </c>
      <c r="P7" s="4" t="s">
        <v>30</v>
      </c>
      <c r="Q7" s="4">
        <v>11.0</v>
      </c>
    </row>
    <row r="8" ht="15.75" customHeight="1">
      <c r="A8" s="3">
        <v>7.0</v>
      </c>
      <c r="B8" s="4" t="s">
        <v>43</v>
      </c>
      <c r="C8" s="3">
        <v>38.0</v>
      </c>
      <c r="D8" s="3">
        <v>15.0</v>
      </c>
      <c r="E8" s="3">
        <v>13.0</v>
      </c>
      <c r="F8" s="3">
        <v>10.0</v>
      </c>
      <c r="G8" s="3">
        <v>60.0</v>
      </c>
      <c r="H8" s="3">
        <v>44.0</v>
      </c>
      <c r="I8" s="3">
        <v>16.0</v>
      </c>
      <c r="J8" s="3">
        <v>58.0</v>
      </c>
      <c r="K8" s="3">
        <v>1.53</v>
      </c>
      <c r="L8" s="3">
        <v>56.4</v>
      </c>
      <c r="M8" s="3">
        <v>42.5</v>
      </c>
      <c r="N8" s="3">
        <v>13.9</v>
      </c>
      <c r="O8" s="3">
        <v>0.37</v>
      </c>
      <c r="P8" s="4" t="s">
        <v>60</v>
      </c>
      <c r="Q8" s="4">
        <v>23.0</v>
      </c>
    </row>
    <row r="9" ht="15.75" customHeight="1">
      <c r="A9" s="3">
        <v>8.0</v>
      </c>
      <c r="B9" s="4" t="s">
        <v>49</v>
      </c>
      <c r="C9" s="3">
        <v>38.0</v>
      </c>
      <c r="D9" s="3">
        <v>14.0</v>
      </c>
      <c r="E9" s="3">
        <v>11.0</v>
      </c>
      <c r="F9" s="3">
        <v>13.0</v>
      </c>
      <c r="G9" s="3">
        <v>55.0</v>
      </c>
      <c r="H9" s="3">
        <v>57.0</v>
      </c>
      <c r="I9" s="3">
        <v>-2.0</v>
      </c>
      <c r="J9" s="3">
        <v>53.0</v>
      </c>
      <c r="K9" s="3">
        <v>1.39</v>
      </c>
      <c r="L9" s="3">
        <v>50.4</v>
      </c>
      <c r="M9" s="3">
        <v>51.0</v>
      </c>
      <c r="N9" s="3">
        <v>-0.6</v>
      </c>
      <c r="O9" s="3">
        <v>-0.02</v>
      </c>
      <c r="P9" s="4" t="s">
        <v>50</v>
      </c>
      <c r="Q9" s="4">
        <v>14.0</v>
      </c>
    </row>
    <row r="10" ht="15.75" customHeight="1">
      <c r="A10" s="3">
        <v>9.0</v>
      </c>
      <c r="B10" s="4" t="s">
        <v>62</v>
      </c>
      <c r="C10" s="3">
        <v>38.0</v>
      </c>
      <c r="D10" s="3">
        <v>13.0</v>
      </c>
      <c r="E10" s="3">
        <v>7.0</v>
      </c>
      <c r="F10" s="3">
        <v>18.0</v>
      </c>
      <c r="G10" s="3">
        <v>47.0</v>
      </c>
      <c r="H10" s="3">
        <v>65.0</v>
      </c>
      <c r="I10" s="3">
        <v>-18.0</v>
      </c>
      <c r="J10" s="3">
        <v>46.0</v>
      </c>
      <c r="K10" s="3">
        <v>1.21</v>
      </c>
      <c r="L10" s="3">
        <v>41.1</v>
      </c>
      <c r="M10" s="3">
        <v>56.2</v>
      </c>
      <c r="N10" s="3">
        <v>-15.0</v>
      </c>
      <c r="O10" s="3">
        <v>-0.4</v>
      </c>
      <c r="P10" s="4" t="s">
        <v>78</v>
      </c>
      <c r="Q10" s="4">
        <v>9.0</v>
      </c>
    </row>
    <row r="11" ht="15.75" customHeight="1">
      <c r="A11" s="3">
        <v>10.0</v>
      </c>
      <c r="B11" s="4" t="s">
        <v>31</v>
      </c>
      <c r="C11" s="3">
        <v>38.0</v>
      </c>
      <c r="D11" s="3">
        <v>11.0</v>
      </c>
      <c r="E11" s="3">
        <v>13.0</v>
      </c>
      <c r="F11" s="3">
        <v>14.0</v>
      </c>
      <c r="G11" s="3">
        <v>46.0</v>
      </c>
      <c r="H11" s="3">
        <v>42.0</v>
      </c>
      <c r="I11" s="3">
        <v>4.0</v>
      </c>
      <c r="J11" s="3">
        <v>46.0</v>
      </c>
      <c r="K11" s="3">
        <v>1.21</v>
      </c>
      <c r="L11" s="3">
        <v>43.1</v>
      </c>
      <c r="M11" s="3">
        <v>37.7</v>
      </c>
      <c r="N11" s="3">
        <v>5.4</v>
      </c>
      <c r="O11" s="3">
        <v>0.14</v>
      </c>
      <c r="P11" s="4" t="s">
        <v>79</v>
      </c>
      <c r="Q11" s="4">
        <v>8.0</v>
      </c>
    </row>
    <row r="12" ht="15.75" customHeight="1">
      <c r="A12" s="3">
        <v>11.0</v>
      </c>
      <c r="B12" s="4" t="s">
        <v>66</v>
      </c>
      <c r="C12" s="3">
        <v>38.0</v>
      </c>
      <c r="D12" s="3">
        <v>11.0</v>
      </c>
      <c r="E12" s="3">
        <v>11.0</v>
      </c>
      <c r="F12" s="3">
        <v>16.0</v>
      </c>
      <c r="G12" s="3">
        <v>37.0</v>
      </c>
      <c r="H12" s="3">
        <v>48.0</v>
      </c>
      <c r="I12" s="3">
        <v>-11.0</v>
      </c>
      <c r="J12" s="3">
        <v>44.0</v>
      </c>
      <c r="K12" s="3">
        <v>1.16</v>
      </c>
      <c r="L12" s="3">
        <v>38.7</v>
      </c>
      <c r="M12" s="3">
        <v>47.8</v>
      </c>
      <c r="N12" s="3">
        <v>-9.0</v>
      </c>
      <c r="O12" s="3">
        <v>-0.24</v>
      </c>
      <c r="P12" s="4" t="s">
        <v>74</v>
      </c>
      <c r="Q12" s="4">
        <v>11.0</v>
      </c>
    </row>
    <row r="13" ht="15.75" customHeight="1">
      <c r="A13" s="3">
        <v>12.0</v>
      </c>
      <c r="B13" s="4" t="s">
        <v>80</v>
      </c>
      <c r="C13" s="3">
        <v>38.0</v>
      </c>
      <c r="D13" s="3">
        <v>11.0</v>
      </c>
      <c r="E13" s="3">
        <v>11.0</v>
      </c>
      <c r="F13" s="3">
        <v>16.0</v>
      </c>
      <c r="G13" s="3">
        <v>36.0</v>
      </c>
      <c r="H13" s="3">
        <v>58.0</v>
      </c>
      <c r="I13" s="3">
        <v>-22.0</v>
      </c>
      <c r="J13" s="3">
        <v>44.0</v>
      </c>
      <c r="K13" s="3">
        <v>1.16</v>
      </c>
      <c r="L13" s="3">
        <v>34.7</v>
      </c>
      <c r="M13" s="3">
        <v>55.4</v>
      </c>
      <c r="N13" s="3">
        <v>-20.7</v>
      </c>
      <c r="O13" s="3">
        <v>-0.54</v>
      </c>
      <c r="P13" s="4" t="s">
        <v>81</v>
      </c>
      <c r="Q13" s="4">
        <v>8.0</v>
      </c>
    </row>
    <row r="14" ht="15.75" customHeight="1">
      <c r="A14" s="3">
        <v>13.0</v>
      </c>
      <c r="B14" s="4" t="s">
        <v>23</v>
      </c>
      <c r="C14" s="3">
        <v>38.0</v>
      </c>
      <c r="D14" s="3">
        <v>10.0</v>
      </c>
      <c r="E14" s="3">
        <v>13.0</v>
      </c>
      <c r="F14" s="3">
        <v>15.0</v>
      </c>
      <c r="G14" s="3">
        <v>50.0</v>
      </c>
      <c r="H14" s="3">
        <v>53.0</v>
      </c>
      <c r="I14" s="3">
        <v>-3.0</v>
      </c>
      <c r="J14" s="3">
        <v>43.0</v>
      </c>
      <c r="K14" s="3">
        <v>1.13</v>
      </c>
      <c r="L14" s="3">
        <v>42.6</v>
      </c>
      <c r="M14" s="3">
        <v>52.2</v>
      </c>
      <c r="N14" s="3">
        <v>-9.6</v>
      </c>
      <c r="O14" s="3">
        <v>-0.25</v>
      </c>
      <c r="P14" s="4" t="s">
        <v>82</v>
      </c>
      <c r="Q14" s="4">
        <v>11.0</v>
      </c>
    </row>
    <row r="15" ht="15.75" customHeight="1">
      <c r="A15" s="3">
        <v>14.0</v>
      </c>
      <c r="B15" s="4" t="s">
        <v>45</v>
      </c>
      <c r="C15" s="3">
        <v>38.0</v>
      </c>
      <c r="D15" s="3">
        <v>9.0</v>
      </c>
      <c r="E15" s="3">
        <v>14.0</v>
      </c>
      <c r="F15" s="3">
        <v>15.0</v>
      </c>
      <c r="G15" s="3">
        <v>46.0</v>
      </c>
      <c r="H15" s="3">
        <v>57.0</v>
      </c>
      <c r="I15" s="3">
        <v>-11.0</v>
      </c>
      <c r="J15" s="3">
        <v>41.0</v>
      </c>
      <c r="K15" s="3">
        <v>1.08</v>
      </c>
      <c r="L15" s="3">
        <v>40.4</v>
      </c>
      <c r="M15" s="3">
        <v>53.4</v>
      </c>
      <c r="N15" s="3">
        <v>-13.0</v>
      </c>
      <c r="O15" s="3">
        <v>-0.34</v>
      </c>
      <c r="P15" s="4" t="s">
        <v>83</v>
      </c>
      <c r="Q15" s="4">
        <v>13.0</v>
      </c>
    </row>
    <row r="16" ht="15.75" customHeight="1">
      <c r="A16" s="3">
        <v>15.0</v>
      </c>
      <c r="B16" s="4" t="s">
        <v>25</v>
      </c>
      <c r="C16" s="3">
        <v>38.0</v>
      </c>
      <c r="D16" s="3">
        <v>9.0</v>
      </c>
      <c r="E16" s="3">
        <v>11.0</v>
      </c>
      <c r="F16" s="3">
        <v>18.0</v>
      </c>
      <c r="G16" s="3">
        <v>28.0</v>
      </c>
      <c r="H16" s="3">
        <v>43.0</v>
      </c>
      <c r="I16" s="3">
        <v>-15.0</v>
      </c>
      <c r="J16" s="3">
        <v>38.0</v>
      </c>
      <c r="K16" s="3">
        <v>1.0</v>
      </c>
      <c r="L16" s="3">
        <v>34.4</v>
      </c>
      <c r="M16" s="3">
        <v>40.3</v>
      </c>
      <c r="N16" s="3">
        <v>-5.9</v>
      </c>
      <c r="O16" s="3">
        <v>-0.16</v>
      </c>
      <c r="P16" s="4" t="s">
        <v>84</v>
      </c>
      <c r="Q16" s="4">
        <v>5.0</v>
      </c>
    </row>
    <row r="17" ht="15.75" customHeight="1">
      <c r="A17" s="3">
        <v>16.0</v>
      </c>
      <c r="B17" s="4" t="s">
        <v>37</v>
      </c>
      <c r="C17" s="3">
        <v>38.0</v>
      </c>
      <c r="D17" s="3">
        <v>9.0</v>
      </c>
      <c r="E17" s="3">
        <v>11.0</v>
      </c>
      <c r="F17" s="3">
        <v>18.0</v>
      </c>
      <c r="G17" s="3">
        <v>36.0</v>
      </c>
      <c r="H17" s="3">
        <v>57.0</v>
      </c>
      <c r="I17" s="3">
        <v>-21.0</v>
      </c>
      <c r="J17" s="3">
        <v>38.0</v>
      </c>
      <c r="K17" s="3">
        <v>1.0</v>
      </c>
      <c r="L17" s="3">
        <v>42.6</v>
      </c>
      <c r="M17" s="3">
        <v>49.9</v>
      </c>
      <c r="N17" s="3">
        <v>-7.3</v>
      </c>
      <c r="O17" s="3">
        <v>-0.19</v>
      </c>
      <c r="P17" s="4" t="s">
        <v>85</v>
      </c>
      <c r="Q17" s="4">
        <v>11.0</v>
      </c>
    </row>
    <row r="18" ht="15.75" customHeight="1">
      <c r="A18" s="3">
        <v>17.0</v>
      </c>
      <c r="B18" s="4" t="s">
        <v>86</v>
      </c>
      <c r="C18" s="3">
        <v>38.0</v>
      </c>
      <c r="D18" s="3">
        <v>8.0</v>
      </c>
      <c r="E18" s="3">
        <v>12.0</v>
      </c>
      <c r="F18" s="3">
        <v>18.0</v>
      </c>
      <c r="G18" s="3">
        <v>34.0</v>
      </c>
      <c r="H18" s="3">
        <v>55.0</v>
      </c>
      <c r="I18" s="3">
        <v>-21.0</v>
      </c>
      <c r="J18" s="3">
        <v>36.0</v>
      </c>
      <c r="K18" s="3">
        <v>0.95</v>
      </c>
      <c r="L18" s="3">
        <v>29.9</v>
      </c>
      <c r="M18" s="3">
        <v>60.9</v>
      </c>
      <c r="N18" s="3">
        <v>-31.0</v>
      </c>
      <c r="O18" s="3">
        <v>-0.82</v>
      </c>
      <c r="P18" s="4" t="s">
        <v>87</v>
      </c>
      <c r="Q18" s="4">
        <v>7.0</v>
      </c>
    </row>
    <row r="19" ht="15.75" customHeight="1">
      <c r="A19" s="3">
        <v>18.0</v>
      </c>
      <c r="B19" s="4" t="s">
        <v>53</v>
      </c>
      <c r="C19" s="3">
        <v>38.0</v>
      </c>
      <c r="D19" s="3">
        <v>7.0</v>
      </c>
      <c r="E19" s="3">
        <v>13.0</v>
      </c>
      <c r="F19" s="3">
        <v>18.0</v>
      </c>
      <c r="G19" s="3">
        <v>34.0</v>
      </c>
      <c r="H19" s="3">
        <v>53.0</v>
      </c>
      <c r="I19" s="3">
        <v>-19.0</v>
      </c>
      <c r="J19" s="3">
        <v>34.0</v>
      </c>
      <c r="K19" s="3">
        <v>0.89</v>
      </c>
      <c r="L19" s="3">
        <v>38.9</v>
      </c>
      <c r="M19" s="3">
        <v>48.4</v>
      </c>
      <c r="N19" s="3">
        <v>-9.5</v>
      </c>
      <c r="O19" s="3">
        <v>-0.25</v>
      </c>
      <c r="P19" s="4" t="s">
        <v>88</v>
      </c>
      <c r="Q19" s="4">
        <v>13.0</v>
      </c>
    </row>
    <row r="20" ht="15.75" customHeight="1">
      <c r="A20" s="3">
        <v>19.0</v>
      </c>
      <c r="B20" s="4" t="s">
        <v>47</v>
      </c>
      <c r="C20" s="3">
        <v>38.0</v>
      </c>
      <c r="D20" s="3">
        <v>5.0</v>
      </c>
      <c r="E20" s="3">
        <v>16.0</v>
      </c>
      <c r="F20" s="3">
        <v>17.0</v>
      </c>
      <c r="G20" s="3">
        <v>34.0</v>
      </c>
      <c r="H20" s="3">
        <v>57.0</v>
      </c>
      <c r="I20" s="3">
        <v>-23.0</v>
      </c>
      <c r="J20" s="3">
        <v>31.0</v>
      </c>
      <c r="K20" s="3">
        <v>0.82</v>
      </c>
      <c r="L20" s="3">
        <v>40.1</v>
      </c>
      <c r="M20" s="3">
        <v>52.9</v>
      </c>
      <c r="N20" s="3">
        <v>-12.8</v>
      </c>
      <c r="O20" s="3">
        <v>-0.34</v>
      </c>
      <c r="P20" s="4" t="s">
        <v>89</v>
      </c>
      <c r="Q20" s="4">
        <v>6.0</v>
      </c>
    </row>
    <row r="21" ht="15.75" customHeight="1">
      <c r="A21" s="3">
        <v>20.0</v>
      </c>
      <c r="B21" s="4" t="s">
        <v>39</v>
      </c>
      <c r="C21" s="3">
        <v>38.0</v>
      </c>
      <c r="D21" s="3">
        <v>6.0</v>
      </c>
      <c r="E21" s="3">
        <v>12.0</v>
      </c>
      <c r="F21" s="3">
        <v>20.0</v>
      </c>
      <c r="G21" s="3">
        <v>29.0</v>
      </c>
      <c r="H21" s="3">
        <v>52.0</v>
      </c>
      <c r="I21" s="3">
        <v>-23.0</v>
      </c>
      <c r="J21" s="3">
        <v>30.0</v>
      </c>
      <c r="K21" s="3">
        <v>0.79</v>
      </c>
      <c r="L21" s="3">
        <v>45.2</v>
      </c>
      <c r="M21" s="3">
        <v>45.7</v>
      </c>
      <c r="N21" s="3">
        <v>-0.5</v>
      </c>
      <c r="O21" s="3">
        <v>-0.01</v>
      </c>
      <c r="P21" s="4" t="s">
        <v>90</v>
      </c>
      <c r="Q21" s="4">
        <v>12.0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0.5"/>
    <col customWidth="1" min="3" max="6" width="12.63"/>
    <col customWidth="1" min="16" max="16" width="2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1.0</v>
      </c>
      <c r="B2" s="4" t="s">
        <v>21</v>
      </c>
      <c r="C2" s="3">
        <v>38.0</v>
      </c>
      <c r="D2" s="3">
        <v>26.0</v>
      </c>
      <c r="E2" s="3">
        <v>8.0</v>
      </c>
      <c r="F2" s="3">
        <v>4.0</v>
      </c>
      <c r="G2" s="3">
        <v>80.0</v>
      </c>
      <c r="H2" s="3">
        <v>31.0</v>
      </c>
      <c r="I2" s="3">
        <v>49.0</v>
      </c>
      <c r="J2" s="3">
        <v>86.0</v>
      </c>
      <c r="K2" s="3">
        <v>2.26</v>
      </c>
      <c r="L2" s="3">
        <v>71.7</v>
      </c>
      <c r="M2" s="3">
        <v>43.9</v>
      </c>
      <c r="N2" s="3">
        <v>27.8</v>
      </c>
      <c r="O2" s="3">
        <v>0.73</v>
      </c>
      <c r="P2" s="4" t="s">
        <v>22</v>
      </c>
      <c r="Q2" s="4">
        <v>27.0</v>
      </c>
    </row>
    <row r="3" ht="15.75" customHeight="1">
      <c r="A3" s="3">
        <v>2.0</v>
      </c>
      <c r="B3" s="4" t="s">
        <v>17</v>
      </c>
      <c r="C3" s="3">
        <v>38.0</v>
      </c>
      <c r="D3" s="3">
        <v>21.0</v>
      </c>
      <c r="E3" s="3">
        <v>10.0</v>
      </c>
      <c r="F3" s="3">
        <v>7.0</v>
      </c>
      <c r="G3" s="3">
        <v>68.0</v>
      </c>
      <c r="H3" s="3">
        <v>38.0</v>
      </c>
      <c r="I3" s="3">
        <v>30.0</v>
      </c>
      <c r="J3" s="3">
        <v>73.0</v>
      </c>
      <c r="K3" s="3">
        <v>1.92</v>
      </c>
      <c r="L3" s="3">
        <v>63.4</v>
      </c>
      <c r="M3" s="3">
        <v>34.4</v>
      </c>
      <c r="N3" s="3">
        <v>29.0</v>
      </c>
      <c r="O3" s="3">
        <v>0.76</v>
      </c>
      <c r="P3" s="4" t="s">
        <v>91</v>
      </c>
      <c r="Q3" s="4">
        <v>12.0</v>
      </c>
    </row>
    <row r="4" ht="15.75" customHeight="1">
      <c r="A4" s="3">
        <v>3.0</v>
      </c>
      <c r="B4" s="4" t="s">
        <v>19</v>
      </c>
      <c r="C4" s="3">
        <v>38.0</v>
      </c>
      <c r="D4" s="3">
        <v>21.0</v>
      </c>
      <c r="E4" s="3">
        <v>8.0</v>
      </c>
      <c r="F4" s="3">
        <v>9.0</v>
      </c>
      <c r="G4" s="3">
        <v>65.0</v>
      </c>
      <c r="H4" s="3">
        <v>43.0</v>
      </c>
      <c r="I4" s="3">
        <v>22.0</v>
      </c>
      <c r="J4" s="3">
        <v>71.0</v>
      </c>
      <c r="K4" s="3">
        <v>1.87</v>
      </c>
      <c r="L4" s="3">
        <v>54.4</v>
      </c>
      <c r="M4" s="3">
        <v>33.4</v>
      </c>
      <c r="N4" s="3">
        <v>21.1</v>
      </c>
      <c r="O4" s="3">
        <v>0.56</v>
      </c>
      <c r="P4" s="4" t="s">
        <v>92</v>
      </c>
      <c r="Q4" s="4">
        <v>12.0</v>
      </c>
    </row>
    <row r="5" ht="15.75" customHeight="1">
      <c r="A5" s="3">
        <v>4.0</v>
      </c>
      <c r="B5" s="4" t="s">
        <v>27</v>
      </c>
      <c r="C5" s="3">
        <v>38.0</v>
      </c>
      <c r="D5" s="3">
        <v>18.0</v>
      </c>
      <c r="E5" s="3">
        <v>16.0</v>
      </c>
      <c r="F5" s="3">
        <v>4.0</v>
      </c>
      <c r="G5" s="3">
        <v>53.0</v>
      </c>
      <c r="H5" s="3">
        <v>30.0</v>
      </c>
      <c r="I5" s="3">
        <v>23.0</v>
      </c>
      <c r="J5" s="3">
        <v>70.0</v>
      </c>
      <c r="K5" s="3">
        <v>1.84</v>
      </c>
      <c r="L5" s="3">
        <v>42.4</v>
      </c>
      <c r="M5" s="3">
        <v>36.9</v>
      </c>
      <c r="N5" s="3">
        <v>5.4</v>
      </c>
      <c r="O5" s="3">
        <v>0.14</v>
      </c>
      <c r="P5" s="4" t="s">
        <v>88</v>
      </c>
      <c r="Q5" s="4">
        <v>10.0</v>
      </c>
    </row>
    <row r="6" ht="15.75" customHeight="1">
      <c r="A6" s="3">
        <v>5.0</v>
      </c>
      <c r="B6" s="4" t="s">
        <v>35</v>
      </c>
      <c r="C6" s="3">
        <v>38.0</v>
      </c>
      <c r="D6" s="3">
        <v>19.0</v>
      </c>
      <c r="E6" s="3">
        <v>8.0</v>
      </c>
      <c r="F6" s="3">
        <v>11.0</v>
      </c>
      <c r="G6" s="3">
        <v>62.0</v>
      </c>
      <c r="H6" s="3">
        <v>40.0</v>
      </c>
      <c r="I6" s="3">
        <v>22.0</v>
      </c>
      <c r="J6" s="3">
        <v>65.0</v>
      </c>
      <c r="K6" s="3">
        <v>1.71</v>
      </c>
      <c r="L6" s="3">
        <v>53.5</v>
      </c>
      <c r="M6" s="3">
        <v>43.4</v>
      </c>
      <c r="N6" s="3">
        <v>10.1</v>
      </c>
      <c r="O6" s="3">
        <v>0.27</v>
      </c>
      <c r="P6" s="4" t="s">
        <v>93</v>
      </c>
      <c r="Q6" s="4">
        <v>16.0</v>
      </c>
    </row>
    <row r="7" ht="15.75" customHeight="1">
      <c r="A7" s="3">
        <v>6.0</v>
      </c>
      <c r="B7" s="4" t="s">
        <v>33</v>
      </c>
      <c r="C7" s="3">
        <v>38.0</v>
      </c>
      <c r="D7" s="3">
        <v>17.0</v>
      </c>
      <c r="E7" s="3">
        <v>11.0</v>
      </c>
      <c r="F7" s="3">
        <v>10.0</v>
      </c>
      <c r="G7" s="3">
        <v>40.0</v>
      </c>
      <c r="H7" s="3">
        <v>37.0</v>
      </c>
      <c r="I7" s="3">
        <v>3.0</v>
      </c>
      <c r="J7" s="3">
        <v>62.0</v>
      </c>
      <c r="K7" s="3">
        <v>1.63</v>
      </c>
      <c r="L7" s="3">
        <v>51.5</v>
      </c>
      <c r="M7" s="3">
        <v>38.7</v>
      </c>
      <c r="N7" s="3">
        <v>12.8</v>
      </c>
      <c r="O7" s="3">
        <v>0.34</v>
      </c>
      <c r="P7" s="4" t="s">
        <v>34</v>
      </c>
      <c r="Q7" s="4">
        <v>9.0</v>
      </c>
    </row>
    <row r="8" ht="15.75" customHeight="1">
      <c r="A8" s="3">
        <v>7.0</v>
      </c>
      <c r="B8" s="4" t="s">
        <v>43</v>
      </c>
      <c r="C8" s="3">
        <v>38.0</v>
      </c>
      <c r="D8" s="3">
        <v>16.0</v>
      </c>
      <c r="E8" s="3">
        <v>11.0</v>
      </c>
      <c r="F8" s="3">
        <v>11.0</v>
      </c>
      <c r="G8" s="3">
        <v>63.0</v>
      </c>
      <c r="H8" s="3">
        <v>37.0</v>
      </c>
      <c r="I8" s="3">
        <v>26.0</v>
      </c>
      <c r="J8" s="3">
        <v>59.0</v>
      </c>
      <c r="K8" s="3">
        <v>1.55</v>
      </c>
      <c r="L8" s="3">
        <v>64.2</v>
      </c>
      <c r="M8" s="3">
        <v>44.8</v>
      </c>
      <c r="N8" s="3">
        <v>19.4</v>
      </c>
      <c r="O8" s="3">
        <v>0.51</v>
      </c>
      <c r="P8" s="4" t="s">
        <v>94</v>
      </c>
      <c r="Q8" s="4">
        <v>10.0</v>
      </c>
    </row>
    <row r="9" ht="15.75" customHeight="1">
      <c r="A9" s="3">
        <v>8.0</v>
      </c>
      <c r="B9" s="4" t="s">
        <v>31</v>
      </c>
      <c r="C9" s="3">
        <v>38.0</v>
      </c>
      <c r="D9" s="3">
        <v>14.0</v>
      </c>
      <c r="E9" s="3">
        <v>13.0</v>
      </c>
      <c r="F9" s="3">
        <v>11.0</v>
      </c>
      <c r="G9" s="3">
        <v>43.0</v>
      </c>
      <c r="H9" s="3">
        <v>36.0</v>
      </c>
      <c r="I9" s="3">
        <v>7.0</v>
      </c>
      <c r="J9" s="3">
        <v>55.0</v>
      </c>
      <c r="K9" s="3">
        <v>1.45</v>
      </c>
      <c r="L9" s="3">
        <v>49.6</v>
      </c>
      <c r="M9" s="3">
        <v>38.4</v>
      </c>
      <c r="N9" s="3">
        <v>11.3</v>
      </c>
      <c r="O9" s="3">
        <v>0.3</v>
      </c>
      <c r="P9" s="4" t="s">
        <v>32</v>
      </c>
      <c r="Q9" s="4">
        <v>8.0</v>
      </c>
    </row>
    <row r="10" ht="15.75" customHeight="1">
      <c r="A10" s="3">
        <v>9.0</v>
      </c>
      <c r="B10" s="4" t="s">
        <v>23</v>
      </c>
      <c r="C10" s="3">
        <v>38.0</v>
      </c>
      <c r="D10" s="3">
        <v>11.0</v>
      </c>
      <c r="E10" s="3">
        <v>15.0</v>
      </c>
      <c r="F10" s="3">
        <v>12.0</v>
      </c>
      <c r="G10" s="3">
        <v>48.0</v>
      </c>
      <c r="H10" s="3">
        <v>53.0</v>
      </c>
      <c r="I10" s="3">
        <v>-5.0</v>
      </c>
      <c r="J10" s="3">
        <v>48.0</v>
      </c>
      <c r="K10" s="3">
        <v>1.26</v>
      </c>
      <c r="L10" s="3">
        <v>39.0</v>
      </c>
      <c r="M10" s="3">
        <v>47.7</v>
      </c>
      <c r="N10" s="3">
        <v>-8.7</v>
      </c>
      <c r="O10" s="3">
        <v>-0.23</v>
      </c>
      <c r="P10" s="4" t="s">
        <v>95</v>
      </c>
      <c r="Q10" s="4">
        <v>11.0</v>
      </c>
    </row>
    <row r="11" ht="15.75" customHeight="1">
      <c r="A11" s="3">
        <v>10.0</v>
      </c>
      <c r="B11" s="4" t="s">
        <v>66</v>
      </c>
      <c r="C11" s="3">
        <v>38.0</v>
      </c>
      <c r="D11" s="3">
        <v>12.0</v>
      </c>
      <c r="E11" s="3">
        <v>11.0</v>
      </c>
      <c r="F11" s="3">
        <v>15.0</v>
      </c>
      <c r="G11" s="3">
        <v>37.0</v>
      </c>
      <c r="H11" s="3">
        <v>51.0</v>
      </c>
      <c r="I11" s="3">
        <v>-14.0</v>
      </c>
      <c r="J11" s="3">
        <v>47.0</v>
      </c>
      <c r="K11" s="3">
        <v>1.24</v>
      </c>
      <c r="L11" s="3">
        <v>36.7</v>
      </c>
      <c r="M11" s="3">
        <v>46.3</v>
      </c>
      <c r="N11" s="3">
        <v>-9.6</v>
      </c>
      <c r="O11" s="3">
        <v>-0.25</v>
      </c>
      <c r="P11" s="4" t="s">
        <v>74</v>
      </c>
      <c r="Q11" s="4">
        <v>8.0</v>
      </c>
    </row>
    <row r="12" ht="15.75" customHeight="1">
      <c r="A12" s="3">
        <v>11.0</v>
      </c>
      <c r="B12" s="4" t="s">
        <v>49</v>
      </c>
      <c r="C12" s="3">
        <v>38.0</v>
      </c>
      <c r="D12" s="3">
        <v>12.0</v>
      </c>
      <c r="E12" s="3">
        <v>10.0</v>
      </c>
      <c r="F12" s="3">
        <v>16.0</v>
      </c>
      <c r="G12" s="3">
        <v>43.0</v>
      </c>
      <c r="H12" s="3">
        <v>43.0</v>
      </c>
      <c r="I12" s="3">
        <v>0.0</v>
      </c>
      <c r="J12" s="3">
        <v>46.0</v>
      </c>
      <c r="K12" s="3">
        <v>1.21</v>
      </c>
      <c r="L12" s="3">
        <v>43.1</v>
      </c>
      <c r="M12" s="3">
        <v>45.7</v>
      </c>
      <c r="N12" s="3">
        <v>-2.6</v>
      </c>
      <c r="O12" s="3">
        <v>-0.07</v>
      </c>
      <c r="P12" s="4" t="s">
        <v>50</v>
      </c>
      <c r="Q12" s="4">
        <v>18.0</v>
      </c>
    </row>
    <row r="13" ht="15.75" customHeight="1">
      <c r="A13" s="3">
        <v>12.0</v>
      </c>
      <c r="B13" s="4" t="s">
        <v>55</v>
      </c>
      <c r="C13" s="3">
        <v>38.0</v>
      </c>
      <c r="D13" s="3">
        <v>11.0</v>
      </c>
      <c r="E13" s="3">
        <v>9.0</v>
      </c>
      <c r="F13" s="3">
        <v>18.0</v>
      </c>
      <c r="G13" s="3">
        <v>39.0</v>
      </c>
      <c r="H13" s="3">
        <v>50.0</v>
      </c>
      <c r="I13" s="3">
        <v>-11.0</v>
      </c>
      <c r="J13" s="3">
        <v>42.0</v>
      </c>
      <c r="K13" s="3">
        <v>1.11</v>
      </c>
      <c r="L13" s="3">
        <v>42.8</v>
      </c>
      <c r="M13" s="3">
        <v>48.4</v>
      </c>
      <c r="N13" s="3">
        <v>-5.6</v>
      </c>
      <c r="O13" s="3">
        <v>-0.15</v>
      </c>
      <c r="P13" s="4" t="s">
        <v>68</v>
      </c>
      <c r="Q13" s="4">
        <v>8.0</v>
      </c>
    </row>
    <row r="14" ht="15.75" customHeight="1">
      <c r="A14" s="3">
        <v>13.0</v>
      </c>
      <c r="B14" s="4" t="s">
        <v>86</v>
      </c>
      <c r="C14" s="3">
        <v>38.0</v>
      </c>
      <c r="D14" s="3">
        <v>11.0</v>
      </c>
      <c r="E14" s="3">
        <v>9.0</v>
      </c>
      <c r="F14" s="3">
        <v>18.0</v>
      </c>
      <c r="G14" s="3">
        <v>40.0</v>
      </c>
      <c r="H14" s="3">
        <v>52.0</v>
      </c>
      <c r="I14" s="3">
        <v>-12.0</v>
      </c>
      <c r="J14" s="3">
        <v>42.0</v>
      </c>
      <c r="K14" s="3">
        <v>1.11</v>
      </c>
      <c r="L14" s="3">
        <v>33.7</v>
      </c>
      <c r="M14" s="3">
        <v>59.1</v>
      </c>
      <c r="N14" s="3">
        <v>-25.4</v>
      </c>
      <c r="O14" s="3">
        <v>-0.67</v>
      </c>
      <c r="P14" s="4" t="s">
        <v>96</v>
      </c>
      <c r="Q14" s="4">
        <v>8.0</v>
      </c>
    </row>
    <row r="15" ht="15.75" customHeight="1">
      <c r="A15" s="3">
        <v>14.0</v>
      </c>
      <c r="B15" s="4" t="s">
        <v>29</v>
      </c>
      <c r="C15" s="3">
        <v>38.0</v>
      </c>
      <c r="D15" s="3">
        <v>10.0</v>
      </c>
      <c r="E15" s="3">
        <v>12.0</v>
      </c>
      <c r="F15" s="3">
        <v>16.0</v>
      </c>
      <c r="G15" s="3">
        <v>40.0</v>
      </c>
      <c r="H15" s="3">
        <v>53.0</v>
      </c>
      <c r="I15" s="3">
        <v>-13.0</v>
      </c>
      <c r="J15" s="3">
        <v>42.0</v>
      </c>
      <c r="K15" s="3">
        <v>1.11</v>
      </c>
      <c r="L15" s="3">
        <v>36.7</v>
      </c>
      <c r="M15" s="3">
        <v>51.2</v>
      </c>
      <c r="N15" s="3">
        <v>-14.5</v>
      </c>
      <c r="O15" s="3">
        <v>-0.38</v>
      </c>
      <c r="P15" s="4" t="s">
        <v>56</v>
      </c>
      <c r="Q15" s="4">
        <v>17.0</v>
      </c>
    </row>
    <row r="16" ht="15.75" customHeight="1">
      <c r="A16" s="3">
        <v>15.0</v>
      </c>
      <c r="B16" s="4" t="s">
        <v>25</v>
      </c>
      <c r="C16" s="3">
        <v>38.0</v>
      </c>
      <c r="D16" s="3">
        <v>8.0</v>
      </c>
      <c r="E16" s="3">
        <v>15.0</v>
      </c>
      <c r="F16" s="3">
        <v>15.0</v>
      </c>
      <c r="G16" s="3">
        <v>33.0</v>
      </c>
      <c r="H16" s="3">
        <v>41.0</v>
      </c>
      <c r="I16" s="3">
        <v>-8.0</v>
      </c>
      <c r="J16" s="3">
        <v>39.0</v>
      </c>
      <c r="K16" s="3">
        <v>1.03</v>
      </c>
      <c r="L16" s="3">
        <v>29.3</v>
      </c>
      <c r="M16" s="3">
        <v>38.6</v>
      </c>
      <c r="N16" s="3">
        <v>-9.3</v>
      </c>
      <c r="O16" s="3">
        <v>-0.25</v>
      </c>
      <c r="P16" s="4" t="s">
        <v>48</v>
      </c>
      <c r="Q16" s="4">
        <v>16.0</v>
      </c>
    </row>
    <row r="17" ht="15.75" customHeight="1">
      <c r="A17" s="3">
        <v>16.0</v>
      </c>
      <c r="B17" s="4" t="s">
        <v>73</v>
      </c>
      <c r="C17" s="3">
        <v>38.0</v>
      </c>
      <c r="D17" s="3">
        <v>10.0</v>
      </c>
      <c r="E17" s="3">
        <v>9.0</v>
      </c>
      <c r="F17" s="3">
        <v>19.0</v>
      </c>
      <c r="G17" s="3">
        <v>36.0</v>
      </c>
      <c r="H17" s="3">
        <v>63.0</v>
      </c>
      <c r="I17" s="3">
        <v>-27.0</v>
      </c>
      <c r="J17" s="3">
        <v>39.0</v>
      </c>
      <c r="K17" s="3">
        <v>1.03</v>
      </c>
      <c r="L17" s="3">
        <v>38.8</v>
      </c>
      <c r="M17" s="3">
        <v>49.3</v>
      </c>
      <c r="N17" s="3">
        <v>-10.5</v>
      </c>
      <c r="O17" s="3">
        <v>-0.28</v>
      </c>
      <c r="P17" s="4" t="s">
        <v>97</v>
      </c>
      <c r="Q17" s="4">
        <v>5.0</v>
      </c>
    </row>
    <row r="18" ht="15.75" customHeight="1">
      <c r="A18" s="3">
        <v>17.0</v>
      </c>
      <c r="B18" s="4" t="s">
        <v>80</v>
      </c>
      <c r="C18" s="3">
        <v>38.0</v>
      </c>
      <c r="D18" s="3">
        <v>8.0</v>
      </c>
      <c r="E18" s="3">
        <v>15.0</v>
      </c>
      <c r="F18" s="3">
        <v>15.0</v>
      </c>
      <c r="G18" s="3">
        <v>35.0</v>
      </c>
      <c r="H18" s="3">
        <v>51.0</v>
      </c>
      <c r="I18" s="3">
        <v>-16.0</v>
      </c>
      <c r="J18" s="3">
        <v>39.0</v>
      </c>
      <c r="K18" s="3">
        <v>1.03</v>
      </c>
      <c r="L18" s="3">
        <v>39.5</v>
      </c>
      <c r="M18" s="3">
        <v>48.3</v>
      </c>
      <c r="N18" s="3">
        <v>-8.7</v>
      </c>
      <c r="O18" s="3">
        <v>-0.23</v>
      </c>
      <c r="P18" s="4" t="s">
        <v>98</v>
      </c>
      <c r="Q18" s="4">
        <v>7.0</v>
      </c>
    </row>
    <row r="19" ht="15.75" customHeight="1">
      <c r="A19" s="3">
        <v>18.0</v>
      </c>
      <c r="B19" s="4" t="s">
        <v>62</v>
      </c>
      <c r="C19" s="3">
        <v>38.0</v>
      </c>
      <c r="D19" s="3">
        <v>8.0</v>
      </c>
      <c r="E19" s="3">
        <v>14.0</v>
      </c>
      <c r="F19" s="3">
        <v>16.0</v>
      </c>
      <c r="G19" s="3">
        <v>44.0</v>
      </c>
      <c r="H19" s="3">
        <v>61.0</v>
      </c>
      <c r="I19" s="3">
        <v>-17.0</v>
      </c>
      <c r="J19" s="3">
        <v>38.0</v>
      </c>
      <c r="K19" s="3">
        <v>1.0</v>
      </c>
      <c r="L19" s="3">
        <v>39.0</v>
      </c>
      <c r="M19" s="3">
        <v>61.2</v>
      </c>
      <c r="N19" s="3">
        <v>-22.2</v>
      </c>
      <c r="O19" s="3">
        <v>-0.59</v>
      </c>
      <c r="P19" s="4" t="s">
        <v>99</v>
      </c>
      <c r="Q19" s="4">
        <v>10.0</v>
      </c>
    </row>
    <row r="20" ht="15.75" customHeight="1">
      <c r="A20" s="3">
        <v>19.0</v>
      </c>
      <c r="B20" s="4" t="s">
        <v>45</v>
      </c>
      <c r="C20" s="3">
        <v>38.0</v>
      </c>
      <c r="D20" s="3">
        <v>8.0</v>
      </c>
      <c r="E20" s="3">
        <v>11.0</v>
      </c>
      <c r="F20" s="3">
        <v>19.0</v>
      </c>
      <c r="G20" s="3">
        <v>51.0</v>
      </c>
      <c r="H20" s="3">
        <v>76.0</v>
      </c>
      <c r="I20" s="3">
        <v>-25.0</v>
      </c>
      <c r="J20" s="3">
        <v>35.0</v>
      </c>
      <c r="K20" s="3">
        <v>0.92</v>
      </c>
      <c r="L20" s="3">
        <v>55.1</v>
      </c>
      <c r="M20" s="3">
        <v>55.0</v>
      </c>
      <c r="N20" s="3">
        <v>0.1</v>
      </c>
      <c r="O20" s="3">
        <v>0.0</v>
      </c>
      <c r="P20" s="4" t="s">
        <v>83</v>
      </c>
      <c r="Q20" s="4">
        <v>13.0</v>
      </c>
    </row>
    <row r="21" ht="15.75" customHeight="1">
      <c r="A21" s="3">
        <v>20.0</v>
      </c>
      <c r="B21" s="4" t="s">
        <v>37</v>
      </c>
      <c r="C21" s="3">
        <v>38.0</v>
      </c>
      <c r="D21" s="3">
        <v>8.0</v>
      </c>
      <c r="E21" s="3">
        <v>7.0</v>
      </c>
      <c r="F21" s="3">
        <v>23.0</v>
      </c>
      <c r="G21" s="3">
        <v>31.0</v>
      </c>
      <c r="H21" s="3">
        <v>65.0</v>
      </c>
      <c r="I21" s="3">
        <v>-34.0</v>
      </c>
      <c r="J21" s="3">
        <v>31.0</v>
      </c>
      <c r="K21" s="3">
        <v>0.82</v>
      </c>
      <c r="L21" s="3">
        <v>37.3</v>
      </c>
      <c r="M21" s="3">
        <v>57.0</v>
      </c>
      <c r="N21" s="3">
        <v>-19.7</v>
      </c>
      <c r="O21" s="3">
        <v>-0.52</v>
      </c>
      <c r="P21" s="4" t="s">
        <v>85</v>
      </c>
      <c r="Q21" s="4">
        <v>14.0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0.5"/>
    <col customWidth="1" min="3" max="6" width="12.63"/>
    <col customWidth="1" min="16" max="16" width="29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3">
        <v>1.0</v>
      </c>
      <c r="B2" s="4" t="s">
        <v>17</v>
      </c>
      <c r="C2" s="3">
        <v>38.0</v>
      </c>
      <c r="D2" s="3">
        <v>28.0</v>
      </c>
      <c r="E2" s="3">
        <v>4.0</v>
      </c>
      <c r="F2" s="3">
        <v>6.0</v>
      </c>
      <c r="G2" s="3">
        <v>70.0</v>
      </c>
      <c r="H2" s="3">
        <v>20.0</v>
      </c>
      <c r="I2" s="3">
        <v>50.0</v>
      </c>
      <c r="J2" s="3">
        <v>88.0</v>
      </c>
      <c r="K2" s="3">
        <v>2.32</v>
      </c>
      <c r="L2" s="3">
        <v>75.5</v>
      </c>
      <c r="M2" s="3">
        <v>33.2</v>
      </c>
      <c r="N2" s="3">
        <v>42.3</v>
      </c>
      <c r="O2" s="3">
        <v>1.11</v>
      </c>
      <c r="P2" s="4" t="s">
        <v>100</v>
      </c>
      <c r="Q2" s="4">
        <v>23.0</v>
      </c>
    </row>
    <row r="3" ht="15.75" customHeight="1">
      <c r="A3" s="3">
        <v>2.0</v>
      </c>
      <c r="B3" s="4" t="s">
        <v>21</v>
      </c>
      <c r="C3" s="3">
        <v>38.0</v>
      </c>
      <c r="D3" s="3">
        <v>24.0</v>
      </c>
      <c r="E3" s="3">
        <v>6.0</v>
      </c>
      <c r="F3" s="3">
        <v>8.0</v>
      </c>
      <c r="G3" s="3">
        <v>75.0</v>
      </c>
      <c r="H3" s="3">
        <v>36.0</v>
      </c>
      <c r="I3" s="3">
        <v>39.0</v>
      </c>
      <c r="J3" s="3">
        <v>78.0</v>
      </c>
      <c r="K3" s="3">
        <v>2.05</v>
      </c>
      <c r="L3" s="3">
        <v>75.5</v>
      </c>
      <c r="M3" s="3">
        <v>38.9</v>
      </c>
      <c r="N3" s="3">
        <v>36.6</v>
      </c>
      <c r="O3" s="3">
        <v>0.96</v>
      </c>
      <c r="P3" s="4" t="s">
        <v>22</v>
      </c>
      <c r="Q3" s="4">
        <v>19.0</v>
      </c>
    </row>
    <row r="4" ht="15.75" customHeight="1">
      <c r="A4" s="3">
        <v>3.0</v>
      </c>
      <c r="B4" s="4" t="s">
        <v>19</v>
      </c>
      <c r="C4" s="3">
        <v>38.0</v>
      </c>
      <c r="D4" s="3">
        <v>23.0</v>
      </c>
      <c r="E4" s="3">
        <v>8.0</v>
      </c>
      <c r="F4" s="3">
        <v>7.0</v>
      </c>
      <c r="G4" s="3">
        <v>70.0</v>
      </c>
      <c r="H4" s="3">
        <v>33.0</v>
      </c>
      <c r="I4" s="3">
        <v>37.0</v>
      </c>
      <c r="J4" s="3">
        <v>77.0</v>
      </c>
      <c r="K4" s="3">
        <v>2.03</v>
      </c>
      <c r="L4" s="3">
        <v>62.3</v>
      </c>
      <c r="M4" s="3">
        <v>41.3</v>
      </c>
      <c r="N4" s="3">
        <v>20.9</v>
      </c>
      <c r="O4" s="3">
        <v>0.55</v>
      </c>
      <c r="P4" s="4" t="s">
        <v>20</v>
      </c>
      <c r="Q4" s="4">
        <v>15.0</v>
      </c>
    </row>
    <row r="5" ht="15.75" customHeight="1">
      <c r="A5" s="3">
        <v>4.0</v>
      </c>
      <c r="B5" s="4" t="s">
        <v>33</v>
      </c>
      <c r="C5" s="3">
        <v>38.0</v>
      </c>
      <c r="D5" s="3">
        <v>21.0</v>
      </c>
      <c r="E5" s="3">
        <v>8.0</v>
      </c>
      <c r="F5" s="3">
        <v>9.0</v>
      </c>
      <c r="G5" s="3">
        <v>51.0</v>
      </c>
      <c r="H5" s="3">
        <v>35.0</v>
      </c>
      <c r="I5" s="3">
        <v>16.0</v>
      </c>
      <c r="J5" s="3">
        <v>71.0</v>
      </c>
      <c r="K5" s="3">
        <v>1.87</v>
      </c>
      <c r="L5" s="3">
        <v>52.7</v>
      </c>
      <c r="M5" s="3">
        <v>33.4</v>
      </c>
      <c r="N5" s="3">
        <v>19.3</v>
      </c>
      <c r="O5" s="3">
        <v>0.51</v>
      </c>
      <c r="P5" s="4" t="s">
        <v>101</v>
      </c>
      <c r="Q5" s="4">
        <v>12.0</v>
      </c>
    </row>
    <row r="6" ht="15.75" customHeight="1">
      <c r="A6" s="3">
        <v>5.0</v>
      </c>
      <c r="B6" s="4" t="s">
        <v>43</v>
      </c>
      <c r="C6" s="3">
        <v>38.0</v>
      </c>
      <c r="D6" s="3">
        <v>19.0</v>
      </c>
      <c r="E6" s="3">
        <v>7.0</v>
      </c>
      <c r="F6" s="3">
        <v>12.0</v>
      </c>
      <c r="G6" s="3">
        <v>59.0</v>
      </c>
      <c r="H6" s="3">
        <v>40.0</v>
      </c>
      <c r="I6" s="3">
        <v>19.0</v>
      </c>
      <c r="J6" s="3">
        <v>64.0</v>
      </c>
      <c r="K6" s="3">
        <v>1.68</v>
      </c>
      <c r="L6" s="3">
        <v>61.7</v>
      </c>
      <c r="M6" s="3">
        <v>50.3</v>
      </c>
      <c r="N6" s="3">
        <v>11.3</v>
      </c>
      <c r="O6" s="3">
        <v>0.3</v>
      </c>
      <c r="P6" s="4" t="s">
        <v>102</v>
      </c>
      <c r="Q6" s="4">
        <v>12.0</v>
      </c>
    </row>
    <row r="7" ht="15.75" customHeight="1">
      <c r="A7" s="3">
        <v>6.0</v>
      </c>
      <c r="B7" s="4" t="s">
        <v>35</v>
      </c>
      <c r="C7" s="3">
        <v>38.0</v>
      </c>
      <c r="D7" s="3">
        <v>17.0</v>
      </c>
      <c r="E7" s="3">
        <v>9.0</v>
      </c>
      <c r="F7" s="3">
        <v>12.0</v>
      </c>
      <c r="G7" s="3">
        <v>46.0</v>
      </c>
      <c r="H7" s="3">
        <v>41.0</v>
      </c>
      <c r="I7" s="3">
        <v>5.0</v>
      </c>
      <c r="J7" s="3">
        <v>60.0</v>
      </c>
      <c r="K7" s="3">
        <v>1.58</v>
      </c>
      <c r="L7" s="3">
        <v>51.8</v>
      </c>
      <c r="M7" s="3">
        <v>50.1</v>
      </c>
      <c r="N7" s="3">
        <v>1.8</v>
      </c>
      <c r="O7" s="3">
        <v>0.05</v>
      </c>
      <c r="P7" s="4" t="s">
        <v>30</v>
      </c>
      <c r="Q7" s="4">
        <v>15.0</v>
      </c>
    </row>
    <row r="8" ht="15.75" customHeight="1">
      <c r="A8" s="3">
        <v>7.0</v>
      </c>
      <c r="B8" s="4" t="s">
        <v>66</v>
      </c>
      <c r="C8" s="3">
        <v>38.0</v>
      </c>
      <c r="D8" s="3">
        <v>15.0</v>
      </c>
      <c r="E8" s="3">
        <v>8.0</v>
      </c>
      <c r="F8" s="3">
        <v>15.0</v>
      </c>
      <c r="G8" s="3">
        <v>37.0</v>
      </c>
      <c r="H8" s="3">
        <v>42.0</v>
      </c>
      <c r="I8" s="3">
        <v>-5.0</v>
      </c>
      <c r="J8" s="3">
        <v>53.0</v>
      </c>
      <c r="K8" s="3">
        <v>1.39</v>
      </c>
      <c r="L8" s="3">
        <v>39.4</v>
      </c>
      <c r="M8" s="3">
        <v>45.7</v>
      </c>
      <c r="N8" s="3">
        <v>-6.3</v>
      </c>
      <c r="O8" s="3">
        <v>-0.17</v>
      </c>
      <c r="P8" s="4" t="s">
        <v>103</v>
      </c>
      <c r="Q8" s="4">
        <v>8.0</v>
      </c>
    </row>
    <row r="9" ht="15.75" customHeight="1">
      <c r="A9" s="3">
        <v>8.0</v>
      </c>
      <c r="B9" s="4" t="s">
        <v>31</v>
      </c>
      <c r="C9" s="3">
        <v>38.0</v>
      </c>
      <c r="D9" s="3">
        <v>14.0</v>
      </c>
      <c r="E9" s="3">
        <v>9.0</v>
      </c>
      <c r="F9" s="3">
        <v>15.0</v>
      </c>
      <c r="G9" s="3">
        <v>47.0</v>
      </c>
      <c r="H9" s="3">
        <v>43.0</v>
      </c>
      <c r="I9" s="3">
        <v>4.0</v>
      </c>
      <c r="J9" s="3">
        <v>51.0</v>
      </c>
      <c r="K9" s="3">
        <v>1.34</v>
      </c>
      <c r="L9" s="3">
        <v>54.2</v>
      </c>
      <c r="M9" s="3">
        <v>36.9</v>
      </c>
      <c r="N9" s="3">
        <v>17.3</v>
      </c>
      <c r="O9" s="3">
        <v>0.46</v>
      </c>
      <c r="P9" s="4" t="s">
        <v>104</v>
      </c>
      <c r="Q9" s="4">
        <v>10.0</v>
      </c>
    </row>
    <row r="10" ht="15.75" customHeight="1">
      <c r="A10" s="3">
        <v>9.0</v>
      </c>
      <c r="B10" s="4" t="s">
        <v>73</v>
      </c>
      <c r="C10" s="3">
        <v>38.0</v>
      </c>
      <c r="D10" s="3">
        <v>14.0</v>
      </c>
      <c r="E10" s="3">
        <v>8.0</v>
      </c>
      <c r="F10" s="3">
        <v>16.0</v>
      </c>
      <c r="G10" s="3">
        <v>37.0</v>
      </c>
      <c r="H10" s="3">
        <v>43.0</v>
      </c>
      <c r="I10" s="3">
        <v>-6.0</v>
      </c>
      <c r="J10" s="3">
        <v>50.0</v>
      </c>
      <c r="K10" s="3">
        <v>1.32</v>
      </c>
      <c r="L10" s="3">
        <v>35.2</v>
      </c>
      <c r="M10" s="3">
        <v>46.4</v>
      </c>
      <c r="N10" s="3">
        <v>-11.2</v>
      </c>
      <c r="O10" s="3">
        <v>-0.3</v>
      </c>
      <c r="P10" s="4" t="s">
        <v>105</v>
      </c>
      <c r="Q10" s="4">
        <v>15.0</v>
      </c>
    </row>
    <row r="11" ht="15.75" customHeight="1">
      <c r="A11" s="3">
        <v>10.0</v>
      </c>
      <c r="B11" s="4" t="s">
        <v>51</v>
      </c>
      <c r="C11" s="3">
        <v>38.0</v>
      </c>
      <c r="D11" s="3">
        <v>13.0</v>
      </c>
      <c r="E11" s="3">
        <v>10.0</v>
      </c>
      <c r="F11" s="3">
        <v>15.0</v>
      </c>
      <c r="G11" s="3">
        <v>58.0</v>
      </c>
      <c r="H11" s="3">
        <v>55.0</v>
      </c>
      <c r="I11" s="3">
        <v>3.0</v>
      </c>
      <c r="J11" s="3">
        <v>49.0</v>
      </c>
      <c r="K11" s="3">
        <v>1.29</v>
      </c>
      <c r="L11" s="3">
        <v>50.4</v>
      </c>
      <c r="M11" s="3">
        <v>55.0</v>
      </c>
      <c r="N11" s="3">
        <v>-4.6</v>
      </c>
      <c r="O11" s="3">
        <v>-0.12</v>
      </c>
      <c r="P11" s="4" t="s">
        <v>106</v>
      </c>
      <c r="Q11" s="4">
        <v>13.0</v>
      </c>
    </row>
    <row r="12" ht="15.75" customHeight="1">
      <c r="A12" s="3">
        <v>11.0</v>
      </c>
      <c r="B12" s="4" t="s">
        <v>55</v>
      </c>
      <c r="C12" s="3">
        <v>38.0</v>
      </c>
      <c r="D12" s="3">
        <v>13.0</v>
      </c>
      <c r="E12" s="3">
        <v>10.0</v>
      </c>
      <c r="F12" s="3">
        <v>15.0</v>
      </c>
      <c r="G12" s="3">
        <v>45.0</v>
      </c>
      <c r="H12" s="3">
        <v>53.0</v>
      </c>
      <c r="I12" s="3">
        <v>-8.0</v>
      </c>
      <c r="J12" s="3">
        <v>49.0</v>
      </c>
      <c r="K12" s="3">
        <v>1.29</v>
      </c>
      <c r="L12" s="3">
        <v>43.9</v>
      </c>
      <c r="M12" s="3">
        <v>49.9</v>
      </c>
      <c r="N12" s="3">
        <v>-6.0</v>
      </c>
      <c r="O12" s="3">
        <v>-0.16</v>
      </c>
      <c r="P12" s="4" t="s">
        <v>107</v>
      </c>
      <c r="Q12" s="4">
        <v>9.0</v>
      </c>
    </row>
    <row r="13" ht="15.75" customHeight="1">
      <c r="A13" s="3">
        <v>12.0</v>
      </c>
      <c r="B13" s="4" t="s">
        <v>27</v>
      </c>
      <c r="C13" s="3">
        <v>38.0</v>
      </c>
      <c r="D13" s="3">
        <v>13.0</v>
      </c>
      <c r="E13" s="3">
        <v>10.0</v>
      </c>
      <c r="F13" s="3">
        <v>15.0</v>
      </c>
      <c r="G13" s="3">
        <v>47.0</v>
      </c>
      <c r="H13" s="3">
        <v>54.0</v>
      </c>
      <c r="I13" s="3">
        <v>-7.0</v>
      </c>
      <c r="J13" s="3">
        <v>49.0</v>
      </c>
      <c r="K13" s="3">
        <v>1.29</v>
      </c>
      <c r="L13" s="3">
        <v>46.3</v>
      </c>
      <c r="M13" s="3">
        <v>54.2</v>
      </c>
      <c r="N13" s="3">
        <v>-7.9</v>
      </c>
      <c r="O13" s="3">
        <v>-0.21</v>
      </c>
      <c r="P13" s="4" t="s">
        <v>42</v>
      </c>
      <c r="Q13" s="4">
        <v>8.0</v>
      </c>
    </row>
    <row r="14" ht="15.75" customHeight="1">
      <c r="A14" s="3">
        <v>13.0</v>
      </c>
      <c r="B14" s="4" t="s">
        <v>49</v>
      </c>
      <c r="C14" s="3">
        <v>38.0</v>
      </c>
      <c r="D14" s="3">
        <v>11.0</v>
      </c>
      <c r="E14" s="3">
        <v>10.0</v>
      </c>
      <c r="F14" s="3">
        <v>17.0</v>
      </c>
      <c r="G14" s="3">
        <v>43.0</v>
      </c>
      <c r="H14" s="3">
        <v>53.0</v>
      </c>
      <c r="I14" s="3">
        <v>-10.0</v>
      </c>
      <c r="J14" s="3">
        <v>43.0</v>
      </c>
      <c r="K14" s="3">
        <v>1.13</v>
      </c>
      <c r="L14" s="3">
        <v>42.8</v>
      </c>
      <c r="M14" s="3">
        <v>45.5</v>
      </c>
      <c r="N14" s="3">
        <v>-2.8</v>
      </c>
      <c r="O14" s="3">
        <v>-0.07</v>
      </c>
      <c r="P14" s="4" t="s">
        <v>50</v>
      </c>
      <c r="Q14" s="4">
        <v>12.0</v>
      </c>
    </row>
    <row r="15" ht="15.75" customHeight="1">
      <c r="A15" s="3">
        <v>14.0</v>
      </c>
      <c r="B15" s="4" t="s">
        <v>80</v>
      </c>
      <c r="C15" s="3">
        <v>38.0</v>
      </c>
      <c r="D15" s="3">
        <v>10.0</v>
      </c>
      <c r="E15" s="3">
        <v>12.0</v>
      </c>
      <c r="F15" s="3">
        <v>16.0</v>
      </c>
      <c r="G15" s="3">
        <v>30.0</v>
      </c>
      <c r="H15" s="3">
        <v>53.0</v>
      </c>
      <c r="I15" s="3">
        <v>-23.0</v>
      </c>
      <c r="J15" s="3">
        <v>42.0</v>
      </c>
      <c r="K15" s="3">
        <v>1.11</v>
      </c>
      <c r="L15" s="3">
        <v>41.6</v>
      </c>
      <c r="M15" s="3">
        <v>61.4</v>
      </c>
      <c r="N15" s="3">
        <v>-19.9</v>
      </c>
      <c r="O15" s="3">
        <v>-0.52</v>
      </c>
      <c r="P15" s="4" t="s">
        <v>108</v>
      </c>
      <c r="Q15" s="4">
        <v>4.0</v>
      </c>
    </row>
    <row r="16" ht="15.75" customHeight="1">
      <c r="A16" s="3">
        <v>15.0</v>
      </c>
      <c r="B16" s="4" t="s">
        <v>25</v>
      </c>
      <c r="C16" s="3">
        <v>38.0</v>
      </c>
      <c r="D16" s="3">
        <v>10.0</v>
      </c>
      <c r="E16" s="3">
        <v>12.0</v>
      </c>
      <c r="F16" s="3">
        <v>16.0</v>
      </c>
      <c r="G16" s="3">
        <v>34.0</v>
      </c>
      <c r="H16" s="3">
        <v>45.0</v>
      </c>
      <c r="I16" s="3">
        <v>-11.0</v>
      </c>
      <c r="J16" s="3">
        <v>42.0</v>
      </c>
      <c r="K16" s="3">
        <v>1.11</v>
      </c>
      <c r="L16" s="3">
        <v>36.7</v>
      </c>
      <c r="M16" s="3">
        <v>46.0</v>
      </c>
      <c r="N16" s="3">
        <v>-9.4</v>
      </c>
      <c r="O16" s="3">
        <v>-0.25</v>
      </c>
      <c r="P16" s="4" t="s">
        <v>48</v>
      </c>
      <c r="Q16" s="4">
        <v>14.0</v>
      </c>
    </row>
    <row r="17" ht="15.75" customHeight="1">
      <c r="A17" s="3">
        <v>16.0</v>
      </c>
      <c r="B17" s="4" t="s">
        <v>23</v>
      </c>
      <c r="C17" s="3">
        <v>38.0</v>
      </c>
      <c r="D17" s="3">
        <v>11.0</v>
      </c>
      <c r="E17" s="3">
        <v>9.0</v>
      </c>
      <c r="F17" s="3">
        <v>18.0</v>
      </c>
      <c r="G17" s="3">
        <v>42.0</v>
      </c>
      <c r="H17" s="3">
        <v>45.0</v>
      </c>
      <c r="I17" s="3">
        <v>-3.0</v>
      </c>
      <c r="J17" s="3">
        <v>42.0</v>
      </c>
      <c r="K17" s="3">
        <v>1.11</v>
      </c>
      <c r="L17" s="3">
        <v>49.3</v>
      </c>
      <c r="M17" s="3">
        <v>43.5</v>
      </c>
      <c r="N17" s="3">
        <v>5.8</v>
      </c>
      <c r="O17" s="3">
        <v>0.15</v>
      </c>
      <c r="P17" s="4" t="s">
        <v>109</v>
      </c>
      <c r="Q17" s="4">
        <v>6.0</v>
      </c>
    </row>
    <row r="18" ht="15.75" customHeight="1">
      <c r="A18" s="3">
        <v>17.0</v>
      </c>
      <c r="B18" s="4" t="s">
        <v>110</v>
      </c>
      <c r="C18" s="3">
        <v>38.0</v>
      </c>
      <c r="D18" s="3">
        <v>11.0</v>
      </c>
      <c r="E18" s="3">
        <v>8.0</v>
      </c>
      <c r="F18" s="3">
        <v>19.0</v>
      </c>
      <c r="G18" s="3">
        <v>49.0</v>
      </c>
      <c r="H18" s="3">
        <v>65.0</v>
      </c>
      <c r="I18" s="3">
        <v>-16.0</v>
      </c>
      <c r="J18" s="3">
        <v>41.0</v>
      </c>
      <c r="K18" s="3">
        <v>1.08</v>
      </c>
      <c r="L18" s="3">
        <v>45.5</v>
      </c>
      <c r="M18" s="3">
        <v>62.5</v>
      </c>
      <c r="N18" s="3">
        <v>-17.0</v>
      </c>
      <c r="O18" s="3">
        <v>-0.45</v>
      </c>
      <c r="P18" s="4" t="s">
        <v>111</v>
      </c>
      <c r="Q18" s="4">
        <v>7.0</v>
      </c>
    </row>
    <row r="19" ht="15.75" customHeight="1">
      <c r="A19" s="3">
        <v>18.0</v>
      </c>
      <c r="B19" s="4" t="s">
        <v>47</v>
      </c>
      <c r="C19" s="3">
        <v>38.0</v>
      </c>
      <c r="D19" s="3">
        <v>11.0</v>
      </c>
      <c r="E19" s="3">
        <v>7.0</v>
      </c>
      <c r="F19" s="3">
        <v>20.0</v>
      </c>
      <c r="G19" s="3">
        <v>33.0</v>
      </c>
      <c r="H19" s="3">
        <v>63.0</v>
      </c>
      <c r="I19" s="3">
        <v>-30.0</v>
      </c>
      <c r="J19" s="3">
        <v>40.0</v>
      </c>
      <c r="K19" s="3">
        <v>1.05</v>
      </c>
      <c r="L19" s="3">
        <v>38.6</v>
      </c>
      <c r="M19" s="3">
        <v>64.9</v>
      </c>
      <c r="N19" s="3">
        <v>-26.3</v>
      </c>
      <c r="O19" s="3">
        <v>-0.69</v>
      </c>
      <c r="P19" s="4" t="s">
        <v>112</v>
      </c>
      <c r="Q19" s="4">
        <v>8.0</v>
      </c>
    </row>
    <row r="20" ht="15.75" customHeight="1">
      <c r="A20" s="3">
        <v>19.0</v>
      </c>
      <c r="B20" s="4" t="s">
        <v>29</v>
      </c>
      <c r="C20" s="3">
        <v>38.0</v>
      </c>
      <c r="D20" s="3">
        <v>8.0</v>
      </c>
      <c r="E20" s="3">
        <v>13.0</v>
      </c>
      <c r="F20" s="3">
        <v>17.0</v>
      </c>
      <c r="G20" s="3">
        <v>52.0</v>
      </c>
      <c r="H20" s="3">
        <v>69.0</v>
      </c>
      <c r="I20" s="3">
        <v>-17.0</v>
      </c>
      <c r="J20" s="3">
        <v>37.0</v>
      </c>
      <c r="K20" s="3">
        <v>0.97</v>
      </c>
      <c r="L20" s="3">
        <v>48.3</v>
      </c>
      <c r="M20" s="3">
        <v>59.8</v>
      </c>
      <c r="N20" s="3">
        <v>-11.5</v>
      </c>
      <c r="O20" s="3">
        <v>-0.3</v>
      </c>
      <c r="P20" s="4" t="s">
        <v>85</v>
      </c>
      <c r="Q20" s="4">
        <v>16.0</v>
      </c>
    </row>
    <row r="21" ht="15.75" customHeight="1">
      <c r="A21" s="3">
        <v>20.0</v>
      </c>
      <c r="B21" s="4" t="s">
        <v>86</v>
      </c>
      <c r="C21" s="3">
        <v>38.0</v>
      </c>
      <c r="D21" s="3">
        <v>5.0</v>
      </c>
      <c r="E21" s="3">
        <v>10.0</v>
      </c>
      <c r="F21" s="3">
        <v>23.0</v>
      </c>
      <c r="G21" s="3">
        <v>30.0</v>
      </c>
      <c r="H21" s="3">
        <v>67.0</v>
      </c>
      <c r="I21" s="3">
        <v>-37.0</v>
      </c>
      <c r="J21" s="3">
        <v>25.0</v>
      </c>
      <c r="K21" s="3">
        <v>0.66</v>
      </c>
      <c r="L21" s="3">
        <v>37.5</v>
      </c>
      <c r="M21" s="3">
        <v>70.0</v>
      </c>
      <c r="N21" s="3">
        <v>-32.6</v>
      </c>
      <c r="O21" s="3">
        <v>-0.86</v>
      </c>
      <c r="P21" s="4" t="s">
        <v>87</v>
      </c>
      <c r="Q21" s="4">
        <v>7.0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2.5"/>
    <col customWidth="1" min="4" max="4" width="13.88"/>
    <col customWidth="1" min="5" max="6" width="12.63"/>
  </cols>
  <sheetData>
    <row r="1" ht="15.75" customHeight="1">
      <c r="A1" s="1" t="s">
        <v>113</v>
      </c>
      <c r="B1" s="1" t="s">
        <v>114</v>
      </c>
      <c r="C1" s="1" t="s">
        <v>115</v>
      </c>
      <c r="D1" s="1" t="s">
        <v>116</v>
      </c>
    </row>
    <row r="2" ht="15.75" customHeight="1">
      <c r="A2" s="7" t="s">
        <v>117</v>
      </c>
      <c r="B2" s="7">
        <f>SUM('2018-2019'!G2:G21)</f>
        <v>983</v>
      </c>
      <c r="C2" s="8">
        <f>AVERAGE('2018-2019'!K2:K21)</f>
        <v>1.3555</v>
      </c>
      <c r="D2" s="8">
        <f t="shared" ref="D2:D6" si="1">B2/$A$8</f>
        <v>1.293421053</v>
      </c>
    </row>
    <row r="3" ht="15.75" customHeight="1">
      <c r="A3" s="7" t="s">
        <v>118</v>
      </c>
      <c r="B3" s="7">
        <f>SUM('2019-2020'!G2:G21)</f>
        <v>942</v>
      </c>
      <c r="C3" s="8">
        <f>AVERAGE('2019-2020'!K2:K21)</f>
        <v>1.362</v>
      </c>
      <c r="D3" s="8">
        <f t="shared" si="1"/>
        <v>1.239473684</v>
      </c>
    </row>
    <row r="4" ht="15.75" customHeight="1">
      <c r="A4" s="7" t="s">
        <v>119</v>
      </c>
      <c r="B4" s="7">
        <f>SUM('2020-2021'!G2:G21)</f>
        <v>953</v>
      </c>
      <c r="C4" s="8">
        <f>AVERAGE('2020-2021'!K2:K21)</f>
        <v>1.357</v>
      </c>
      <c r="D4" s="8">
        <f t="shared" si="1"/>
        <v>1.253947368</v>
      </c>
    </row>
    <row r="5" ht="15.75" customHeight="1">
      <c r="A5" s="7" t="s">
        <v>120</v>
      </c>
      <c r="B5" s="7">
        <f>SUM('2021-2022'!G2:G21)</f>
        <v>951</v>
      </c>
      <c r="C5" s="8">
        <f>AVERAGE('2021-2022'!K2:K21)</f>
        <v>1.355</v>
      </c>
      <c r="D5" s="8">
        <f t="shared" si="1"/>
        <v>1.251315789</v>
      </c>
    </row>
    <row r="6" ht="15.75" customHeight="1">
      <c r="A6" s="7" t="s">
        <v>121</v>
      </c>
      <c r="B6" s="7">
        <f>SUM('2022-2023'!G2:G21)</f>
        <v>955</v>
      </c>
      <c r="C6" s="8">
        <f>AVERAGE('2022-2023'!K2:K21)</f>
        <v>1.3835</v>
      </c>
      <c r="D6" s="8">
        <f t="shared" si="1"/>
        <v>1.256578947</v>
      </c>
    </row>
    <row r="7" ht="15.75" customHeight="1"/>
    <row r="8" ht="15.75" hidden="1" customHeight="1">
      <c r="A8" s="7">
        <v>760.0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88"/>
    <col customWidth="1" min="3" max="3" width="30.5"/>
    <col customWidth="1" min="4" max="6" width="12.63"/>
  </cols>
  <sheetData>
    <row r="1" ht="15.75" customHeight="1">
      <c r="A1" s="1" t="s">
        <v>0</v>
      </c>
      <c r="B1" s="1" t="s">
        <v>122</v>
      </c>
      <c r="C1" s="1" t="s">
        <v>123</v>
      </c>
    </row>
    <row r="2" ht="15.75" customHeight="1">
      <c r="A2" s="9">
        <v>1.0</v>
      </c>
      <c r="B2" s="4" t="s">
        <v>17</v>
      </c>
      <c r="C2" s="9">
        <f>'2018-2019'!J2+'2019-2020'!J3+'2020-2021'!J4+'2021-2022'!J3+'2022-2023'!J2</f>
        <v>409</v>
      </c>
    </row>
    <row r="3" ht="15.75" customHeight="1">
      <c r="A3" s="9">
        <v>2.0</v>
      </c>
      <c r="B3" s="4" t="s">
        <v>21</v>
      </c>
      <c r="C3" s="9">
        <f>'2018-2019'!J4+'2019-2020'!J2+'2020-2021'!J3+'2021-2022'!J2+'2022-2023'!J3</f>
        <v>403</v>
      </c>
    </row>
    <row r="4" ht="15.75" customHeight="1">
      <c r="A4" s="9">
        <v>3.0</v>
      </c>
      <c r="B4" s="4" t="s">
        <v>19</v>
      </c>
      <c r="C4" s="9">
        <f>'2018-2019'!J3+'2019-2020'!J4+'2020-2021'!J2+'2021-2022'!J4+'2022-2023'!J4</f>
        <v>380</v>
      </c>
    </row>
    <row r="5" ht="15.75" customHeight="1">
      <c r="A5" s="9">
        <v>4.0</v>
      </c>
      <c r="B5" s="4" t="s">
        <v>27</v>
      </c>
      <c r="C5" s="9">
        <f>'2018-2019'!J7+'2019-2020'!J5+'2020-2021'!J5+'2021-2022'!J5+'2022-2023'!J13</f>
        <v>325</v>
      </c>
    </row>
    <row r="6" ht="15.75" customHeight="1">
      <c r="A6" s="9">
        <v>5.0</v>
      </c>
      <c r="B6" s="4" t="s">
        <v>33</v>
      </c>
      <c r="C6" s="9">
        <f>'2018-2019'!J10+'2019-2020'!J7+'2020-2021'!J6+'2021-2022'!J7+'2022-2023'!J5</f>
        <v>301</v>
      </c>
    </row>
    <row r="7" ht="15.75" customHeight="1">
      <c r="A7" s="9">
        <v>6.0</v>
      </c>
      <c r="B7" s="4" t="s">
        <v>43</v>
      </c>
      <c r="C7" s="9">
        <f>'2018-2019'!J15+'2019-2020'!J6+'2020-2021'!J8+'2021-2022'!J8+'2022-2023'!J6</f>
        <v>285</v>
      </c>
    </row>
    <row r="8" ht="15.75" customHeight="1">
      <c r="A8" s="9">
        <v>7.0</v>
      </c>
      <c r="B8" s="9" t="s">
        <v>35</v>
      </c>
      <c r="C8" s="9">
        <f>'2018-2019'!J11+'2019-2020'!J16+'2020-2021'!J7+'2021-2022'!J6+'2022-2023'!J7</f>
        <v>277</v>
      </c>
    </row>
    <row r="9" ht="15.75" customHeight="1">
      <c r="A9" s="9">
        <v>8.0</v>
      </c>
      <c r="B9" s="4" t="s">
        <v>31</v>
      </c>
      <c r="C9" s="9">
        <f>'2018-2019'!J9+'2019-2020'!J12+'2020-2021'!J11+'2021-2022'!J9+'2022-2023'!J9</f>
        <v>256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5"/>
    <col customWidth="1" min="4" max="4" width="12.63"/>
    <col customWidth="1" min="5" max="5" width="13.5"/>
    <col customWidth="1" min="6" max="6" width="12.63"/>
  </cols>
  <sheetData>
    <row r="1" ht="15.75" customHeight="1">
      <c r="A1" s="6" t="s">
        <v>113</v>
      </c>
      <c r="B1" s="6" t="s">
        <v>3</v>
      </c>
      <c r="C1" s="6" t="s">
        <v>8</v>
      </c>
      <c r="D1" s="6" t="s">
        <v>124</v>
      </c>
      <c r="E1" s="6" t="s">
        <v>125</v>
      </c>
    </row>
    <row r="2" ht="15.75" customHeight="1">
      <c r="A2" s="10" t="s">
        <v>126</v>
      </c>
      <c r="B2" s="3">
        <v>26.0</v>
      </c>
      <c r="C2" s="10">
        <v>54.0</v>
      </c>
      <c r="D2" s="10">
        <v>87.0</v>
      </c>
      <c r="E2" s="11">
        <f t="shared" ref="E2:E6" si="1">B2*$B$7+C2*$C$7+D2*$D$7</f>
        <v>54.6</v>
      </c>
    </row>
    <row r="3" ht="15.75" customHeight="1">
      <c r="A3" s="10" t="s">
        <v>127</v>
      </c>
      <c r="B3" s="10">
        <v>25.0</v>
      </c>
      <c r="C3" s="10">
        <v>48.0</v>
      </c>
      <c r="D3" s="10">
        <v>82.0</v>
      </c>
      <c r="E3" s="11">
        <f t="shared" si="1"/>
        <v>51.25</v>
      </c>
    </row>
    <row r="4" ht="15.75" customHeight="1">
      <c r="A4" s="10" t="s">
        <v>119</v>
      </c>
      <c r="B4" s="10">
        <f>'2020-2021'!D4</f>
        <v>24</v>
      </c>
      <c r="C4" s="10">
        <f>'2020-2021'!I4</f>
        <v>47</v>
      </c>
      <c r="D4" s="10">
        <f>'2020-2021'!J4</f>
        <v>79</v>
      </c>
      <c r="E4" s="11">
        <f t="shared" si="1"/>
        <v>49.45</v>
      </c>
    </row>
    <row r="5" ht="15.75" customHeight="1">
      <c r="A5" s="10" t="s">
        <v>120</v>
      </c>
      <c r="B5" s="10">
        <f>'2021-2022'!D3</f>
        <v>21</v>
      </c>
      <c r="C5" s="10">
        <f>'2021-2022'!I3</f>
        <v>30</v>
      </c>
      <c r="D5" s="10">
        <f>'2021-2022'!J3</f>
        <v>73</v>
      </c>
      <c r="E5" s="11">
        <f t="shared" si="1"/>
        <v>43.15</v>
      </c>
    </row>
    <row r="6" ht="15.75" customHeight="1">
      <c r="A6" s="10" t="s">
        <v>121</v>
      </c>
      <c r="B6" s="10">
        <f>'2022-2023'!D2</f>
        <v>28</v>
      </c>
      <c r="C6" s="10">
        <f>'2022-2023'!I2</f>
        <v>50</v>
      </c>
      <c r="D6" s="10">
        <f>'2022-2023'!J2</f>
        <v>88</v>
      </c>
      <c r="E6" s="11">
        <f t="shared" si="1"/>
        <v>55.3</v>
      </c>
    </row>
    <row r="7" ht="15.75" customHeight="1">
      <c r="A7" s="12" t="s">
        <v>128</v>
      </c>
      <c r="B7" s="12">
        <v>0.45</v>
      </c>
      <c r="C7" s="12">
        <v>0.15</v>
      </c>
      <c r="D7" s="12">
        <v>0.4</v>
      </c>
    </row>
    <row r="8" ht="15.75" customHeight="1"/>
    <row r="9" ht="15.75" customHeight="1">
      <c r="C9" s="6" t="s">
        <v>129</v>
      </c>
      <c r="D9" s="6"/>
      <c r="E9" s="13">
        <f>SUM(E2:E6)</f>
        <v>253.75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5"/>
    <col customWidth="1" min="4" max="4" width="12.63"/>
    <col customWidth="1" min="5" max="5" width="13.5"/>
    <col customWidth="1" min="6" max="6" width="12.63"/>
  </cols>
  <sheetData>
    <row r="1" ht="15.75" customHeight="1">
      <c r="A1" s="6" t="s">
        <v>113</v>
      </c>
      <c r="B1" s="6" t="s">
        <v>3</v>
      </c>
      <c r="C1" s="6" t="s">
        <v>8</v>
      </c>
      <c r="D1" s="6" t="s">
        <v>124</v>
      </c>
      <c r="E1" s="13" t="s">
        <v>125</v>
      </c>
    </row>
    <row r="2" ht="15.75" customHeight="1">
      <c r="A2" s="10" t="s">
        <v>126</v>
      </c>
      <c r="B2" s="10">
        <f>'2018-2019'!D4</f>
        <v>21</v>
      </c>
      <c r="C2" s="10">
        <f>'2018-2019'!I4</f>
        <v>17</v>
      </c>
      <c r="D2" s="10">
        <f>'2018-2019'!J4</f>
        <v>68</v>
      </c>
      <c r="E2" s="11">
        <f t="shared" ref="E2:E6" si="1">B2*$B$7+C2*$C$7+D2*$D$7</f>
        <v>39.2</v>
      </c>
    </row>
    <row r="3" ht="15.75" customHeight="1">
      <c r="A3" s="10" t="s">
        <v>118</v>
      </c>
      <c r="B3" s="10">
        <f>'2019-2020'!D2</f>
        <v>26</v>
      </c>
      <c r="C3" s="10">
        <f>'2019-2020'!I2</f>
        <v>45</v>
      </c>
      <c r="D3" s="10">
        <f>'2019-2020'!J2</f>
        <v>87</v>
      </c>
      <c r="E3" s="11">
        <f t="shared" si="1"/>
        <v>53.25</v>
      </c>
    </row>
    <row r="4" ht="15.75" customHeight="1">
      <c r="A4" s="10" t="s">
        <v>119</v>
      </c>
      <c r="B4" s="10">
        <f>'2020-2021'!D3</f>
        <v>25</v>
      </c>
      <c r="C4" s="10">
        <f>'2020-2021'!I3</f>
        <v>39</v>
      </c>
      <c r="D4" s="10">
        <f>'2020-2021'!J3</f>
        <v>84</v>
      </c>
      <c r="E4" s="11">
        <f t="shared" si="1"/>
        <v>50.7</v>
      </c>
    </row>
    <row r="5" ht="15.75" customHeight="1">
      <c r="A5" s="10" t="s">
        <v>120</v>
      </c>
      <c r="B5" s="10">
        <f>'2021-2022'!D2</f>
        <v>26</v>
      </c>
      <c r="C5" s="10">
        <f>'2021-2022'!I2</f>
        <v>49</v>
      </c>
      <c r="D5" s="10">
        <f>'2021-2022'!J2</f>
        <v>86</v>
      </c>
      <c r="E5" s="11">
        <f t="shared" si="1"/>
        <v>53.45</v>
      </c>
    </row>
    <row r="6" ht="15.75" customHeight="1">
      <c r="A6" s="10" t="s">
        <v>121</v>
      </c>
      <c r="B6" s="10">
        <f>'2022-2023'!D3</f>
        <v>24</v>
      </c>
      <c r="C6" s="10">
        <f>'2022-2023'!I3</f>
        <v>39</v>
      </c>
      <c r="D6" s="10">
        <f>'2022-2023'!J3</f>
        <v>78</v>
      </c>
      <c r="E6" s="11">
        <f t="shared" si="1"/>
        <v>47.85</v>
      </c>
    </row>
    <row r="7" ht="15.75" customHeight="1">
      <c r="A7" s="12" t="s">
        <v>128</v>
      </c>
      <c r="B7" s="12">
        <v>0.45</v>
      </c>
      <c r="C7" s="12">
        <v>0.15</v>
      </c>
      <c r="D7" s="12">
        <v>0.4</v>
      </c>
    </row>
    <row r="8" ht="15.75" customHeight="1"/>
    <row r="9" ht="15.75" customHeight="1">
      <c r="C9" s="6" t="s">
        <v>129</v>
      </c>
      <c r="D9" s="6"/>
      <c r="E9" s="13">
        <f>SUM(E2:E6)</f>
        <v>244.45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