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56" windowHeight="10860" activeTab="6"/>
  </bookViews>
  <sheets>
    <sheet name="2021春" sheetId="1" r:id="rId1"/>
    <sheet name="2021夏" sheetId="2" r:id="rId2"/>
    <sheet name="2021秋" sheetId="3" r:id="rId3"/>
    <sheet name="2021冬" sheetId="4" r:id="rId4"/>
    <sheet name="2021年出國人口統計" sheetId="5" r:id="rId5"/>
    <sheet name="合併彙算" sheetId="6" r:id="rId6"/>
    <sheet name="SUMIF&amp;SUMIFS" sheetId="7" r:id="rId7"/>
  </sheets>
  <externalReferences>
    <externalReference r:id="rId8"/>
    <externalReference r:id="rId9"/>
    <externalReference r:id="rId10"/>
    <externalReference r:id="rId11"/>
  </externalReferences>
  <definedNames>
    <definedName name="_0800服務電話">#REF!</definedName>
    <definedName name="_C">#REF!</definedName>
    <definedName name="_xlnm._FilterDatabase" localSheetId="6" hidden="1">'SUMIF&amp;SUMIFS'!$B$2:$B$17</definedName>
    <definedName name="_xlnm._FilterDatabase" localSheetId="5" hidden="1">合併彙算!$B$2:$B$17</definedName>
    <definedName name="A">#REF!</definedName>
    <definedName name="AMOUNT">#REF!</definedName>
    <definedName name="B">#REF!</definedName>
    <definedName name="customer">#REF!</definedName>
    <definedName name="customer2">#REF!</definedName>
    <definedName name="customername">#REF!</definedName>
    <definedName name="customerno">#REF!</definedName>
    <definedName name="employee">#REF!</definedName>
    <definedName name="_xlnm.Extract" localSheetId="6">'SUMIF&amp;SUMIFS'!$H$2</definedName>
    <definedName name="_xlnm.Extract" localSheetId="5">合併彙算!$L$2</definedName>
    <definedName name="FIVE___NINE_可樂">#REF!</definedName>
    <definedName name="goods">#REF!</definedName>
    <definedName name="goodsno">#REF!</definedName>
    <definedName name="JOJO_玫瑰茶">#REF!</definedName>
    <definedName name="SCORE">'[1]函數多認識 (4)查表'!$E$7:$G$14</definedName>
    <definedName name="小計金額">#REF!</definedName>
    <definedName name="支出">#REF!</definedName>
    <definedName name="出貨日期">#REF!</definedName>
    <definedName name="地址">#REF!</definedName>
    <definedName name="地區">#REF!</definedName>
    <definedName name="成本">#REF!</definedName>
    <definedName name="收入">#REF!</definedName>
    <definedName name="行政區">#REF!</definedName>
    <definedName name="行動電話">#REF!</definedName>
    <definedName name="批發量">#REF!</definedName>
    <definedName name="批發價">#REF!</definedName>
    <definedName name="折扣">#REF!</definedName>
    <definedName name="折扣率">#REF!</definedName>
    <definedName name="城市">#REF!</definedName>
    <definedName name="客戶">[2]客戶!$A:$J</definedName>
    <definedName name="客戶名稱">#REF!</definedName>
    <definedName name="客戶資料明細">[3]!客戶資料明細表[#Data]</definedName>
    <definedName name="客戶編號">#REF!</definedName>
    <definedName name="訂貨日期">#REF!</definedName>
    <definedName name="唐太太蔬果汁">#REF!</definedName>
    <definedName name="售價">#REF!</definedName>
    <definedName name="商品名稱">#REF!</definedName>
    <definedName name="商品明細">[3]!商品明細表[#Data]</definedName>
    <definedName name="商品單價">#REF!</definedName>
    <definedName name="商品數量">#REF!</definedName>
    <definedName name="商品編號">#REF!</definedName>
    <definedName name="產品">[2]產品資料!$A:$C</definedName>
    <definedName name="連絡人">#REF!</definedName>
    <definedName name="連絡人職稱">#REF!</definedName>
    <definedName name="備貨天數">#REF!</definedName>
    <definedName name="郵遞區號">#REF!</definedName>
    <definedName name="傳真">#REF!</definedName>
    <definedName name="會員人數">[4]混合位址的運用!#REF!</definedName>
    <definedName name="業務人員">#REF!</definedName>
    <definedName name="業績">#REF!</definedName>
    <definedName name="零售量">#REF!</definedName>
    <definedName name="零售價">#REF!</definedName>
    <definedName name="電話">#REF!</definedName>
    <definedName name="實銷金額">#REF!</definedName>
    <definedName name="瑪西果菜汁">#REF!</definedName>
    <definedName name="廠商資料明細">[3]!廠商資料明細表[#Data]</definedName>
    <definedName name="廠商編號">[3]!廠商資料明細表[廠商編號]</definedName>
    <definedName name="銷售記錄表">#REF!</definedName>
  </definedNames>
  <calcPr calcId="144525"/>
</workbook>
</file>

<file path=xl/calcChain.xml><?xml version="1.0" encoding="utf-8"?>
<calcChain xmlns="http://schemas.openxmlformats.org/spreadsheetml/2006/main">
  <c r="N20" i="7" l="1"/>
  <c r="J20" i="7"/>
  <c r="N19" i="7"/>
  <c r="J19" i="7"/>
  <c r="N18" i="7"/>
  <c r="J18" i="7"/>
  <c r="N17" i="7"/>
  <c r="J17" i="7"/>
  <c r="F17" i="7"/>
  <c r="N16" i="7"/>
  <c r="J16" i="7"/>
  <c r="F16" i="7"/>
  <c r="N15" i="7"/>
  <c r="J15" i="7"/>
  <c r="F15" i="7"/>
  <c r="N14" i="7"/>
  <c r="J14" i="7"/>
  <c r="F14" i="7"/>
  <c r="N13" i="7"/>
  <c r="J13" i="7"/>
  <c r="F13" i="7"/>
  <c r="N12" i="7"/>
  <c r="J12" i="7"/>
  <c r="F12" i="7"/>
  <c r="N11" i="7"/>
  <c r="J11" i="7"/>
  <c r="F11" i="7"/>
  <c r="N10" i="7"/>
  <c r="J10" i="7"/>
  <c r="F10" i="7"/>
  <c r="N9" i="7"/>
  <c r="J9" i="7"/>
  <c r="F9" i="7"/>
  <c r="F8" i="7"/>
  <c r="F7" i="7"/>
  <c r="M6" i="7"/>
  <c r="I6" i="7"/>
  <c r="F6" i="7"/>
  <c r="M5" i="7"/>
  <c r="I5" i="7"/>
  <c r="F5" i="7"/>
  <c r="S4" i="7"/>
  <c r="P4" i="7"/>
  <c r="M4" i="7"/>
  <c r="I4" i="7"/>
  <c r="F4" i="7"/>
  <c r="S3" i="7"/>
  <c r="P3" i="7"/>
  <c r="M3" i="7"/>
  <c r="I3" i="7"/>
  <c r="F3" i="7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</calcChain>
</file>

<file path=xl/sharedStrings.xml><?xml version="1.0" encoding="utf-8"?>
<sst xmlns="http://schemas.openxmlformats.org/spreadsheetml/2006/main" count="296" uniqueCount="53">
  <si>
    <t>觀光點</t>
  </si>
  <si>
    <t>中國</t>
  </si>
  <si>
    <t>日本</t>
  </si>
  <si>
    <t>加拿大</t>
  </si>
  <si>
    <t>北歐</t>
  </si>
  <si>
    <t>西班牙</t>
  </si>
  <si>
    <t>帛琉</t>
  </si>
  <si>
    <t>法國</t>
  </si>
  <si>
    <t>美國</t>
  </si>
  <si>
    <t>香港</t>
  </si>
  <si>
    <t>夏威夷</t>
  </si>
  <si>
    <t>泰國</t>
  </si>
  <si>
    <t>紐西蘭</t>
  </si>
  <si>
    <t>馬來西亞</t>
  </si>
  <si>
    <t>新加坡</t>
  </si>
  <si>
    <t>德國</t>
  </si>
  <si>
    <t>澳洲</t>
  </si>
  <si>
    <t>韓國</t>
  </si>
  <si>
    <t>關島</t>
  </si>
  <si>
    <t>南非</t>
  </si>
  <si>
    <t>瑞士</t>
  </si>
  <si>
    <t>墨西哥</t>
  </si>
  <si>
    <t>荷蘭</t>
  </si>
  <si>
    <t>統計日期：</t>
    <phoneticPr fontId="2" type="noConversion"/>
  </si>
  <si>
    <t>北區人口</t>
    <phoneticPr fontId="2" type="noConversion"/>
  </si>
  <si>
    <t>中區人口</t>
    <phoneticPr fontId="2" type="noConversion"/>
  </si>
  <si>
    <t>南區人口</t>
    <phoneticPr fontId="2" type="noConversion"/>
  </si>
  <si>
    <t>東區人口</t>
    <phoneticPr fontId="2" type="noConversion"/>
  </si>
  <si>
    <t>2021年春季出國觀光人口統計</t>
  </si>
  <si>
    <t>2021年出國觀光人口統計</t>
  </si>
  <si>
    <t>2021年秋季出國觀光人口統計</t>
  </si>
  <si>
    <t>2021年夏季出國觀光人口統計</t>
  </si>
  <si>
    <t>銷售明細</t>
    <rPh sb="0" eb="1">
      <t>デン</t>
    </rPh>
    <rPh sb="1" eb="2">
      <t>ヒョウ</t>
    </rPh>
    <rPh sb="2" eb="4">
      <t>メイサイ</t>
    </rPh>
    <phoneticPr fontId="4"/>
  </si>
  <si>
    <t>訂單編號</t>
    <rPh sb="0" eb="1">
      <t>デン</t>
    </rPh>
    <rPh sb="1" eb="2">
      <t>ヒョウ</t>
    </rPh>
    <phoneticPr fontId="4"/>
  </si>
  <si>
    <t>產品</t>
    <phoneticPr fontId="7" type="noConversion"/>
  </si>
  <si>
    <t>地點</t>
    <phoneticPr fontId="7" type="noConversion"/>
  </si>
  <si>
    <t>單價</t>
    <rPh sb="0" eb="2">
      <t>タンカ</t>
    </rPh>
    <phoneticPr fontId="4"/>
  </si>
  <si>
    <t>數量</t>
    <rPh sb="0" eb="2">
      <t>スウリョウ</t>
    </rPh>
    <phoneticPr fontId="4"/>
  </si>
  <si>
    <t>金額</t>
    <rPh sb="0" eb="2">
      <t>キンガク</t>
    </rPh>
    <phoneticPr fontId="4"/>
  </si>
  <si>
    <t>產品</t>
    <phoneticPr fontId="7" type="noConversion"/>
  </si>
  <si>
    <t>硬碟</t>
  </si>
  <si>
    <t>台北</t>
  </si>
  <si>
    <t>主機板</t>
  </si>
  <si>
    <t>台中</t>
  </si>
  <si>
    <t>CPU</t>
  </si>
  <si>
    <t>記憶體</t>
  </si>
  <si>
    <t>高雄</t>
  </si>
  <si>
    <t>地點</t>
    <phoneticPr fontId="7" type="noConversion"/>
  </si>
  <si>
    <t>購買數</t>
    <phoneticPr fontId="7" type="noConversion"/>
  </si>
  <si>
    <t>北區人口</t>
  </si>
  <si>
    <t>中區人口</t>
  </si>
  <si>
    <t>南區人口</t>
  </si>
  <si>
    <t>東區人口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</si>
</sst>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&quot;0000&quot;#"/>
    <numFmt numFmtId="177" formatCode="_-* #,##0_-;\-* #,##0_-;_-* &quot;-&quot;??_-;_-@_-"/>
    <numFmt numFmtId="178" formatCode="#,##0_ "/>
  </numFmts>
  <fonts count="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color indexed="12"/>
      <name val="標楷體"/>
      <family val="4"/>
      <charset val="136"/>
    </font>
    <font>
      <b/>
      <sz val="13"/>
      <color theme="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1" applyFont="1">
      <alignment vertical="center"/>
    </xf>
    <xf numFmtId="0" fontId="5" fillId="4" borderId="1" xfId="1" applyFont="1" applyFill="1" applyBorder="1" applyAlignment="1">
      <alignment horizontal="center" vertical="center"/>
    </xf>
    <xf numFmtId="176" fontId="8" fillId="0" borderId="1" xfId="1" applyNumberFormat="1" applyFont="1" applyBorder="1">
      <alignment vertical="center"/>
    </xf>
    <xf numFmtId="0" fontId="8" fillId="0" borderId="1" xfId="1" applyFont="1" applyBorder="1">
      <alignment vertical="center"/>
    </xf>
    <xf numFmtId="177" fontId="8" fillId="0" borderId="1" xfId="2" applyNumberFormat="1" applyFont="1" applyBorder="1">
      <alignment vertical="center"/>
    </xf>
    <xf numFmtId="0" fontId="6" fillId="0" borderId="1" xfId="1" applyFont="1" applyBorder="1">
      <alignment vertical="center"/>
    </xf>
    <xf numFmtId="177" fontId="6" fillId="0" borderId="1" xfId="1" applyNumberFormat="1" applyFont="1" applyBorder="1">
      <alignment vertical="center"/>
    </xf>
    <xf numFmtId="0" fontId="1" fillId="0" borderId="0" xfId="1">
      <alignment vertical="center"/>
    </xf>
    <xf numFmtId="0" fontId="8" fillId="0" borderId="1" xfId="1" applyFont="1" applyBorder="1" applyAlignment="1">
      <alignment horizontal="left" vertical="center"/>
    </xf>
    <xf numFmtId="178" fontId="8" fillId="0" borderId="1" xfId="2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" fillId="0" borderId="0" xfId="1" applyNumberFormat="1">
      <alignment vertical="center"/>
    </xf>
  </cellXfs>
  <cellStyles count="3">
    <cellStyle name="一般" xfId="0" builtinId="0"/>
    <cellStyle name="一般 6" xfId="1"/>
    <cellStyle name="千分位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eleo\Desktop\excel&#19978;&#35506;&#21487;&#29992;&#36039;&#26009;\&#31532;&#19968;&#22530;\2016Excel\excel&#31684;&#20363;\01_&#22522;&#26412;&#20989;&#25976;&#32244;&#327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2_&#19978;&#35506;&#31684;&#20363;/OFFICE&#31684;&#20363;/Excel/&#22577;&#20729;&#21934;&#20844;&#24335;&#35069;&#20316;/&#25104;&#21697;/&#31532;&#19977;&#3854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05_&#33258;&#21205;&#21270;&#30340;&#24235;&#23384;&#35336;&#31639;\&#32244;&#32722;&#27284;\&#36914;&#37559;&#36008;&#31995;&#32113;(&#20108;)&#26410;&#23436;&#251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2_&#19978;&#35506;&#31684;&#20363;/OFFICE&#31684;&#20363;/2016Excel&#31684;&#20363;&#35215;&#30059;/2016Excel/WE1-Excel2000&#21021;&#38542;&#19978;&#35506;&#31684;&#20363;/05&#30456;&#23565;&#20301;&#22336;&#33287;&#32085;&#23565;&#20301;&#22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用統計類函數(成品)"/>
      <sheetName val="常用統計類函數"/>
      <sheetName val="業績統計表(成品)"/>
      <sheetName val="業績統計表"/>
      <sheetName val="函數多認識(1)數學"/>
      <sheetName val="函數多認識 (2)日期時間"/>
      <sheetName val="函數多認識 (3)邏輯"/>
      <sheetName val="函數多認識 (4)查表"/>
      <sheetName val="函數多認識 (5)財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E7">
            <v>850901</v>
          </cell>
          <cell r="F7" t="str">
            <v>AMY</v>
          </cell>
          <cell r="G7">
            <v>89</v>
          </cell>
        </row>
        <row r="8">
          <cell r="E8">
            <v>850902</v>
          </cell>
          <cell r="F8" t="str">
            <v>ANDY</v>
          </cell>
          <cell r="G8">
            <v>92</v>
          </cell>
        </row>
        <row r="9">
          <cell r="E9">
            <v>850903</v>
          </cell>
          <cell r="F9" t="str">
            <v>BETTY</v>
          </cell>
          <cell r="G9">
            <v>55</v>
          </cell>
        </row>
        <row r="10">
          <cell r="E10">
            <v>850904</v>
          </cell>
          <cell r="F10" t="str">
            <v>CANDY</v>
          </cell>
          <cell r="G10">
            <v>98</v>
          </cell>
        </row>
        <row r="11">
          <cell r="E11">
            <v>850905</v>
          </cell>
          <cell r="F11" t="str">
            <v>HOKE</v>
          </cell>
          <cell r="G11">
            <v>70</v>
          </cell>
        </row>
        <row r="12">
          <cell r="E12">
            <v>850906</v>
          </cell>
          <cell r="F12" t="str">
            <v>JACK</v>
          </cell>
          <cell r="G12">
            <v>69</v>
          </cell>
        </row>
        <row r="13">
          <cell r="E13">
            <v>850907</v>
          </cell>
          <cell r="F13" t="str">
            <v>LINDA</v>
          </cell>
          <cell r="G13">
            <v>53</v>
          </cell>
        </row>
        <row r="14">
          <cell r="E14">
            <v>850908</v>
          </cell>
          <cell r="F14" t="str">
            <v>LUCY</v>
          </cell>
          <cell r="G14">
            <v>92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價單"/>
      <sheetName val="客戶"/>
      <sheetName val="產品資料"/>
    </sheetNames>
    <sheetDataSet>
      <sheetData sheetId="0"/>
      <sheetData sheetId="1">
        <row r="1">
          <cell r="A1" t="str">
            <v>客戶編號</v>
          </cell>
          <cell r="B1" t="str">
            <v>公司名稱</v>
          </cell>
          <cell r="C1" t="str">
            <v>負責人</v>
          </cell>
          <cell r="D1" t="str">
            <v>連絡人職稱</v>
          </cell>
          <cell r="E1" t="str">
            <v>地址</v>
          </cell>
          <cell r="F1" t="str">
            <v>城市</v>
          </cell>
          <cell r="G1" t="str">
            <v>行政區</v>
          </cell>
          <cell r="H1" t="str">
            <v>統一編號</v>
          </cell>
          <cell r="I1" t="str">
            <v>電話</v>
          </cell>
          <cell r="J1" t="str">
            <v>傳真電話</v>
          </cell>
        </row>
        <row r="2">
          <cell r="A2" t="str">
            <v>A01</v>
          </cell>
          <cell r="B2" t="str">
            <v>三川實業有限公司</v>
          </cell>
          <cell r="C2" t="str">
            <v>陳小姐</v>
          </cell>
          <cell r="D2" t="str">
            <v>業務</v>
          </cell>
          <cell r="E2" t="str">
            <v>台北市忠孝東路四段32號</v>
          </cell>
          <cell r="F2" t="str">
            <v>台北市</v>
          </cell>
          <cell r="G2" t="str">
            <v>忠孝區</v>
          </cell>
          <cell r="H2" t="str">
            <v>12209</v>
          </cell>
          <cell r="I2" t="str">
            <v>(02) 968-9652</v>
          </cell>
          <cell r="J2" t="str">
            <v>(02) 968-9651</v>
          </cell>
        </row>
        <row r="3">
          <cell r="A3" t="str">
            <v>A02</v>
          </cell>
          <cell r="B3" t="str">
            <v>東南實業</v>
          </cell>
          <cell r="C3" t="str">
            <v>黃小姐</v>
          </cell>
          <cell r="D3" t="str">
            <v>董事長</v>
          </cell>
          <cell r="E3" t="str">
            <v>台中市仁愛路二段120號</v>
          </cell>
          <cell r="F3" t="str">
            <v>台中市</v>
          </cell>
          <cell r="G3" t="str">
            <v>仁愛區</v>
          </cell>
          <cell r="H3" t="str">
            <v>05021</v>
          </cell>
          <cell r="I3" t="str">
            <v>(03) 862-9682</v>
          </cell>
          <cell r="J3" t="str">
            <v>(03) 862-9683</v>
          </cell>
        </row>
        <row r="4">
          <cell r="A4" t="str">
            <v>A03</v>
          </cell>
          <cell r="B4" t="str">
            <v>坦森行貿易</v>
          </cell>
          <cell r="C4" t="str">
            <v>胡先生</v>
          </cell>
          <cell r="D4" t="str">
            <v>董事長</v>
          </cell>
          <cell r="E4" t="str">
            <v>高雄市中正路一段12號</v>
          </cell>
          <cell r="F4" t="str">
            <v>高雄市</v>
          </cell>
          <cell r="G4" t="str">
            <v>中正區</v>
          </cell>
          <cell r="H4" t="str">
            <v>05023</v>
          </cell>
          <cell r="I4" t="str">
            <v>(04) 256-6932</v>
          </cell>
          <cell r="J4" t="str">
            <v>(04) 256-6922</v>
          </cell>
        </row>
        <row r="5">
          <cell r="A5" t="str">
            <v>A04</v>
          </cell>
          <cell r="B5" t="str">
            <v>國頂有限公司</v>
          </cell>
          <cell r="C5" t="str">
            <v>王先生</v>
          </cell>
          <cell r="D5" t="str">
            <v>業務</v>
          </cell>
          <cell r="E5" t="str">
            <v>台北縣中新路11號</v>
          </cell>
          <cell r="F5" t="str">
            <v>台北縣</v>
          </cell>
          <cell r="G5" t="str">
            <v>中新區</v>
          </cell>
          <cell r="H5" t="str">
            <v>10006</v>
          </cell>
          <cell r="I5" t="str">
            <v>(05) 555-7788</v>
          </cell>
          <cell r="J5" t="str">
            <v>(05) 555-7789</v>
          </cell>
        </row>
        <row r="6">
          <cell r="A6" t="str">
            <v>A05</v>
          </cell>
          <cell r="B6" t="str">
            <v>喻台生機械</v>
          </cell>
          <cell r="C6" t="str">
            <v>李先生</v>
          </cell>
          <cell r="D6" t="str">
            <v>訂貨員</v>
          </cell>
          <cell r="E6" t="str">
            <v>花蓮市花蓮路98號</v>
          </cell>
          <cell r="F6" t="str">
            <v>花蓮市</v>
          </cell>
          <cell r="G6" t="str">
            <v>花蓮區</v>
          </cell>
          <cell r="H6" t="str">
            <v>15985</v>
          </cell>
          <cell r="I6" t="str">
            <v>(06) 245-9636</v>
          </cell>
          <cell r="J6" t="str">
            <v>(06) 245-9635</v>
          </cell>
        </row>
        <row r="7">
          <cell r="A7" t="str">
            <v>A06</v>
          </cell>
          <cell r="B7" t="str">
            <v>琴花卉</v>
          </cell>
          <cell r="C7" t="str">
            <v>劉先生</v>
          </cell>
          <cell r="D7" t="str">
            <v>業務</v>
          </cell>
          <cell r="E7" t="str">
            <v>宜蘭市經國路55號</v>
          </cell>
          <cell r="F7" t="str">
            <v>宜蘭市</v>
          </cell>
          <cell r="G7" t="str">
            <v>經國區</v>
          </cell>
          <cell r="H7" t="str">
            <v>68306</v>
          </cell>
          <cell r="I7" t="str">
            <v>(07) 556-6665</v>
          </cell>
          <cell r="J7" t="str">
            <v>(07) 556-6665</v>
          </cell>
        </row>
        <row r="8">
          <cell r="A8" t="str">
            <v>A07</v>
          </cell>
          <cell r="B8" t="str">
            <v>皓國廣兌</v>
          </cell>
          <cell r="C8" t="str">
            <v>方先生</v>
          </cell>
          <cell r="D8" t="str">
            <v>行銷專員</v>
          </cell>
          <cell r="E8" t="str">
            <v>新竹市永平路一段1號</v>
          </cell>
          <cell r="F8" t="str">
            <v>新竹市</v>
          </cell>
          <cell r="G8" t="str">
            <v>永平區</v>
          </cell>
          <cell r="H8" t="str">
            <v>67000</v>
          </cell>
          <cell r="I8" t="str">
            <v>(08) 889-6698</v>
          </cell>
          <cell r="J8" t="str">
            <v>(08) 889-6699</v>
          </cell>
        </row>
        <row r="9">
          <cell r="A9" t="str">
            <v>A08</v>
          </cell>
          <cell r="B9" t="str">
            <v>邁多貿易</v>
          </cell>
          <cell r="C9" t="str">
            <v>劉先生</v>
          </cell>
          <cell r="D9" t="str">
            <v>董事長</v>
          </cell>
          <cell r="E9" t="str">
            <v>台北市北平東路24號</v>
          </cell>
          <cell r="F9" t="str">
            <v>台北市</v>
          </cell>
          <cell r="G9" t="str">
            <v>北平區</v>
          </cell>
          <cell r="H9" t="str">
            <v>28023</v>
          </cell>
          <cell r="I9" t="str">
            <v>(02) 221-2555</v>
          </cell>
          <cell r="J9" t="str">
            <v>(02) 221-2556</v>
          </cell>
        </row>
        <row r="10">
          <cell r="A10" t="str">
            <v>A09</v>
          </cell>
          <cell r="B10" t="str">
            <v>琴攝影</v>
          </cell>
          <cell r="C10" t="str">
            <v>謝小姐</v>
          </cell>
          <cell r="D10" t="str">
            <v>董事長</v>
          </cell>
          <cell r="E10" t="str">
            <v>台北市北平東路24號3樓之一</v>
          </cell>
          <cell r="F10" t="str">
            <v>台北市</v>
          </cell>
          <cell r="G10" t="str">
            <v>北平區</v>
          </cell>
          <cell r="H10" t="str">
            <v>13008</v>
          </cell>
          <cell r="I10" t="str">
            <v>(03) 247-9682</v>
          </cell>
          <cell r="J10" t="str">
            <v>(03) 247-9684</v>
          </cell>
        </row>
        <row r="11">
          <cell r="A11" t="str">
            <v>A10</v>
          </cell>
          <cell r="B11" t="str">
            <v>中央開發</v>
          </cell>
          <cell r="C11" t="str">
            <v>王先生</v>
          </cell>
          <cell r="D11" t="str">
            <v>會計人員</v>
          </cell>
          <cell r="E11" t="str">
            <v>新竹市竹北路8號</v>
          </cell>
          <cell r="F11" t="str">
            <v>新竹市</v>
          </cell>
          <cell r="G11" t="str">
            <v>竹北區</v>
          </cell>
          <cell r="H11" t="str">
            <v>10058</v>
          </cell>
          <cell r="I11" t="str">
            <v>(04) 358-6932</v>
          </cell>
          <cell r="J11" t="str">
            <v>(04) 358-6935</v>
          </cell>
        </row>
        <row r="12">
          <cell r="A12" t="str">
            <v>A11</v>
          </cell>
          <cell r="B12" t="str">
            <v>宇奏雜誌</v>
          </cell>
          <cell r="C12" t="str">
            <v>徐先生</v>
          </cell>
          <cell r="D12" t="str">
            <v>業務</v>
          </cell>
          <cell r="E12" t="str">
            <v>台中市中港路一段78號</v>
          </cell>
          <cell r="F12" t="str">
            <v>台中市</v>
          </cell>
          <cell r="G12" t="str">
            <v>中港區</v>
          </cell>
          <cell r="H12" t="str">
            <v>14754</v>
          </cell>
          <cell r="I12" t="str">
            <v>(05) 999-7788</v>
          </cell>
          <cell r="J12" t="str">
            <v>(05) 999-7783</v>
          </cell>
        </row>
        <row r="13">
          <cell r="A13" t="str">
            <v>A12</v>
          </cell>
          <cell r="B13" t="str">
            <v>威航貨運承攬有限公司</v>
          </cell>
          <cell r="C13" t="str">
            <v>李先生</v>
          </cell>
          <cell r="D13" t="str">
            <v>業務助理</v>
          </cell>
          <cell r="E13" t="str">
            <v>南投縣石牌鄉南投路5號</v>
          </cell>
          <cell r="F13" t="str">
            <v>南投縣</v>
          </cell>
          <cell r="G13" t="str">
            <v>南投區</v>
          </cell>
          <cell r="H13" t="str">
            <v>10105</v>
          </cell>
          <cell r="I13" t="str">
            <v>(06) 852-9636</v>
          </cell>
          <cell r="J13" t="str">
            <v>(06) 852-9638</v>
          </cell>
        </row>
        <row r="14">
          <cell r="A14" t="str">
            <v>A13</v>
          </cell>
          <cell r="B14" t="str">
            <v>三捷實業</v>
          </cell>
          <cell r="C14" t="str">
            <v>林小姐</v>
          </cell>
          <cell r="D14" t="str">
            <v>研發人員</v>
          </cell>
          <cell r="E14" t="str">
            <v>屏東縣當文鄉永大路4號</v>
          </cell>
          <cell r="F14" t="str">
            <v>屏東縣</v>
          </cell>
          <cell r="G14" t="str">
            <v>永大區</v>
          </cell>
          <cell r="H14" t="str">
            <v>05022</v>
          </cell>
          <cell r="I14" t="str">
            <v>(07) 223-6665</v>
          </cell>
          <cell r="J14" t="str">
            <v>(07) 223-6664</v>
          </cell>
        </row>
        <row r="15">
          <cell r="A15" t="str">
            <v>A14</v>
          </cell>
          <cell r="B15" t="str">
            <v>嗨天旅行社</v>
          </cell>
          <cell r="C15" t="str">
            <v>林小姐</v>
          </cell>
          <cell r="D15" t="str">
            <v>董事長</v>
          </cell>
          <cell r="E15" t="str">
            <v>屏東市中山路7號</v>
          </cell>
          <cell r="F15" t="str">
            <v>屏東市</v>
          </cell>
          <cell r="G15" t="str">
            <v>中山區</v>
          </cell>
          <cell r="H15" t="str">
            <v>30126</v>
          </cell>
          <cell r="I15" t="str">
            <v>(08) 784-6698</v>
          </cell>
          <cell r="J15" t="str">
            <v>(08) 784-6697</v>
          </cell>
        </row>
        <row r="16">
          <cell r="A16" t="str">
            <v>A15</v>
          </cell>
          <cell r="B16" t="str">
            <v>美國運海</v>
          </cell>
          <cell r="C16" t="str">
            <v>鍾小姐</v>
          </cell>
          <cell r="D16" t="str">
            <v>船務</v>
          </cell>
          <cell r="E16" t="str">
            <v>桃園縣富國路42號</v>
          </cell>
          <cell r="F16" t="str">
            <v>桃園縣</v>
          </cell>
          <cell r="G16" t="str">
            <v>富國區</v>
          </cell>
          <cell r="H16" t="str">
            <v>07554</v>
          </cell>
          <cell r="I16" t="str">
            <v>(02) 555-7647</v>
          </cell>
          <cell r="J16" t="str">
            <v>(02) 555-7646</v>
          </cell>
        </row>
        <row r="17">
          <cell r="A17" t="str">
            <v>A16</v>
          </cell>
          <cell r="B17" t="str">
            <v>萬海</v>
          </cell>
          <cell r="C17" t="str">
            <v>劉先生</v>
          </cell>
          <cell r="D17" t="str">
            <v>業務</v>
          </cell>
          <cell r="E17" t="str">
            <v>苗栗縣樹腳鄉中正路二段二樓</v>
          </cell>
          <cell r="F17" t="str">
            <v>苗栗縣</v>
          </cell>
          <cell r="G17" t="str">
            <v>中正區</v>
          </cell>
          <cell r="H17" t="str">
            <v>12209</v>
          </cell>
          <cell r="I17" t="str">
            <v>(02) 968-9612</v>
          </cell>
          <cell r="J17" t="str">
            <v>(02) 968-9613</v>
          </cell>
        </row>
        <row r="18">
          <cell r="A18" t="str">
            <v>A17</v>
          </cell>
          <cell r="B18" t="str">
            <v>世邦</v>
          </cell>
          <cell r="C18" t="str">
            <v>方先生</v>
          </cell>
          <cell r="D18" t="str">
            <v>董事長</v>
          </cell>
          <cell r="E18" t="str">
            <v>台北市忠孝東路三段2號</v>
          </cell>
          <cell r="F18" t="str">
            <v>台北市</v>
          </cell>
          <cell r="G18" t="str">
            <v>忠孝區</v>
          </cell>
          <cell r="H18" t="str">
            <v>05021</v>
          </cell>
          <cell r="I18" t="str">
            <v>(03) 862-7782</v>
          </cell>
          <cell r="J18" t="str">
            <v>(03) 862-7784</v>
          </cell>
        </row>
        <row r="19">
          <cell r="A19" t="str">
            <v>A18</v>
          </cell>
          <cell r="B19" t="str">
            <v>敦郼斯船舶</v>
          </cell>
          <cell r="C19" t="str">
            <v>劉先生</v>
          </cell>
          <cell r="D19" t="str">
            <v>董事長</v>
          </cell>
          <cell r="E19" t="str">
            <v>台中市仁愛路四段180號</v>
          </cell>
          <cell r="F19" t="str">
            <v>台中市</v>
          </cell>
          <cell r="G19" t="str">
            <v>仁愛區</v>
          </cell>
          <cell r="H19" t="str">
            <v>05023</v>
          </cell>
          <cell r="I19" t="str">
            <v>(04) 255-6932</v>
          </cell>
          <cell r="J19" t="str">
            <v>(04) 255-6932</v>
          </cell>
        </row>
        <row r="20">
          <cell r="A20" t="str">
            <v>A19</v>
          </cell>
          <cell r="B20" t="str">
            <v>中國通</v>
          </cell>
          <cell r="C20" t="str">
            <v>謝小姐</v>
          </cell>
          <cell r="D20" t="str">
            <v>業務</v>
          </cell>
          <cell r="E20" t="str">
            <v>高雄市中正路四段65號</v>
          </cell>
          <cell r="F20" t="str">
            <v>高雄市</v>
          </cell>
          <cell r="G20" t="str">
            <v>中正區</v>
          </cell>
          <cell r="H20" t="str">
            <v>10006</v>
          </cell>
          <cell r="I20" t="str">
            <v>(05) 544-7788</v>
          </cell>
          <cell r="J20" t="str">
            <v>(05) 544-7788</v>
          </cell>
        </row>
        <row r="21">
          <cell r="A21" t="str">
            <v>A20</v>
          </cell>
          <cell r="B21" t="str">
            <v>正人資源</v>
          </cell>
          <cell r="C21" t="str">
            <v>王先生</v>
          </cell>
          <cell r="D21" t="str">
            <v>訂貨員</v>
          </cell>
          <cell r="E21" t="str">
            <v>台北縣北新路11號</v>
          </cell>
          <cell r="F21" t="str">
            <v>台北縣</v>
          </cell>
          <cell r="G21" t="str">
            <v>北新區</v>
          </cell>
          <cell r="H21" t="str">
            <v>15985</v>
          </cell>
          <cell r="I21" t="str">
            <v>(06) 245-9556</v>
          </cell>
          <cell r="J21" t="str">
            <v>(06) 245-9556</v>
          </cell>
        </row>
        <row r="22">
          <cell r="A22" t="str">
            <v>A21</v>
          </cell>
          <cell r="B22" t="str">
            <v>紅陽事業</v>
          </cell>
          <cell r="C22" t="str">
            <v>徐先生</v>
          </cell>
          <cell r="D22" t="str">
            <v>業務</v>
          </cell>
          <cell r="E22" t="str">
            <v>花蓮市花中路15號</v>
          </cell>
          <cell r="F22" t="str">
            <v>花蓮市</v>
          </cell>
          <cell r="G22" t="str">
            <v>花中區</v>
          </cell>
          <cell r="H22" t="str">
            <v>68306</v>
          </cell>
          <cell r="I22" t="str">
            <v>(07) 246-6665</v>
          </cell>
          <cell r="J22" t="str">
            <v>(07) 246-6665</v>
          </cell>
        </row>
        <row r="23">
          <cell r="A23" t="str">
            <v>A22</v>
          </cell>
          <cell r="B23" t="str">
            <v>嘉元實業</v>
          </cell>
          <cell r="C23" t="str">
            <v>周先生</v>
          </cell>
          <cell r="D23" t="str">
            <v>行銷專員</v>
          </cell>
          <cell r="E23" t="str">
            <v>宜蘭市經國路38號</v>
          </cell>
          <cell r="F23" t="str">
            <v>宜蘭市</v>
          </cell>
          <cell r="G23" t="str">
            <v>經國區</v>
          </cell>
          <cell r="H23" t="str">
            <v>67000</v>
          </cell>
          <cell r="I23" t="str">
            <v>(08) 889-6638</v>
          </cell>
          <cell r="J23" t="str">
            <v>(08) 889-6638</v>
          </cell>
        </row>
        <row r="24">
          <cell r="A24" t="str">
            <v>A23</v>
          </cell>
          <cell r="B24" t="str">
            <v>路福村</v>
          </cell>
          <cell r="C24" t="str">
            <v>方先生</v>
          </cell>
          <cell r="D24" t="str">
            <v>董事長</v>
          </cell>
          <cell r="E24" t="str">
            <v>新竹市永平路7號</v>
          </cell>
          <cell r="F24" t="str">
            <v>新竹市</v>
          </cell>
          <cell r="G24" t="str">
            <v>永平區</v>
          </cell>
          <cell r="H24" t="str">
            <v>28023</v>
          </cell>
          <cell r="I24" t="str">
            <v>(02) 255-2555</v>
          </cell>
          <cell r="J24" t="str">
            <v>(02) 255-2555</v>
          </cell>
        </row>
        <row r="25">
          <cell r="A25" t="str">
            <v>A24</v>
          </cell>
          <cell r="B25" t="str">
            <v>雅洲信託</v>
          </cell>
          <cell r="C25" t="str">
            <v>陳先生</v>
          </cell>
          <cell r="D25" t="str">
            <v>董事長</v>
          </cell>
          <cell r="E25" t="str">
            <v>台北市北平東路64號</v>
          </cell>
          <cell r="F25" t="str">
            <v>台北市</v>
          </cell>
          <cell r="G25" t="str">
            <v>北平區</v>
          </cell>
          <cell r="H25" t="str">
            <v>13008</v>
          </cell>
          <cell r="I25" t="str">
            <v>(03) 277-9682</v>
          </cell>
          <cell r="J25" t="str">
            <v>(03) 277-9682</v>
          </cell>
        </row>
        <row r="26">
          <cell r="A26" t="str">
            <v>A25</v>
          </cell>
          <cell r="B26" t="str">
            <v>棕國信託</v>
          </cell>
          <cell r="C26" t="str">
            <v>余小姐</v>
          </cell>
          <cell r="D26" t="str">
            <v>會計人員</v>
          </cell>
          <cell r="E26" t="str">
            <v>台北市北平東路42號3樓之一</v>
          </cell>
          <cell r="F26" t="str">
            <v>台北市</v>
          </cell>
          <cell r="G26" t="str">
            <v>北平區</v>
          </cell>
          <cell r="H26" t="str">
            <v>10058</v>
          </cell>
          <cell r="I26" t="str">
            <v>(04) 391-6932</v>
          </cell>
          <cell r="J26" t="str">
            <v>(04) 391-6932</v>
          </cell>
        </row>
        <row r="27">
          <cell r="A27" t="str">
            <v>A26</v>
          </cell>
          <cell r="B27" t="str">
            <v>信華銀行</v>
          </cell>
          <cell r="C27" t="str">
            <v>蘇先生</v>
          </cell>
          <cell r="D27" t="str">
            <v>業務</v>
          </cell>
          <cell r="E27" t="str">
            <v>新竹市竹北路8號</v>
          </cell>
          <cell r="F27" t="str">
            <v>新竹市</v>
          </cell>
          <cell r="G27" t="str">
            <v>竹北區</v>
          </cell>
          <cell r="H27" t="str">
            <v>14754</v>
          </cell>
          <cell r="I27" t="str">
            <v>(05) 937-7588</v>
          </cell>
          <cell r="J27" t="str">
            <v>(05) 937-7588</v>
          </cell>
        </row>
        <row r="28">
          <cell r="A28" t="str">
            <v>A27</v>
          </cell>
          <cell r="B28" t="str">
            <v>茶打銀行</v>
          </cell>
          <cell r="C28" t="str">
            <v>成先生</v>
          </cell>
          <cell r="D28" t="str">
            <v>業務助理</v>
          </cell>
          <cell r="E28" t="str">
            <v>台中市中港路一段78號</v>
          </cell>
          <cell r="F28" t="str">
            <v>台中市</v>
          </cell>
          <cell r="G28" t="str">
            <v>中港區</v>
          </cell>
          <cell r="H28" t="str">
            <v>10105</v>
          </cell>
          <cell r="I28" t="str">
            <v>(06) 882-9636</v>
          </cell>
          <cell r="J28" t="str">
            <v>(06) 882-9636</v>
          </cell>
        </row>
        <row r="29">
          <cell r="A29" t="str">
            <v>A28</v>
          </cell>
          <cell r="B29" t="str">
            <v>第二銀行</v>
          </cell>
          <cell r="C29" t="str">
            <v>林小姐</v>
          </cell>
          <cell r="D29" t="str">
            <v>研發人員</v>
          </cell>
          <cell r="E29" t="str">
            <v>南投縣石牌鄉南投路5號</v>
          </cell>
          <cell r="F29" t="str">
            <v>南投縣</v>
          </cell>
          <cell r="G29" t="str">
            <v>南投區</v>
          </cell>
          <cell r="H29" t="str">
            <v>05022</v>
          </cell>
          <cell r="I29" t="str">
            <v>(07) 852-6665</v>
          </cell>
          <cell r="J29" t="str">
            <v>(07) 852-6664</v>
          </cell>
        </row>
        <row r="30">
          <cell r="A30" t="str">
            <v>A29</v>
          </cell>
          <cell r="B30" t="str">
            <v>山山銀行</v>
          </cell>
          <cell r="C30" t="str">
            <v>林小姐</v>
          </cell>
          <cell r="D30" t="str">
            <v>董事長</v>
          </cell>
          <cell r="E30" t="str">
            <v>屏東縣水果鄉永大路4號</v>
          </cell>
          <cell r="F30" t="str">
            <v>屏東縣</v>
          </cell>
          <cell r="G30" t="str">
            <v>永大區</v>
          </cell>
          <cell r="H30" t="str">
            <v>30126</v>
          </cell>
          <cell r="I30" t="str">
            <v>(08) 664-6698</v>
          </cell>
          <cell r="J30" t="str">
            <v>(08) 664-6698</v>
          </cell>
        </row>
        <row r="31">
          <cell r="A31" t="str">
            <v>A30</v>
          </cell>
          <cell r="B31" t="str">
            <v>灣台銀行</v>
          </cell>
          <cell r="C31" t="str">
            <v>鍾小姐</v>
          </cell>
          <cell r="D31" t="str">
            <v>船務</v>
          </cell>
          <cell r="E31" t="str">
            <v>屏東市中山路7號</v>
          </cell>
          <cell r="F31" t="str">
            <v>屏東市</v>
          </cell>
          <cell r="G31" t="str">
            <v>中山區</v>
          </cell>
          <cell r="H31" t="str">
            <v>07554</v>
          </cell>
          <cell r="I31" t="str">
            <v>(02) 895-7647</v>
          </cell>
          <cell r="J31" t="str">
            <v>(02) 895-7647</v>
          </cell>
        </row>
        <row r="32">
          <cell r="A32" t="str">
            <v>A31</v>
          </cell>
          <cell r="B32" t="str">
            <v>泰安銀行</v>
          </cell>
          <cell r="C32" t="str">
            <v>劉先生</v>
          </cell>
          <cell r="D32" t="str">
            <v>業務</v>
          </cell>
          <cell r="E32" t="str">
            <v>桃園縣富國路42號</v>
          </cell>
          <cell r="F32" t="str">
            <v>桃園縣</v>
          </cell>
          <cell r="G32" t="str">
            <v>富國區</v>
          </cell>
          <cell r="H32" t="str">
            <v>04876</v>
          </cell>
          <cell r="I32" t="str">
            <v>(08) 664-6698</v>
          </cell>
          <cell r="J32" t="str">
            <v>(08) 664-6698</v>
          </cell>
        </row>
        <row r="33">
          <cell r="A33" t="str">
            <v>A32</v>
          </cell>
          <cell r="B33" t="str">
            <v>小中企銀</v>
          </cell>
          <cell r="C33" t="str">
            <v>方先生</v>
          </cell>
          <cell r="D33" t="str">
            <v>董事長</v>
          </cell>
          <cell r="E33" t="str">
            <v>台北市忠孝東路四段32號</v>
          </cell>
          <cell r="F33" t="str">
            <v>台北市</v>
          </cell>
          <cell r="G33" t="str">
            <v>忠孝區</v>
          </cell>
          <cell r="H33" t="str">
            <v>97403</v>
          </cell>
          <cell r="I33" t="str">
            <v>(02) 968-9652</v>
          </cell>
          <cell r="J33" t="str">
            <v>(02) 968-9653</v>
          </cell>
        </row>
        <row r="34">
          <cell r="A34" t="str">
            <v>A33</v>
          </cell>
          <cell r="B34" t="str">
            <v>南華銀行</v>
          </cell>
          <cell r="C34" t="str">
            <v>劉先生</v>
          </cell>
          <cell r="D34" t="str">
            <v>董事長</v>
          </cell>
          <cell r="E34" t="str">
            <v>台中市仁愛路二段120號</v>
          </cell>
          <cell r="F34" t="str">
            <v>台中市</v>
          </cell>
          <cell r="G34" t="str">
            <v>仁愛區</v>
          </cell>
          <cell r="H34" t="str">
            <v>10814</v>
          </cell>
          <cell r="I34" t="str">
            <v>(03) 862-9682</v>
          </cell>
          <cell r="J34" t="str">
            <v>(03) 862-9682</v>
          </cell>
        </row>
        <row r="35">
          <cell r="A35" t="str">
            <v>A34</v>
          </cell>
          <cell r="B35" t="str">
            <v>合作金庫</v>
          </cell>
          <cell r="C35" t="str">
            <v>謝小姐</v>
          </cell>
          <cell r="D35" t="str">
            <v>業務</v>
          </cell>
          <cell r="E35" t="str">
            <v>高雄市中正路一段12號</v>
          </cell>
          <cell r="F35" t="str">
            <v>高雄市</v>
          </cell>
          <cell r="G35" t="str">
            <v>中正區</v>
          </cell>
          <cell r="H35" t="str">
            <v>05454</v>
          </cell>
          <cell r="I35" t="str">
            <v>(04) 256-6932</v>
          </cell>
          <cell r="J35" t="str">
            <v>(04) 256-6931</v>
          </cell>
        </row>
        <row r="36">
          <cell r="A36" t="str">
            <v>A35</v>
          </cell>
          <cell r="B36" t="str">
            <v>東遠銀行</v>
          </cell>
          <cell r="C36" t="str">
            <v>王先生</v>
          </cell>
          <cell r="D36" t="str">
            <v>訂貨員</v>
          </cell>
          <cell r="E36" t="str">
            <v>台北縣中新路11號</v>
          </cell>
          <cell r="F36" t="str">
            <v>台北縣</v>
          </cell>
          <cell r="G36" t="str">
            <v>中新區</v>
          </cell>
          <cell r="H36" t="str">
            <v>50222</v>
          </cell>
          <cell r="I36" t="str">
            <v>(05) 555-7788</v>
          </cell>
          <cell r="J36" t="str">
            <v>(05) 555-7788</v>
          </cell>
        </row>
        <row r="37">
          <cell r="A37" t="str">
            <v>A36</v>
          </cell>
          <cell r="B37" t="str">
            <v>五金機械</v>
          </cell>
          <cell r="C37" t="str">
            <v>徐先生</v>
          </cell>
          <cell r="D37" t="str">
            <v>業務</v>
          </cell>
          <cell r="E37" t="str">
            <v>花蓮市花蓮路98號</v>
          </cell>
          <cell r="F37" t="str">
            <v>花蓮市</v>
          </cell>
          <cell r="G37" t="str">
            <v>花蓮區</v>
          </cell>
          <cell r="H37" t="str">
            <v>97827</v>
          </cell>
          <cell r="I37" t="str">
            <v>(06) 245-9636</v>
          </cell>
          <cell r="J37" t="str">
            <v>(06) 245-9636</v>
          </cell>
        </row>
        <row r="38">
          <cell r="A38" t="str">
            <v>A37</v>
          </cell>
          <cell r="B38" t="str">
            <v>師大貿易</v>
          </cell>
          <cell r="C38" t="str">
            <v>周先生</v>
          </cell>
          <cell r="D38" t="str">
            <v>行銷專員</v>
          </cell>
          <cell r="E38" t="str">
            <v>宜蘭市經國路55號</v>
          </cell>
          <cell r="F38" t="str">
            <v>宜蘭市</v>
          </cell>
          <cell r="G38" t="str">
            <v>經國區</v>
          </cell>
          <cell r="H38" t="str">
            <v>30126</v>
          </cell>
          <cell r="I38" t="str">
            <v>(07) 556-6665</v>
          </cell>
          <cell r="J38" t="str">
            <v>(07) 556-6665</v>
          </cell>
        </row>
        <row r="39">
          <cell r="A39" t="str">
            <v>A38</v>
          </cell>
          <cell r="B39" t="str">
            <v>鑫增貿易</v>
          </cell>
          <cell r="C39" t="str">
            <v>方先生</v>
          </cell>
          <cell r="D39" t="str">
            <v>董事長</v>
          </cell>
          <cell r="E39" t="str">
            <v>新竹市永平路一段1號</v>
          </cell>
          <cell r="F39" t="str">
            <v>新竹市</v>
          </cell>
          <cell r="G39" t="str">
            <v>永平區</v>
          </cell>
          <cell r="H39" t="str">
            <v>07554</v>
          </cell>
          <cell r="I39" t="str">
            <v>(08) 889-6698</v>
          </cell>
          <cell r="J39" t="str">
            <v>(08) 889-6699</v>
          </cell>
        </row>
        <row r="40">
          <cell r="A40" t="str">
            <v>A39</v>
          </cell>
          <cell r="B40" t="str">
            <v>業永房屋</v>
          </cell>
          <cell r="C40" t="str">
            <v>陳先生</v>
          </cell>
          <cell r="D40" t="str">
            <v>董事長</v>
          </cell>
          <cell r="E40" t="str">
            <v>台北市北平東路24號</v>
          </cell>
          <cell r="F40" t="str">
            <v>台北市</v>
          </cell>
          <cell r="G40" t="str">
            <v>北平區</v>
          </cell>
          <cell r="H40" t="str">
            <v>14776</v>
          </cell>
          <cell r="I40" t="str">
            <v>(02) 221-2555</v>
          </cell>
          <cell r="J40" t="str">
            <v>(02) 221-2555</v>
          </cell>
        </row>
        <row r="41">
          <cell r="A41" t="str">
            <v>A40</v>
          </cell>
          <cell r="B41" t="str">
            <v>霸力建設</v>
          </cell>
          <cell r="C41" t="str">
            <v>余小姐</v>
          </cell>
          <cell r="D41" t="str">
            <v>會計人員</v>
          </cell>
          <cell r="E41" t="str">
            <v>台北市北平東路24號3樓之一</v>
          </cell>
          <cell r="F41" t="str">
            <v>台北市</v>
          </cell>
          <cell r="G41" t="str">
            <v>北平區</v>
          </cell>
          <cell r="H41" t="str">
            <v>78000</v>
          </cell>
          <cell r="I41" t="str">
            <v>(03) 247-9682</v>
          </cell>
          <cell r="J41" t="str">
            <v>(03) 247-9686</v>
          </cell>
        </row>
        <row r="42">
          <cell r="A42" t="str">
            <v>A41</v>
          </cell>
          <cell r="B42" t="str">
            <v>池春建設</v>
          </cell>
          <cell r="C42" t="str">
            <v>蘇先生</v>
          </cell>
          <cell r="D42" t="str">
            <v>業務</v>
          </cell>
          <cell r="E42" t="str">
            <v>新竹市竹北路8號</v>
          </cell>
          <cell r="F42" t="str">
            <v>新竹市</v>
          </cell>
          <cell r="G42" t="str">
            <v>竹北區</v>
          </cell>
          <cell r="H42" t="str">
            <v>31000</v>
          </cell>
          <cell r="I42" t="str">
            <v>(04) 358-6932</v>
          </cell>
          <cell r="J42" t="str">
            <v>(04) 358-6932</v>
          </cell>
        </row>
        <row r="43">
          <cell r="A43" t="str">
            <v>A42</v>
          </cell>
          <cell r="B43" t="str">
            <v>和福建設</v>
          </cell>
          <cell r="C43" t="str">
            <v>成先生</v>
          </cell>
          <cell r="D43" t="str">
            <v>業務助理</v>
          </cell>
          <cell r="E43" t="str">
            <v>台中市中港路一段78號</v>
          </cell>
          <cell r="F43" t="str">
            <v>台中市</v>
          </cell>
          <cell r="G43" t="str">
            <v>中港區</v>
          </cell>
          <cell r="H43" t="str">
            <v>30126</v>
          </cell>
          <cell r="I43" t="str">
            <v>(05) 999-7788</v>
          </cell>
          <cell r="J43" t="str">
            <v>(05) 999-7788</v>
          </cell>
        </row>
        <row r="44">
          <cell r="A44" t="str">
            <v>A43</v>
          </cell>
          <cell r="B44" t="str">
            <v>春永建設</v>
          </cell>
          <cell r="C44" t="str">
            <v>何先生</v>
          </cell>
          <cell r="D44" t="str">
            <v>研發人員</v>
          </cell>
          <cell r="E44" t="str">
            <v>南投縣南投路5號</v>
          </cell>
          <cell r="F44" t="str">
            <v>南投縣</v>
          </cell>
          <cell r="G44" t="str">
            <v>南投區</v>
          </cell>
          <cell r="H44" t="str">
            <v>07554</v>
          </cell>
          <cell r="I44" t="str">
            <v>(06) 852-9636</v>
          </cell>
          <cell r="J44" t="str">
            <v>(06) 852-9636</v>
          </cell>
        </row>
        <row r="45">
          <cell r="A45" t="str">
            <v>A44</v>
          </cell>
          <cell r="B45" t="str">
            <v>幸義房屋</v>
          </cell>
          <cell r="C45" t="str">
            <v>黎先生</v>
          </cell>
          <cell r="D45" t="str">
            <v>董事長</v>
          </cell>
          <cell r="E45" t="str">
            <v>屏東縣永大路4號</v>
          </cell>
          <cell r="F45" t="str">
            <v>屏東縣</v>
          </cell>
          <cell r="G45" t="str">
            <v>永大區</v>
          </cell>
          <cell r="H45" t="str">
            <v>60528</v>
          </cell>
          <cell r="I45" t="str">
            <v>(07) 223-6665</v>
          </cell>
          <cell r="J45" t="str">
            <v>(07) 223-6667</v>
          </cell>
        </row>
        <row r="46">
          <cell r="A46" t="str">
            <v>A45</v>
          </cell>
          <cell r="B46" t="str">
            <v>興中保險</v>
          </cell>
          <cell r="C46" t="str">
            <v>唐小姐</v>
          </cell>
          <cell r="D46" t="str">
            <v>船務</v>
          </cell>
          <cell r="E46" t="str">
            <v>屏東市中山路7號</v>
          </cell>
          <cell r="F46" t="str">
            <v>屏東市</v>
          </cell>
          <cell r="G46" t="str">
            <v>中山區</v>
          </cell>
          <cell r="H46" t="str">
            <v>94117</v>
          </cell>
          <cell r="I46" t="str">
            <v>(08) 784-6698</v>
          </cell>
          <cell r="J46" t="str">
            <v>(08) 784-6698</v>
          </cell>
        </row>
        <row r="47">
          <cell r="A47" t="str">
            <v>A46</v>
          </cell>
          <cell r="B47" t="str">
            <v>山南人壽</v>
          </cell>
          <cell r="C47" t="str">
            <v>陳玉美</v>
          </cell>
          <cell r="D47" t="str">
            <v>業務</v>
          </cell>
          <cell r="E47" t="str">
            <v>桃園縣富國路77號</v>
          </cell>
          <cell r="F47" t="str">
            <v>桃園縣</v>
          </cell>
          <cell r="G47" t="str">
            <v>富國區</v>
          </cell>
          <cell r="H47" t="str">
            <v>35081</v>
          </cell>
          <cell r="I47" t="str">
            <v>(02) 555-7647</v>
          </cell>
          <cell r="J47" t="str">
            <v>(02) 555-7647</v>
          </cell>
        </row>
        <row r="48">
          <cell r="A48" t="str">
            <v>A47</v>
          </cell>
          <cell r="B48" t="str">
            <v>保信人壽</v>
          </cell>
          <cell r="C48" t="str">
            <v>黃雅玲</v>
          </cell>
          <cell r="D48" t="str">
            <v>董事長</v>
          </cell>
          <cell r="E48" t="str">
            <v>台北市忠孝東路四段32號</v>
          </cell>
          <cell r="F48" t="str">
            <v>台北市</v>
          </cell>
          <cell r="G48" t="str">
            <v>忠孝區</v>
          </cell>
          <cell r="H48" t="str">
            <v>49801</v>
          </cell>
          <cell r="I48" t="str">
            <v>(02) 968-9652</v>
          </cell>
          <cell r="J48" t="str">
            <v>(02) 968-9652</v>
          </cell>
        </row>
        <row r="49">
          <cell r="A49" t="str">
            <v>A48</v>
          </cell>
          <cell r="B49" t="str">
            <v>大華城台北</v>
          </cell>
          <cell r="C49" t="str">
            <v>胡繼堯</v>
          </cell>
          <cell r="D49" t="str">
            <v>董事長</v>
          </cell>
          <cell r="E49" t="str">
            <v>台中市仁愛路二段120號</v>
          </cell>
          <cell r="F49" t="str">
            <v>台中市</v>
          </cell>
          <cell r="G49" t="str">
            <v>仁愛區</v>
          </cell>
          <cell r="H49" t="str">
            <v>97219</v>
          </cell>
          <cell r="I49" t="str">
            <v>(03) 862-9682</v>
          </cell>
          <cell r="J49" t="str">
            <v>(03) 862-9682</v>
          </cell>
        </row>
        <row r="50">
          <cell r="A50" t="str">
            <v>A49</v>
          </cell>
          <cell r="B50" t="str">
            <v>陽林</v>
          </cell>
          <cell r="C50" t="str">
            <v>王炫皓</v>
          </cell>
          <cell r="D50" t="str">
            <v>業務</v>
          </cell>
          <cell r="E50" t="str">
            <v>高雄市中正路一段12號</v>
          </cell>
          <cell r="F50" t="str">
            <v>高雄市</v>
          </cell>
          <cell r="G50" t="str">
            <v>中正區</v>
          </cell>
          <cell r="H50" t="str">
            <v>24100</v>
          </cell>
          <cell r="I50" t="str">
            <v>(04) 256-6932</v>
          </cell>
          <cell r="J50" t="str">
            <v>(04) 256-6932</v>
          </cell>
        </row>
        <row r="51">
          <cell r="A51" t="str">
            <v>A50</v>
          </cell>
          <cell r="B51" t="str">
            <v>悅海</v>
          </cell>
          <cell r="C51" t="str">
            <v>李柏麟</v>
          </cell>
          <cell r="D51" t="str">
            <v>訂貨員</v>
          </cell>
          <cell r="E51" t="str">
            <v>台北縣中新路11號</v>
          </cell>
          <cell r="F51" t="str">
            <v>台北縣</v>
          </cell>
          <cell r="G51" t="str">
            <v>中新區</v>
          </cell>
          <cell r="H51" t="str">
            <v>30126</v>
          </cell>
          <cell r="I51" t="str">
            <v>(05) 555-7788</v>
          </cell>
          <cell r="J51" t="str">
            <v>(05) 555-7788</v>
          </cell>
        </row>
        <row r="52">
          <cell r="A52" t="str">
            <v>A51</v>
          </cell>
          <cell r="B52" t="str">
            <v>資鬙</v>
          </cell>
          <cell r="C52" t="str">
            <v>劉維國</v>
          </cell>
          <cell r="D52" t="str">
            <v>業務</v>
          </cell>
          <cell r="E52" t="str">
            <v>花蓮市花蓮路98號</v>
          </cell>
          <cell r="F52" t="str">
            <v>花蓮市</v>
          </cell>
          <cell r="G52" t="str">
            <v>花蓮區</v>
          </cell>
          <cell r="H52" t="str">
            <v>07554</v>
          </cell>
          <cell r="I52" t="str">
            <v>(06) 245-9636</v>
          </cell>
          <cell r="J52" t="str">
            <v>(06) 245-9636</v>
          </cell>
        </row>
        <row r="53">
          <cell r="A53" t="str">
            <v>A52</v>
          </cell>
          <cell r="B53" t="str">
            <v>仲堂企業</v>
          </cell>
          <cell r="C53" t="str">
            <v>方建文</v>
          </cell>
          <cell r="D53" t="str">
            <v>行銷專員</v>
          </cell>
          <cell r="E53" t="str">
            <v>宜蘭市經國路55號</v>
          </cell>
          <cell r="F53" t="str">
            <v>宜蘭市</v>
          </cell>
          <cell r="G53" t="str">
            <v>經國區</v>
          </cell>
          <cell r="H53" t="str">
            <v>04179</v>
          </cell>
          <cell r="I53" t="str">
            <v>(07) 556-6665</v>
          </cell>
          <cell r="J53" t="str">
            <v>(07) 556-6665</v>
          </cell>
        </row>
        <row r="54">
          <cell r="A54" t="str">
            <v>A53</v>
          </cell>
          <cell r="B54" t="str">
            <v>富同企業</v>
          </cell>
          <cell r="C54" t="str">
            <v>劉小龍</v>
          </cell>
          <cell r="D54" t="str">
            <v>董事長</v>
          </cell>
          <cell r="E54" t="str">
            <v>新竹市永平路一段1號</v>
          </cell>
          <cell r="F54" t="str">
            <v>新竹市</v>
          </cell>
          <cell r="G54" t="str">
            <v>永平區</v>
          </cell>
          <cell r="H54" t="str">
            <v>30126</v>
          </cell>
          <cell r="I54" t="str">
            <v>(08) 889-6698</v>
          </cell>
          <cell r="J54" t="str">
            <v>(08) 889-6698</v>
          </cell>
        </row>
        <row r="55">
          <cell r="A55" t="str">
            <v>A54</v>
          </cell>
          <cell r="B55" t="str">
            <v>台利材料</v>
          </cell>
          <cell r="C55" t="str">
            <v>謝麗秋</v>
          </cell>
          <cell r="D55" t="str">
            <v>董事長</v>
          </cell>
          <cell r="E55" t="str">
            <v>台北市北平東路24號</v>
          </cell>
          <cell r="F55" t="str">
            <v>台北市</v>
          </cell>
          <cell r="G55" t="str">
            <v>北平區</v>
          </cell>
          <cell r="H55" t="str">
            <v>07554</v>
          </cell>
          <cell r="I55" t="str">
            <v>(02) 221-2555</v>
          </cell>
          <cell r="J55" t="str">
            <v>(02) 221-2555</v>
          </cell>
        </row>
        <row r="56">
          <cell r="A56" t="str">
            <v>A55</v>
          </cell>
          <cell r="B56" t="str">
            <v>瑞棧藝品</v>
          </cell>
          <cell r="C56" t="str">
            <v>王俊元</v>
          </cell>
          <cell r="D56" t="str">
            <v>會計人員</v>
          </cell>
          <cell r="E56" t="str">
            <v>台北市北平東路24號3樓之一</v>
          </cell>
          <cell r="F56" t="str">
            <v>台北市</v>
          </cell>
          <cell r="G56" t="str">
            <v>北平區</v>
          </cell>
          <cell r="H56" t="str">
            <v>99508</v>
          </cell>
          <cell r="I56" t="str">
            <v>(03) 247-9682</v>
          </cell>
          <cell r="J56" t="str">
            <v>(03) 247-9682</v>
          </cell>
        </row>
        <row r="57">
          <cell r="A57" t="str">
            <v>A56</v>
          </cell>
          <cell r="B57" t="str">
            <v>一詮精密工業</v>
          </cell>
          <cell r="C57" t="str">
            <v>徐文彬</v>
          </cell>
          <cell r="D57" t="str">
            <v>業務</v>
          </cell>
          <cell r="E57" t="str">
            <v>新竹市竹北路8號</v>
          </cell>
          <cell r="F57" t="str">
            <v>新竹市</v>
          </cell>
          <cell r="G57" t="str">
            <v>竹北區</v>
          </cell>
          <cell r="H57" t="str">
            <v>50739</v>
          </cell>
          <cell r="I57" t="str">
            <v>(04) 358-6932</v>
          </cell>
          <cell r="J57" t="str">
            <v>(04) 358-6932</v>
          </cell>
        </row>
        <row r="58">
          <cell r="A58" t="str">
            <v>A57</v>
          </cell>
          <cell r="B58" t="str">
            <v>立日股份有限公司</v>
          </cell>
          <cell r="C58" t="str">
            <v>李良駿</v>
          </cell>
          <cell r="D58" t="str">
            <v>業務助理</v>
          </cell>
          <cell r="E58" t="str">
            <v>台中市中港路一段78號</v>
          </cell>
          <cell r="F58" t="str">
            <v>台中市</v>
          </cell>
          <cell r="G58" t="str">
            <v>中港區</v>
          </cell>
          <cell r="H58" t="str">
            <v>75012</v>
          </cell>
          <cell r="I58" t="str">
            <v>(05) 999-7788</v>
          </cell>
          <cell r="J58" t="str">
            <v>(05) 999-7788</v>
          </cell>
        </row>
        <row r="59">
          <cell r="A59" t="str">
            <v>A58</v>
          </cell>
          <cell r="B59" t="str">
            <v>就業廣兌</v>
          </cell>
          <cell r="C59" t="str">
            <v>林慧音</v>
          </cell>
          <cell r="D59" t="str">
            <v>研發人員</v>
          </cell>
          <cell r="E59" t="str">
            <v>南投縣南投路5號</v>
          </cell>
          <cell r="F59" t="str">
            <v>南投縣</v>
          </cell>
          <cell r="G59" t="str">
            <v>南投區</v>
          </cell>
          <cell r="H59" t="str">
            <v>05033</v>
          </cell>
          <cell r="I59" t="str">
            <v>(06) 852-9636</v>
          </cell>
          <cell r="J59" t="str">
            <v>(06) 852-9636</v>
          </cell>
        </row>
        <row r="60">
          <cell r="A60" t="str">
            <v>A59</v>
          </cell>
          <cell r="B60" t="str">
            <v>頂上系統</v>
          </cell>
          <cell r="C60" t="str">
            <v>林麗莉</v>
          </cell>
          <cell r="D60" t="str">
            <v>董事長</v>
          </cell>
          <cell r="E60" t="str">
            <v>屏東縣永大路4號</v>
          </cell>
          <cell r="F60" t="str">
            <v>屏東縣</v>
          </cell>
          <cell r="G60" t="str">
            <v>永大區</v>
          </cell>
          <cell r="H60" t="str">
            <v>50200</v>
          </cell>
          <cell r="I60" t="str">
            <v>(07) 223-6665</v>
          </cell>
          <cell r="J60" t="str">
            <v>(07) 223-6665</v>
          </cell>
        </row>
        <row r="61">
          <cell r="A61" t="str">
            <v>A60</v>
          </cell>
          <cell r="B61" t="str">
            <v>康毅系統</v>
          </cell>
          <cell r="C61" t="str">
            <v>鍾彩瑜</v>
          </cell>
          <cell r="D61" t="str">
            <v>船務</v>
          </cell>
          <cell r="E61" t="str">
            <v>屏東市中山路7號</v>
          </cell>
          <cell r="F61" t="str">
            <v>屏東市</v>
          </cell>
          <cell r="G61" t="str">
            <v>中山區</v>
          </cell>
          <cell r="H61" t="str">
            <v>17560</v>
          </cell>
          <cell r="I61" t="str">
            <v>(08) 784-6698</v>
          </cell>
          <cell r="J61" t="str">
            <v>(08) 784-6698</v>
          </cell>
        </row>
        <row r="62">
          <cell r="A62" t="str">
            <v>A61</v>
          </cell>
          <cell r="B62" t="str">
            <v>蘭格英語</v>
          </cell>
          <cell r="C62" t="str">
            <v>劉先生</v>
          </cell>
          <cell r="D62" t="str">
            <v>業務助理</v>
          </cell>
          <cell r="E62" t="str">
            <v>桃園縣富國路42號</v>
          </cell>
          <cell r="F62" t="str">
            <v>桃園縣</v>
          </cell>
          <cell r="G62" t="str">
            <v>富國區</v>
          </cell>
          <cell r="H62" t="str">
            <v>02389</v>
          </cell>
          <cell r="I62" t="str">
            <v>(02) 555-7647</v>
          </cell>
          <cell r="J62" t="str">
            <v>(02) 555-7647</v>
          </cell>
        </row>
        <row r="63">
          <cell r="A63" t="str">
            <v>A62</v>
          </cell>
          <cell r="B63" t="str">
            <v>加美留學中心</v>
          </cell>
          <cell r="C63" t="str">
            <v>方先生</v>
          </cell>
          <cell r="D63" t="str">
            <v>研發人員</v>
          </cell>
          <cell r="E63" t="str">
            <v>台北市忠孝東路四段32號</v>
          </cell>
          <cell r="F63" t="str">
            <v>台北市</v>
          </cell>
          <cell r="G63" t="str">
            <v>忠孝區</v>
          </cell>
          <cell r="H63" t="str">
            <v>05487</v>
          </cell>
          <cell r="I63" t="str">
            <v>(02) 968-9652</v>
          </cell>
          <cell r="J63" t="str">
            <v>(02) 968-9652</v>
          </cell>
        </row>
        <row r="64">
          <cell r="A64" t="str">
            <v>A63</v>
          </cell>
          <cell r="B64" t="str">
            <v>高上補習班</v>
          </cell>
          <cell r="C64" t="str">
            <v>劉先生</v>
          </cell>
          <cell r="D64" t="str">
            <v>董事長</v>
          </cell>
          <cell r="E64" t="str">
            <v>台中市仁愛路二段120號</v>
          </cell>
          <cell r="F64" t="str">
            <v>台中市</v>
          </cell>
          <cell r="G64" t="str">
            <v>仁愛區</v>
          </cell>
          <cell r="H64" t="str">
            <v>01307</v>
          </cell>
          <cell r="I64" t="str">
            <v>(03) 862-9682</v>
          </cell>
          <cell r="J64" t="str">
            <v>(03) 862-9682</v>
          </cell>
        </row>
        <row r="65">
          <cell r="A65" t="str">
            <v>A64</v>
          </cell>
          <cell r="B65" t="str">
            <v>大東海補班</v>
          </cell>
          <cell r="C65" t="str">
            <v>謝小姐</v>
          </cell>
          <cell r="D65" t="str">
            <v>船務</v>
          </cell>
          <cell r="E65" t="str">
            <v>高雄市中正路一段12號</v>
          </cell>
          <cell r="F65" t="str">
            <v>高雄市</v>
          </cell>
          <cell r="G65" t="str">
            <v>中正區</v>
          </cell>
          <cell r="H65" t="str">
            <v>10101</v>
          </cell>
          <cell r="I65" t="str">
            <v>(04) 256-6932</v>
          </cell>
          <cell r="J65" t="str">
            <v>(04) 256-6932</v>
          </cell>
        </row>
        <row r="66">
          <cell r="A66" t="str">
            <v>A65</v>
          </cell>
          <cell r="B66" t="str">
            <v>學仁貿易</v>
          </cell>
          <cell r="C66" t="str">
            <v>王先生</v>
          </cell>
          <cell r="D66" t="str">
            <v>業務</v>
          </cell>
          <cell r="E66" t="str">
            <v>台北縣中新路11號</v>
          </cell>
          <cell r="F66" t="str">
            <v>台北縣</v>
          </cell>
          <cell r="G66" t="str">
            <v>中新區</v>
          </cell>
          <cell r="H66" t="str">
            <v>87110</v>
          </cell>
          <cell r="I66" t="str">
            <v>(05) 555-7788</v>
          </cell>
          <cell r="J66" t="str">
            <v>(05) 555-7788</v>
          </cell>
        </row>
        <row r="67">
          <cell r="A67" t="str">
            <v>A66</v>
          </cell>
          <cell r="B67" t="str">
            <v>建國科技</v>
          </cell>
          <cell r="C67" t="str">
            <v>徐先生</v>
          </cell>
          <cell r="D67" t="str">
            <v>董事長</v>
          </cell>
          <cell r="E67" t="str">
            <v>花蓮市花蓮路98號</v>
          </cell>
          <cell r="F67" t="str">
            <v>花蓮市</v>
          </cell>
          <cell r="G67" t="str">
            <v>花蓮區</v>
          </cell>
          <cell r="H67" t="str">
            <v>42100</v>
          </cell>
          <cell r="I67" t="str">
            <v>(06) 245-9636</v>
          </cell>
          <cell r="J67" t="str">
            <v>(06) 245-9636</v>
          </cell>
        </row>
        <row r="68">
          <cell r="A68" t="str">
            <v>A67</v>
          </cell>
          <cell r="B68" t="str">
            <v>宇欣實業</v>
          </cell>
          <cell r="C68" t="str">
            <v>周先生</v>
          </cell>
          <cell r="D68" t="str">
            <v>董事長</v>
          </cell>
          <cell r="E68" t="str">
            <v>宜蘭市經國路55號</v>
          </cell>
          <cell r="F68" t="str">
            <v>宜蘭市</v>
          </cell>
          <cell r="G68" t="str">
            <v>經國區</v>
          </cell>
          <cell r="H68" t="str">
            <v>02389</v>
          </cell>
          <cell r="I68" t="str">
            <v>(07) 556-6665</v>
          </cell>
          <cell r="J68" t="str">
            <v>(07) 556-6665</v>
          </cell>
        </row>
        <row r="69">
          <cell r="A69" t="str">
            <v>A68</v>
          </cell>
          <cell r="B69" t="str">
            <v>永大大企業</v>
          </cell>
          <cell r="C69" t="str">
            <v>方先生</v>
          </cell>
          <cell r="D69" t="str">
            <v>業務</v>
          </cell>
          <cell r="E69" t="str">
            <v>新竹市永平路一段1號</v>
          </cell>
          <cell r="F69" t="str">
            <v>新竹市</v>
          </cell>
          <cell r="G69" t="str">
            <v>永平區</v>
          </cell>
          <cell r="H69" t="str">
            <v>12031</v>
          </cell>
          <cell r="I69" t="str">
            <v>(08) 889-6698</v>
          </cell>
          <cell r="J69" t="str">
            <v>(08) 889-6699</v>
          </cell>
        </row>
        <row r="70">
          <cell r="A70" t="str">
            <v>A69</v>
          </cell>
          <cell r="B70" t="str">
            <v>德化食品</v>
          </cell>
          <cell r="C70" t="str">
            <v>陳先生</v>
          </cell>
          <cell r="D70" t="str">
            <v>訂貨員</v>
          </cell>
          <cell r="E70" t="str">
            <v>台北市北平東路24號</v>
          </cell>
          <cell r="F70" t="str">
            <v>台北市</v>
          </cell>
          <cell r="G70" t="str">
            <v>北平區</v>
          </cell>
          <cell r="H70" t="str">
            <v>28001</v>
          </cell>
          <cell r="I70" t="str">
            <v>(02) 221-2555</v>
          </cell>
          <cell r="J70" t="str">
            <v>(02) 221-2555</v>
          </cell>
        </row>
        <row r="71">
          <cell r="A71" t="str">
            <v>A70</v>
          </cell>
          <cell r="B71" t="str">
            <v>漢光企管</v>
          </cell>
          <cell r="C71" t="str">
            <v>余小姐</v>
          </cell>
          <cell r="D71" t="str">
            <v>業務</v>
          </cell>
          <cell r="E71" t="str">
            <v>台北市北平東路24號3樓之一</v>
          </cell>
          <cell r="F71" t="str">
            <v>台北市</v>
          </cell>
          <cell r="G71" t="str">
            <v>北平區</v>
          </cell>
          <cell r="H71" t="str">
            <v>41101</v>
          </cell>
          <cell r="I71" t="str">
            <v>(03) 247-9682</v>
          </cell>
          <cell r="J71" t="str">
            <v>(03) 247-9683</v>
          </cell>
        </row>
        <row r="72">
          <cell r="A72" t="str">
            <v>A71</v>
          </cell>
          <cell r="B72" t="str">
            <v>大鈺貿易</v>
          </cell>
          <cell r="C72" t="str">
            <v>蘇先生</v>
          </cell>
          <cell r="D72" t="str">
            <v>行銷專員</v>
          </cell>
          <cell r="E72" t="str">
            <v>新竹市竹北路8號</v>
          </cell>
          <cell r="F72" t="str">
            <v>新竹市</v>
          </cell>
          <cell r="G72" t="str">
            <v>竹北區</v>
          </cell>
          <cell r="H72" t="str">
            <v>83720</v>
          </cell>
          <cell r="I72" t="str">
            <v>(04) 358-6932</v>
          </cell>
          <cell r="J72" t="str">
            <v>(04) 358-6932</v>
          </cell>
        </row>
        <row r="73">
          <cell r="A73" t="str">
            <v>A72</v>
          </cell>
          <cell r="B73" t="str">
            <v>艾德高科技</v>
          </cell>
          <cell r="C73" t="str">
            <v>成先生</v>
          </cell>
          <cell r="D73" t="str">
            <v>董事長</v>
          </cell>
          <cell r="E73" t="str">
            <v>台中市中港路一段78號</v>
          </cell>
          <cell r="F73" t="str">
            <v>台中市</v>
          </cell>
          <cell r="G73" t="str">
            <v>中港區</v>
          </cell>
          <cell r="H73" t="str">
            <v>30126</v>
          </cell>
          <cell r="I73" t="str">
            <v>(05) 999-7788</v>
          </cell>
          <cell r="J73" t="str">
            <v>(05) 999-7789</v>
          </cell>
        </row>
        <row r="74">
          <cell r="A74" t="str">
            <v>A73</v>
          </cell>
          <cell r="B74" t="str">
            <v>百達電子</v>
          </cell>
          <cell r="C74" t="str">
            <v>何先生</v>
          </cell>
          <cell r="D74" t="str">
            <v>董事長</v>
          </cell>
          <cell r="E74" t="str">
            <v>南投縣南投路5號</v>
          </cell>
          <cell r="F74" t="str">
            <v>南投縣</v>
          </cell>
          <cell r="G74" t="str">
            <v>南投區</v>
          </cell>
          <cell r="H74" t="str">
            <v>07554</v>
          </cell>
          <cell r="I74" t="str">
            <v>(06) 852-9636</v>
          </cell>
          <cell r="J74" t="str">
            <v>(06) 852-9636</v>
          </cell>
        </row>
        <row r="75">
          <cell r="A75" t="str">
            <v>A74</v>
          </cell>
          <cell r="B75" t="str">
            <v>賜芳股份</v>
          </cell>
          <cell r="C75" t="str">
            <v>黎先生</v>
          </cell>
          <cell r="D75" t="str">
            <v>會計人員</v>
          </cell>
          <cell r="E75" t="str">
            <v>屏東縣永大路4號</v>
          </cell>
          <cell r="F75" t="str">
            <v>屏東縣</v>
          </cell>
          <cell r="G75" t="str">
            <v>永大區</v>
          </cell>
          <cell r="H75" t="str">
            <v>75016</v>
          </cell>
          <cell r="I75" t="str">
            <v>(07) 223-6665</v>
          </cell>
          <cell r="J75" t="str">
            <v>(07) 223-6664</v>
          </cell>
        </row>
        <row r="76">
          <cell r="A76" t="str">
            <v>A75</v>
          </cell>
          <cell r="B76" t="str">
            <v>昇昕股份有限公司</v>
          </cell>
          <cell r="C76" t="str">
            <v>唐小姐</v>
          </cell>
          <cell r="D76" t="str">
            <v>業務</v>
          </cell>
          <cell r="E76" t="str">
            <v>屏東市中山路7號</v>
          </cell>
          <cell r="F76" t="str">
            <v>屏東市</v>
          </cell>
          <cell r="G76" t="str">
            <v>中山區</v>
          </cell>
          <cell r="H76" t="str">
            <v>82520</v>
          </cell>
          <cell r="I76" t="str">
            <v>(08) 784-6698</v>
          </cell>
          <cell r="J76" t="str">
            <v>(08) 784-6699</v>
          </cell>
        </row>
        <row r="77">
          <cell r="A77" t="str">
            <v>A76</v>
          </cell>
          <cell r="B77" t="str">
            <v>福星製衣廠股份有限公司</v>
          </cell>
          <cell r="C77" t="str">
            <v>劉先生</v>
          </cell>
          <cell r="D77" t="str">
            <v>業務助理</v>
          </cell>
          <cell r="E77" t="str">
            <v>桃園縣富國路42號</v>
          </cell>
          <cell r="F77" t="str">
            <v>桃園縣</v>
          </cell>
          <cell r="G77" t="str">
            <v>富國區</v>
          </cell>
          <cell r="H77" t="str">
            <v>60000</v>
          </cell>
          <cell r="I77" t="str">
            <v>(02) 555-7647</v>
          </cell>
          <cell r="J77" t="str">
            <v>(02) 555-7647</v>
          </cell>
        </row>
        <row r="78">
          <cell r="A78" t="str">
            <v>A77</v>
          </cell>
          <cell r="B78" t="str">
            <v>上河工業</v>
          </cell>
          <cell r="C78" t="str">
            <v>方先生</v>
          </cell>
          <cell r="D78" t="str">
            <v>研發人員</v>
          </cell>
          <cell r="E78" t="str">
            <v>台北市忠孝東路四段32號</v>
          </cell>
          <cell r="F78" t="str">
            <v>台北市</v>
          </cell>
          <cell r="G78" t="str">
            <v>忠孝區</v>
          </cell>
          <cell r="H78" t="str">
            <v>97201</v>
          </cell>
          <cell r="I78" t="str">
            <v>(02) 968-9652</v>
          </cell>
          <cell r="J78" t="str">
            <v>(02) 968-9652</v>
          </cell>
        </row>
        <row r="79">
          <cell r="A79" t="str">
            <v>A78</v>
          </cell>
          <cell r="B79" t="str">
            <v>新巨企業</v>
          </cell>
          <cell r="C79" t="str">
            <v>劉先生</v>
          </cell>
          <cell r="D79" t="str">
            <v>董事長</v>
          </cell>
          <cell r="E79" t="str">
            <v>台中市仁愛路二段120號</v>
          </cell>
          <cell r="F79" t="str">
            <v>台中市</v>
          </cell>
          <cell r="G79" t="str">
            <v>仁愛區</v>
          </cell>
          <cell r="H79" t="str">
            <v>59801</v>
          </cell>
          <cell r="I79" t="str">
            <v>(03) 862-9682</v>
          </cell>
          <cell r="J79" t="str">
            <v>(03) 862-9682</v>
          </cell>
        </row>
        <row r="80">
          <cell r="A80" t="str">
            <v>A79</v>
          </cell>
          <cell r="B80" t="str">
            <v>東帝望</v>
          </cell>
          <cell r="C80" t="str">
            <v>謝小姐</v>
          </cell>
          <cell r="D80" t="str">
            <v>船務</v>
          </cell>
          <cell r="E80" t="str">
            <v>高雄市中正路一段12號</v>
          </cell>
          <cell r="F80" t="str">
            <v>高雄市</v>
          </cell>
          <cell r="G80" t="str">
            <v>中正區</v>
          </cell>
          <cell r="H80" t="str">
            <v>44087</v>
          </cell>
          <cell r="I80" t="str">
            <v>(04) 256-6932</v>
          </cell>
          <cell r="J80" t="str">
            <v>(04) 256-6932</v>
          </cell>
        </row>
        <row r="81">
          <cell r="A81" t="str">
            <v>A80</v>
          </cell>
          <cell r="B81" t="str">
            <v>協昌妮絨有限公司</v>
          </cell>
          <cell r="C81" t="str">
            <v>王先生</v>
          </cell>
          <cell r="D81" t="str">
            <v>業務</v>
          </cell>
          <cell r="E81" t="str">
            <v>台北縣中新路11號</v>
          </cell>
          <cell r="F81" t="str">
            <v>台北縣</v>
          </cell>
          <cell r="G81" t="str">
            <v>中新區</v>
          </cell>
          <cell r="H81" t="str">
            <v>05033</v>
          </cell>
          <cell r="I81" t="str">
            <v>(05) 555-7788</v>
          </cell>
          <cell r="J81" t="str">
            <v>(05) 555-7788</v>
          </cell>
        </row>
        <row r="82">
          <cell r="A82" t="str">
            <v>A81</v>
          </cell>
          <cell r="B82" t="str">
            <v>亞太公司</v>
          </cell>
          <cell r="C82" t="str">
            <v>徐先生</v>
          </cell>
          <cell r="D82" t="str">
            <v>董事長</v>
          </cell>
          <cell r="E82" t="str">
            <v>花蓮市花蓮路98號</v>
          </cell>
          <cell r="F82" t="str">
            <v>花蓮市</v>
          </cell>
          <cell r="G82" t="str">
            <v>花蓮區</v>
          </cell>
          <cell r="H82" t="str">
            <v>05634</v>
          </cell>
          <cell r="I82" t="str">
            <v>(06) 245-9636</v>
          </cell>
          <cell r="J82" t="str">
            <v>(06) 245-9636</v>
          </cell>
        </row>
        <row r="83">
          <cell r="A83" t="str">
            <v>A82</v>
          </cell>
          <cell r="B83" t="str">
            <v>伸格公司</v>
          </cell>
          <cell r="C83" t="str">
            <v>周先生</v>
          </cell>
          <cell r="D83" t="str">
            <v>董事長</v>
          </cell>
          <cell r="E83" t="str">
            <v>宜蘭市經國路55號</v>
          </cell>
          <cell r="F83" t="str">
            <v>宜蘭市</v>
          </cell>
          <cell r="G83" t="str">
            <v>經國區</v>
          </cell>
          <cell r="H83" t="str">
            <v>98034</v>
          </cell>
          <cell r="I83" t="str">
            <v>(07) 556-6665</v>
          </cell>
          <cell r="J83" t="str">
            <v>(07) 556-6665</v>
          </cell>
        </row>
        <row r="84">
          <cell r="A84" t="str">
            <v>A83</v>
          </cell>
          <cell r="B84" t="str">
            <v>中碩貿易</v>
          </cell>
          <cell r="C84" t="str">
            <v>方先生</v>
          </cell>
          <cell r="D84" t="str">
            <v>業務</v>
          </cell>
          <cell r="E84" t="str">
            <v>新竹市永平路一段1號</v>
          </cell>
          <cell r="F84" t="str">
            <v>新竹市</v>
          </cell>
          <cell r="G84" t="str">
            <v>永平區</v>
          </cell>
          <cell r="H84" t="str">
            <v>82001</v>
          </cell>
          <cell r="I84" t="str">
            <v>(08) 889-6698</v>
          </cell>
          <cell r="J84" t="str">
            <v>(08) 889-6698</v>
          </cell>
        </row>
        <row r="85">
          <cell r="A85" t="str">
            <v>A84</v>
          </cell>
          <cell r="B85" t="str">
            <v>千固</v>
          </cell>
          <cell r="C85" t="str">
            <v>陳先生</v>
          </cell>
          <cell r="D85" t="str">
            <v>訂貨員</v>
          </cell>
          <cell r="E85" t="str">
            <v>台北市北平東路24號</v>
          </cell>
          <cell r="F85" t="str">
            <v>台北市</v>
          </cell>
          <cell r="G85" t="str">
            <v>北平區</v>
          </cell>
          <cell r="H85" t="str">
            <v>69004</v>
          </cell>
          <cell r="I85" t="str">
            <v>(02) 221-2555</v>
          </cell>
          <cell r="J85" t="str">
            <v>(02) 221-2555</v>
          </cell>
        </row>
        <row r="86">
          <cell r="A86" t="str">
            <v>A85</v>
          </cell>
          <cell r="B86" t="str">
            <v>山泰企業</v>
          </cell>
          <cell r="C86" t="str">
            <v>余小姐</v>
          </cell>
          <cell r="D86" t="str">
            <v>業務</v>
          </cell>
          <cell r="E86" t="str">
            <v>台北市北平東路24號3樓之一</v>
          </cell>
          <cell r="F86" t="str">
            <v>台北市</v>
          </cell>
          <cell r="G86" t="str">
            <v>北平區</v>
          </cell>
          <cell r="H86" t="str">
            <v>51100</v>
          </cell>
          <cell r="I86" t="str">
            <v>(03) 247-9682</v>
          </cell>
          <cell r="J86" t="str">
            <v>(03) 247-9682</v>
          </cell>
        </row>
        <row r="87">
          <cell r="A87" t="str">
            <v>A86</v>
          </cell>
          <cell r="B87" t="str">
            <v>凱旋科技</v>
          </cell>
          <cell r="C87" t="str">
            <v>蘇先生</v>
          </cell>
          <cell r="D87" t="str">
            <v>行銷專員</v>
          </cell>
          <cell r="E87" t="str">
            <v>新竹市竹北路8號</v>
          </cell>
          <cell r="F87" t="str">
            <v>新竹市</v>
          </cell>
          <cell r="G87" t="str">
            <v>竹北區</v>
          </cell>
          <cell r="H87" t="str">
            <v>70563</v>
          </cell>
          <cell r="I87" t="str">
            <v>(04) 358-6932</v>
          </cell>
          <cell r="J87" t="str">
            <v>(04) 358-6932</v>
          </cell>
        </row>
        <row r="88">
          <cell r="A88" t="str">
            <v>A87</v>
          </cell>
          <cell r="B88" t="str">
            <v>升格企業</v>
          </cell>
          <cell r="C88" t="str">
            <v>成先生</v>
          </cell>
          <cell r="D88" t="str">
            <v>董事長</v>
          </cell>
          <cell r="E88" t="str">
            <v>台中市中港路一段78號</v>
          </cell>
          <cell r="F88" t="str">
            <v>台中市</v>
          </cell>
          <cell r="G88" t="str">
            <v>中港區</v>
          </cell>
          <cell r="H88" t="str">
            <v>90110</v>
          </cell>
          <cell r="I88" t="str">
            <v>(05) 999-7788</v>
          </cell>
          <cell r="J88" t="str">
            <v>(05) 999-7788</v>
          </cell>
        </row>
        <row r="89">
          <cell r="A89" t="str">
            <v>A88</v>
          </cell>
          <cell r="B89" t="str">
            <v>凱誠國際顧問公司</v>
          </cell>
          <cell r="C89" t="str">
            <v>何先生</v>
          </cell>
          <cell r="D89" t="str">
            <v>董事長</v>
          </cell>
          <cell r="E89" t="str">
            <v>南投縣南投路5號</v>
          </cell>
          <cell r="F89" t="str">
            <v>南投縣</v>
          </cell>
          <cell r="G89" t="str">
            <v>南投區</v>
          </cell>
          <cell r="H89" t="str">
            <v>08737</v>
          </cell>
          <cell r="I89" t="str">
            <v>(06) 852-9636</v>
          </cell>
          <cell r="J89" t="str">
            <v>(06) 852-9635</v>
          </cell>
        </row>
        <row r="90">
          <cell r="A90" t="str">
            <v>A89</v>
          </cell>
          <cell r="B90" t="str">
            <v>椅天文化事業</v>
          </cell>
          <cell r="C90" t="str">
            <v>黎先生</v>
          </cell>
          <cell r="D90" t="str">
            <v>會計人員</v>
          </cell>
          <cell r="E90" t="str">
            <v>屏東縣永大路4號</v>
          </cell>
          <cell r="F90" t="str">
            <v>屏東縣</v>
          </cell>
          <cell r="G90" t="str">
            <v>永大區</v>
          </cell>
          <cell r="H90" t="str">
            <v>98128</v>
          </cell>
          <cell r="I90" t="str">
            <v>(07) 223-6665</v>
          </cell>
          <cell r="J90" t="str">
            <v>(07) 223-6667</v>
          </cell>
        </row>
        <row r="91">
          <cell r="A91" t="str">
            <v>A90</v>
          </cell>
          <cell r="B91" t="str">
            <v>志遠有限公司</v>
          </cell>
          <cell r="C91" t="str">
            <v>唐小姐</v>
          </cell>
          <cell r="D91" t="str">
            <v>業務</v>
          </cell>
          <cell r="E91" t="str">
            <v>屏東市中山路7號</v>
          </cell>
          <cell r="F91" t="str">
            <v>屏東市</v>
          </cell>
          <cell r="G91" t="str">
            <v>中山區</v>
          </cell>
          <cell r="H91" t="str">
            <v>21240</v>
          </cell>
          <cell r="I91" t="str">
            <v>(08) 784-6698</v>
          </cell>
          <cell r="J91" t="str">
            <v>(08) 784-6697</v>
          </cell>
        </row>
        <row r="92">
          <cell r="A92" t="str">
            <v>A91</v>
          </cell>
          <cell r="B92" t="str">
            <v>漢典電機</v>
          </cell>
          <cell r="C92" t="str">
            <v>吳小姐</v>
          </cell>
          <cell r="D92" t="str">
            <v>業務</v>
          </cell>
          <cell r="E92" t="str">
            <v>桃園縣富國路42號</v>
          </cell>
          <cell r="F92" t="str">
            <v>桃園縣</v>
          </cell>
          <cell r="G92" t="str">
            <v>富國區</v>
          </cell>
          <cell r="H92" t="str">
            <v>01012</v>
          </cell>
          <cell r="I92" t="str">
            <v>(02) 555-7647</v>
          </cell>
          <cell r="J92" t="str">
            <v>(02) 555-7645</v>
          </cell>
        </row>
        <row r="93">
          <cell r="A93" t="str">
            <v>A92</v>
          </cell>
          <cell r="B93" t="str">
            <v>二鄰五金行</v>
          </cell>
          <cell r="C93" t="str">
            <v>陳清煜</v>
          </cell>
          <cell r="D93" t="str">
            <v>董事長</v>
          </cell>
          <cell r="E93" t="str">
            <v>台北市民權東路三段15號十樓</v>
          </cell>
          <cell r="F93" t="str">
            <v>台北市</v>
          </cell>
          <cell r="G93" t="str">
            <v>松山區</v>
          </cell>
          <cell r="H93" t="str">
            <v>10606</v>
          </cell>
          <cell r="I93" t="str">
            <v>(02)5087883</v>
          </cell>
          <cell r="J93" t="str">
            <v>(02)5087884</v>
          </cell>
        </row>
      </sheetData>
      <sheetData sheetId="2">
        <row r="1">
          <cell r="A1" t="str">
            <v>產品編號</v>
          </cell>
          <cell r="B1" t="str">
            <v>產品</v>
          </cell>
          <cell r="C1" t="str">
            <v>單價</v>
          </cell>
        </row>
        <row r="2">
          <cell r="A2">
            <v>1</v>
          </cell>
          <cell r="B2" t="str">
            <v>蘋果汁</v>
          </cell>
          <cell r="C2">
            <v>18</v>
          </cell>
        </row>
        <row r="3">
          <cell r="A3">
            <v>2</v>
          </cell>
          <cell r="B3" t="str">
            <v>牛奶</v>
          </cell>
          <cell r="C3">
            <v>19</v>
          </cell>
        </row>
        <row r="4">
          <cell r="A4">
            <v>3</v>
          </cell>
          <cell r="B4" t="str">
            <v>蕃茄醬</v>
          </cell>
          <cell r="C4">
            <v>10</v>
          </cell>
        </row>
        <row r="5">
          <cell r="A5">
            <v>4</v>
          </cell>
          <cell r="B5" t="str">
            <v>鹽巴</v>
          </cell>
          <cell r="C5">
            <v>22</v>
          </cell>
        </row>
        <row r="6">
          <cell r="A6">
            <v>5</v>
          </cell>
          <cell r="B6" t="str">
            <v>麻油</v>
          </cell>
          <cell r="C6">
            <v>21.35</v>
          </cell>
        </row>
        <row r="7">
          <cell r="A7">
            <v>6</v>
          </cell>
          <cell r="B7" t="str">
            <v>醬油</v>
          </cell>
          <cell r="C7">
            <v>25</v>
          </cell>
        </row>
        <row r="8">
          <cell r="A8">
            <v>7</v>
          </cell>
          <cell r="B8" t="str">
            <v>海鮮粉</v>
          </cell>
          <cell r="C8">
            <v>30</v>
          </cell>
        </row>
        <row r="9">
          <cell r="A9">
            <v>8</v>
          </cell>
          <cell r="B9" t="str">
            <v>胡椒粉</v>
          </cell>
          <cell r="C9">
            <v>40</v>
          </cell>
        </row>
        <row r="10">
          <cell r="A10">
            <v>9</v>
          </cell>
          <cell r="B10" t="str">
            <v>讚油雞</v>
          </cell>
          <cell r="C10">
            <v>97</v>
          </cell>
        </row>
        <row r="11">
          <cell r="A11">
            <v>10</v>
          </cell>
          <cell r="B11" t="str">
            <v>大甲蟹</v>
          </cell>
          <cell r="C11">
            <v>31</v>
          </cell>
        </row>
        <row r="12">
          <cell r="A12">
            <v>11</v>
          </cell>
          <cell r="B12" t="str">
            <v>民眾起司</v>
          </cell>
          <cell r="C12">
            <v>21</v>
          </cell>
        </row>
        <row r="13">
          <cell r="A13">
            <v>12</v>
          </cell>
          <cell r="B13" t="str">
            <v>德國起司</v>
          </cell>
          <cell r="C13">
            <v>38</v>
          </cell>
        </row>
        <row r="14">
          <cell r="A14">
            <v>13</v>
          </cell>
          <cell r="B14" t="str">
            <v>龍蝦</v>
          </cell>
          <cell r="C14">
            <v>6</v>
          </cell>
        </row>
        <row r="15">
          <cell r="A15">
            <v>14</v>
          </cell>
          <cell r="B15" t="str">
            <v>沙茶</v>
          </cell>
          <cell r="C15">
            <v>23.25</v>
          </cell>
        </row>
        <row r="16">
          <cell r="A16">
            <v>15</v>
          </cell>
          <cell r="B16" t="str">
            <v>味素</v>
          </cell>
          <cell r="C16">
            <v>15.5</v>
          </cell>
        </row>
        <row r="17">
          <cell r="A17">
            <v>16</v>
          </cell>
          <cell r="B17" t="str">
            <v>餅乾</v>
          </cell>
          <cell r="C17">
            <v>17.45</v>
          </cell>
        </row>
        <row r="18">
          <cell r="A18">
            <v>17</v>
          </cell>
          <cell r="B18" t="str">
            <v>豬肉</v>
          </cell>
          <cell r="C18">
            <v>39</v>
          </cell>
        </row>
        <row r="19">
          <cell r="A19">
            <v>18</v>
          </cell>
          <cell r="B19" t="str">
            <v>墨魚</v>
          </cell>
          <cell r="C19">
            <v>62.5</v>
          </cell>
        </row>
        <row r="20">
          <cell r="A20">
            <v>19</v>
          </cell>
          <cell r="B20" t="str">
            <v>糖果</v>
          </cell>
          <cell r="C20">
            <v>9.1999999999999993</v>
          </cell>
        </row>
        <row r="21">
          <cell r="A21">
            <v>20</v>
          </cell>
          <cell r="B21" t="str">
            <v>豆乾</v>
          </cell>
          <cell r="C21">
            <v>81</v>
          </cell>
        </row>
        <row r="22">
          <cell r="A22">
            <v>21</v>
          </cell>
          <cell r="B22" t="str">
            <v>花生</v>
          </cell>
          <cell r="C22">
            <v>10</v>
          </cell>
        </row>
        <row r="23">
          <cell r="A23">
            <v>22</v>
          </cell>
          <cell r="B23" t="str">
            <v>再來米</v>
          </cell>
          <cell r="C23">
            <v>21</v>
          </cell>
        </row>
        <row r="24">
          <cell r="A24">
            <v>23</v>
          </cell>
          <cell r="B24" t="str">
            <v>燕麥</v>
          </cell>
          <cell r="C24">
            <v>9</v>
          </cell>
        </row>
        <row r="25">
          <cell r="A25">
            <v>24</v>
          </cell>
          <cell r="B25" t="str">
            <v>汽水</v>
          </cell>
          <cell r="C25">
            <v>4.5</v>
          </cell>
        </row>
        <row r="26">
          <cell r="A26">
            <v>25</v>
          </cell>
          <cell r="B26" t="str">
            <v>巧克力</v>
          </cell>
          <cell r="C26">
            <v>14</v>
          </cell>
        </row>
        <row r="27">
          <cell r="A27">
            <v>26</v>
          </cell>
          <cell r="B27" t="str">
            <v>綿綿糖</v>
          </cell>
          <cell r="C27">
            <v>31.23</v>
          </cell>
        </row>
        <row r="28">
          <cell r="A28">
            <v>27</v>
          </cell>
          <cell r="B28" t="str">
            <v>牛肉乾</v>
          </cell>
          <cell r="C28">
            <v>43.9</v>
          </cell>
        </row>
        <row r="29">
          <cell r="A29">
            <v>28</v>
          </cell>
          <cell r="B29" t="str">
            <v>烤肉醬</v>
          </cell>
          <cell r="C29">
            <v>45.6</v>
          </cell>
        </row>
        <row r="30">
          <cell r="A30">
            <v>29</v>
          </cell>
          <cell r="B30" t="str">
            <v>鴨肉</v>
          </cell>
          <cell r="C30">
            <v>123.79</v>
          </cell>
        </row>
        <row r="31">
          <cell r="A31">
            <v>30</v>
          </cell>
          <cell r="B31" t="str">
            <v>黃魚</v>
          </cell>
          <cell r="C31">
            <v>25.89</v>
          </cell>
        </row>
        <row r="32">
          <cell r="A32">
            <v>31</v>
          </cell>
          <cell r="B32" t="str">
            <v>溫馨起司</v>
          </cell>
          <cell r="C32">
            <v>12.5</v>
          </cell>
        </row>
        <row r="33">
          <cell r="A33">
            <v>32</v>
          </cell>
          <cell r="B33" t="str">
            <v>白起司</v>
          </cell>
          <cell r="C33">
            <v>32</v>
          </cell>
        </row>
        <row r="34">
          <cell r="A34">
            <v>33</v>
          </cell>
          <cell r="B34" t="str">
            <v>台中起司</v>
          </cell>
          <cell r="C34">
            <v>2.5</v>
          </cell>
        </row>
        <row r="35">
          <cell r="A35">
            <v>34</v>
          </cell>
          <cell r="B35" t="str">
            <v>啤酒</v>
          </cell>
          <cell r="C35">
            <v>14</v>
          </cell>
        </row>
        <row r="36">
          <cell r="A36">
            <v>35</v>
          </cell>
          <cell r="B36" t="str">
            <v>芭樂汁</v>
          </cell>
          <cell r="C36">
            <v>18</v>
          </cell>
        </row>
        <row r="37">
          <cell r="A37">
            <v>36</v>
          </cell>
          <cell r="B37" t="str">
            <v>魷魚</v>
          </cell>
          <cell r="C37">
            <v>19</v>
          </cell>
        </row>
        <row r="38">
          <cell r="A38">
            <v>37</v>
          </cell>
          <cell r="B38" t="str">
            <v>干貝</v>
          </cell>
          <cell r="C38">
            <v>26</v>
          </cell>
        </row>
        <row r="39">
          <cell r="A39">
            <v>38</v>
          </cell>
          <cell r="B39" t="str">
            <v>綠茶</v>
          </cell>
          <cell r="C39">
            <v>263.5</v>
          </cell>
        </row>
        <row r="40">
          <cell r="A40">
            <v>39</v>
          </cell>
          <cell r="B40" t="str">
            <v>運動飲料</v>
          </cell>
          <cell r="C40">
            <v>18</v>
          </cell>
        </row>
        <row r="41">
          <cell r="A41">
            <v>40</v>
          </cell>
          <cell r="B41" t="str">
            <v>蝦米</v>
          </cell>
          <cell r="C41">
            <v>18.399999999999999</v>
          </cell>
        </row>
        <row r="42">
          <cell r="A42">
            <v>41</v>
          </cell>
          <cell r="B42" t="str">
            <v>蝦子</v>
          </cell>
          <cell r="C42">
            <v>9.65</v>
          </cell>
        </row>
        <row r="43">
          <cell r="A43">
            <v>42</v>
          </cell>
          <cell r="B43" t="str">
            <v>糙米</v>
          </cell>
          <cell r="C43">
            <v>14</v>
          </cell>
        </row>
        <row r="44">
          <cell r="A44">
            <v>43</v>
          </cell>
          <cell r="B44" t="str">
            <v>柳橙汁</v>
          </cell>
          <cell r="C44">
            <v>46</v>
          </cell>
        </row>
        <row r="45">
          <cell r="A45">
            <v>44</v>
          </cell>
          <cell r="B45" t="str">
            <v>蠔油</v>
          </cell>
          <cell r="C45">
            <v>19.45</v>
          </cell>
        </row>
        <row r="46">
          <cell r="A46">
            <v>45</v>
          </cell>
          <cell r="B46" t="str">
            <v>雪魚</v>
          </cell>
          <cell r="C46">
            <v>9.5</v>
          </cell>
        </row>
        <row r="47">
          <cell r="A47">
            <v>46</v>
          </cell>
          <cell r="B47" t="str">
            <v>蚵</v>
          </cell>
          <cell r="C47">
            <v>12</v>
          </cell>
        </row>
        <row r="48">
          <cell r="A48">
            <v>47</v>
          </cell>
          <cell r="B48" t="str">
            <v>蛋糕</v>
          </cell>
          <cell r="C48">
            <v>9.5</v>
          </cell>
        </row>
        <row r="49">
          <cell r="A49">
            <v>48</v>
          </cell>
          <cell r="B49" t="str">
            <v>玉米片</v>
          </cell>
          <cell r="C49">
            <v>12.75</v>
          </cell>
        </row>
        <row r="50">
          <cell r="A50">
            <v>49</v>
          </cell>
          <cell r="B50" t="str">
            <v>薯條</v>
          </cell>
          <cell r="C50">
            <v>20</v>
          </cell>
        </row>
        <row r="51">
          <cell r="A51">
            <v>50</v>
          </cell>
          <cell r="B51" t="str">
            <v>玉米餅</v>
          </cell>
          <cell r="C51">
            <v>16.25</v>
          </cell>
        </row>
        <row r="52">
          <cell r="A52">
            <v>51</v>
          </cell>
          <cell r="B52" t="str">
            <v>豬肉乾</v>
          </cell>
          <cell r="C52">
            <v>53</v>
          </cell>
        </row>
        <row r="53">
          <cell r="A53">
            <v>52</v>
          </cell>
          <cell r="B53" t="str">
            <v>三合一麥片</v>
          </cell>
          <cell r="C53">
            <v>7</v>
          </cell>
        </row>
        <row r="54">
          <cell r="A54">
            <v>53</v>
          </cell>
          <cell r="B54" t="str">
            <v>鹽水鴨</v>
          </cell>
          <cell r="C54">
            <v>32.799999999999997</v>
          </cell>
        </row>
        <row r="55">
          <cell r="A55">
            <v>54</v>
          </cell>
          <cell r="B55" t="str">
            <v>雞肉</v>
          </cell>
          <cell r="C55">
            <v>7.45</v>
          </cell>
        </row>
        <row r="56">
          <cell r="A56">
            <v>55</v>
          </cell>
          <cell r="B56" t="str">
            <v>鴨肉</v>
          </cell>
          <cell r="C56">
            <v>24</v>
          </cell>
        </row>
        <row r="57">
          <cell r="A57">
            <v>56</v>
          </cell>
          <cell r="B57" t="str">
            <v>白米</v>
          </cell>
          <cell r="C57">
            <v>38</v>
          </cell>
        </row>
        <row r="58">
          <cell r="A58">
            <v>57</v>
          </cell>
          <cell r="B58" t="str">
            <v>小米</v>
          </cell>
          <cell r="C58">
            <v>19.5</v>
          </cell>
        </row>
        <row r="59">
          <cell r="A59">
            <v>58</v>
          </cell>
          <cell r="B59" t="str">
            <v>花枝</v>
          </cell>
          <cell r="C59">
            <v>13.25</v>
          </cell>
        </row>
        <row r="60">
          <cell r="A60">
            <v>59</v>
          </cell>
          <cell r="B60" t="str">
            <v>蘇澳起司</v>
          </cell>
          <cell r="C60">
            <v>55</v>
          </cell>
        </row>
        <row r="61">
          <cell r="A61">
            <v>60</v>
          </cell>
          <cell r="B61" t="str">
            <v>花起司</v>
          </cell>
          <cell r="C61">
            <v>34</v>
          </cell>
        </row>
        <row r="62">
          <cell r="A62">
            <v>61</v>
          </cell>
          <cell r="B62" t="str">
            <v>海鮮醬</v>
          </cell>
          <cell r="C62">
            <v>28.5</v>
          </cell>
        </row>
        <row r="63">
          <cell r="A63">
            <v>62</v>
          </cell>
          <cell r="B63" t="str">
            <v>山渣片</v>
          </cell>
          <cell r="C63">
            <v>49.3</v>
          </cell>
        </row>
        <row r="64">
          <cell r="A64">
            <v>63</v>
          </cell>
          <cell r="B64" t="str">
            <v>甜辣醬</v>
          </cell>
          <cell r="C64">
            <v>43.9</v>
          </cell>
        </row>
        <row r="65">
          <cell r="A65">
            <v>64</v>
          </cell>
          <cell r="B65" t="str">
            <v>黃豆</v>
          </cell>
          <cell r="C65">
            <v>33.25</v>
          </cell>
        </row>
        <row r="66">
          <cell r="A66">
            <v>65</v>
          </cell>
          <cell r="B66" t="str">
            <v>海苔醬</v>
          </cell>
          <cell r="C66">
            <v>21.05</v>
          </cell>
        </row>
        <row r="67">
          <cell r="A67">
            <v>66</v>
          </cell>
          <cell r="B67" t="str">
            <v>肉鬆</v>
          </cell>
          <cell r="C67">
            <v>17</v>
          </cell>
        </row>
        <row r="68">
          <cell r="A68">
            <v>67</v>
          </cell>
          <cell r="B68" t="str">
            <v>礦泉水</v>
          </cell>
          <cell r="C68">
            <v>14</v>
          </cell>
        </row>
        <row r="69">
          <cell r="A69">
            <v>68</v>
          </cell>
          <cell r="B69" t="str">
            <v>綠豆糕</v>
          </cell>
          <cell r="C69">
            <v>12.5</v>
          </cell>
        </row>
        <row r="70">
          <cell r="A70">
            <v>69</v>
          </cell>
          <cell r="B70" t="str">
            <v>黑起司</v>
          </cell>
          <cell r="C70">
            <v>36</v>
          </cell>
        </row>
        <row r="71">
          <cell r="A71">
            <v>70</v>
          </cell>
          <cell r="B71" t="str">
            <v>蘇打水</v>
          </cell>
          <cell r="C71">
            <v>15</v>
          </cell>
        </row>
        <row r="72">
          <cell r="A72">
            <v>71</v>
          </cell>
          <cell r="B72" t="str">
            <v>義大利起司</v>
          </cell>
          <cell r="C72">
            <v>21.5</v>
          </cell>
        </row>
        <row r="73">
          <cell r="A73">
            <v>72</v>
          </cell>
          <cell r="B73" t="str">
            <v>酸起司</v>
          </cell>
          <cell r="C73">
            <v>34.799999999999997</v>
          </cell>
        </row>
        <row r="74">
          <cell r="A74">
            <v>73</v>
          </cell>
          <cell r="B74" t="str">
            <v>海哲皮</v>
          </cell>
          <cell r="C74">
            <v>15</v>
          </cell>
        </row>
        <row r="75">
          <cell r="A75">
            <v>74</v>
          </cell>
          <cell r="B75" t="str">
            <v>雞湯塊</v>
          </cell>
          <cell r="C75">
            <v>10</v>
          </cell>
        </row>
        <row r="76">
          <cell r="A76">
            <v>75</v>
          </cell>
          <cell r="B76" t="str">
            <v>濃縮咖啡</v>
          </cell>
          <cell r="C76">
            <v>7.75</v>
          </cell>
        </row>
        <row r="77">
          <cell r="A77">
            <v>76</v>
          </cell>
          <cell r="B77" t="str">
            <v>檸檬汁</v>
          </cell>
          <cell r="C77">
            <v>18</v>
          </cell>
        </row>
        <row r="78">
          <cell r="A78">
            <v>77</v>
          </cell>
          <cell r="B78" t="str">
            <v>辣椒粉</v>
          </cell>
          <cell r="C78">
            <v>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貨單"/>
      <sheetName val="進貨單"/>
      <sheetName val="進銷存清單"/>
      <sheetName val="客戶資料明細"/>
      <sheetName val="廠商資料明細"/>
      <sheetName val="商品明細"/>
      <sheetName val="進銷存清單成品"/>
      <sheetName val="進銷貨系統(二)未完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對位址與絕對位址"/>
      <sheetName val="混合位址的運用"/>
      <sheetName val="絕對位址再加強"/>
      <sheetName val="有條件的格式化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/&#25945;&#26448;/001&#36039;&#26009;&#25972;&#29702;/&#36039;&#26009;&#25972;&#29702;&#21151;&#33021;&#20171;&#32057;/11.&#19981;&#23531;&#20989;&#25976;&#24555;&#36895;&#23436;&#25104;&#26377;&#26781;&#20214;&#30340;&#35336;&#3163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249977111117893"/>
  </sheetPr>
  <dimension ref="A1:E22"/>
  <sheetViews>
    <sheetView workbookViewId="0">
      <selection activeCell="I21" sqref="I21"/>
    </sheetView>
  </sheetViews>
  <sheetFormatPr defaultRowHeight="16.2"/>
  <cols>
    <col min="1" max="5" width="11.21875" customWidth="1"/>
  </cols>
  <sheetData>
    <row r="1" spans="1:5" ht="22.2">
      <c r="A1" s="16" t="s">
        <v>28</v>
      </c>
      <c r="B1" s="16"/>
      <c r="C1" s="16"/>
      <c r="D1" s="16"/>
      <c r="E1" s="16"/>
    </row>
    <row r="2" spans="1:5">
      <c r="A2" s="1" t="s">
        <v>23</v>
      </c>
      <c r="B2" s="2">
        <v>44621</v>
      </c>
      <c r="C2" s="3"/>
      <c r="D2" s="2"/>
      <c r="E2" s="3"/>
    </row>
    <row r="3" spans="1:5" hidden="1">
      <c r="A3" s="1"/>
      <c r="B3" s="2"/>
      <c r="C3" s="3"/>
      <c r="D3" s="2"/>
      <c r="E3" s="3"/>
    </row>
    <row r="4" spans="1:5">
      <c r="A4" s="4" t="s">
        <v>0</v>
      </c>
      <c r="B4" s="4" t="s">
        <v>24</v>
      </c>
      <c r="C4" s="4" t="s">
        <v>25</v>
      </c>
      <c r="D4" s="4" t="s">
        <v>26</v>
      </c>
      <c r="E4" s="4" t="s">
        <v>27</v>
      </c>
    </row>
    <row r="5" spans="1:5">
      <c r="A5" s="5" t="s">
        <v>1</v>
      </c>
      <c r="B5" s="5">
        <v>3</v>
      </c>
      <c r="C5" s="5">
        <v>27</v>
      </c>
      <c r="D5" s="5">
        <v>9</v>
      </c>
      <c r="E5" s="5">
        <v>9</v>
      </c>
    </row>
    <row r="6" spans="1:5">
      <c r="A6" s="5" t="s">
        <v>2</v>
      </c>
      <c r="B6" s="5">
        <v>20</v>
      </c>
      <c r="C6" s="5">
        <v>19</v>
      </c>
      <c r="D6" s="5">
        <v>11</v>
      </c>
      <c r="E6" s="5">
        <v>32</v>
      </c>
    </row>
    <row r="7" spans="1:5">
      <c r="A7" s="5" t="s">
        <v>3</v>
      </c>
      <c r="B7" s="5">
        <v>64</v>
      </c>
      <c r="C7" s="5">
        <v>87</v>
      </c>
      <c r="D7" s="5">
        <v>84</v>
      </c>
      <c r="E7" s="5">
        <v>89</v>
      </c>
    </row>
    <row r="8" spans="1:5">
      <c r="A8" s="5" t="s">
        <v>4</v>
      </c>
      <c r="B8" s="5">
        <v>96</v>
      </c>
      <c r="C8" s="5">
        <v>40</v>
      </c>
      <c r="D8" s="5">
        <v>40</v>
      </c>
      <c r="E8" s="5">
        <v>42</v>
      </c>
    </row>
    <row r="9" spans="1:5">
      <c r="A9" s="5" t="s">
        <v>5</v>
      </c>
      <c r="B9" s="5">
        <v>26</v>
      </c>
      <c r="C9" s="5">
        <v>98</v>
      </c>
      <c r="D9" s="5">
        <v>94</v>
      </c>
      <c r="E9" s="5">
        <v>68</v>
      </c>
    </row>
    <row r="10" spans="1:5">
      <c r="A10" s="5" t="s">
        <v>6</v>
      </c>
      <c r="B10" s="5">
        <v>62</v>
      </c>
      <c r="C10" s="5">
        <v>78</v>
      </c>
      <c r="D10" s="5">
        <v>67</v>
      </c>
      <c r="E10" s="5">
        <v>67</v>
      </c>
    </row>
    <row r="11" spans="1:5">
      <c r="A11" s="5" t="s">
        <v>7</v>
      </c>
      <c r="B11" s="5">
        <v>69</v>
      </c>
      <c r="C11" s="5">
        <v>75</v>
      </c>
      <c r="D11" s="5">
        <v>30</v>
      </c>
      <c r="E11" s="5">
        <v>79</v>
      </c>
    </row>
    <row r="12" spans="1:5">
      <c r="A12" s="5" t="s">
        <v>8</v>
      </c>
      <c r="B12" s="5">
        <v>74</v>
      </c>
      <c r="C12" s="5">
        <v>96</v>
      </c>
      <c r="D12" s="5">
        <v>77</v>
      </c>
      <c r="E12" s="5">
        <v>65</v>
      </c>
    </row>
    <row r="13" spans="1:5">
      <c r="A13" s="5" t="s">
        <v>9</v>
      </c>
      <c r="B13" s="5">
        <v>99</v>
      </c>
      <c r="C13" s="5">
        <v>55</v>
      </c>
      <c r="D13" s="5">
        <v>94</v>
      </c>
      <c r="E13" s="5">
        <v>52</v>
      </c>
    </row>
    <row r="14" spans="1:5">
      <c r="A14" s="5" t="s">
        <v>10</v>
      </c>
      <c r="B14" s="5">
        <v>25</v>
      </c>
      <c r="C14" s="5">
        <v>8</v>
      </c>
      <c r="D14" s="5">
        <v>32</v>
      </c>
      <c r="E14" s="5">
        <v>42</v>
      </c>
    </row>
    <row r="15" spans="1:5">
      <c r="A15" s="5" t="s">
        <v>11</v>
      </c>
      <c r="B15" s="5">
        <v>62</v>
      </c>
      <c r="C15" s="5">
        <v>57</v>
      </c>
      <c r="D15" s="5">
        <v>94</v>
      </c>
      <c r="E15" s="5">
        <v>19</v>
      </c>
    </row>
    <row r="16" spans="1:5">
      <c r="A16" s="5" t="s">
        <v>12</v>
      </c>
      <c r="B16" s="5">
        <v>77</v>
      </c>
      <c r="C16" s="5">
        <v>42</v>
      </c>
      <c r="D16" s="5">
        <v>53</v>
      </c>
      <c r="E16" s="5">
        <v>91</v>
      </c>
    </row>
    <row r="17" spans="1:5">
      <c r="A17" s="5" t="s">
        <v>13</v>
      </c>
      <c r="B17" s="5">
        <v>49</v>
      </c>
      <c r="C17" s="5">
        <v>96</v>
      </c>
      <c r="D17" s="5">
        <v>53</v>
      </c>
      <c r="E17" s="5">
        <v>89</v>
      </c>
    </row>
    <row r="18" spans="1:5">
      <c r="A18" s="5" t="s">
        <v>14</v>
      </c>
      <c r="B18" s="5">
        <v>85</v>
      </c>
      <c r="C18" s="5">
        <v>36</v>
      </c>
      <c r="D18" s="5">
        <v>43</v>
      </c>
      <c r="E18" s="5">
        <v>7</v>
      </c>
    </row>
    <row r="19" spans="1:5">
      <c r="A19" s="5" t="s">
        <v>15</v>
      </c>
      <c r="B19" s="5">
        <v>26</v>
      </c>
      <c r="C19" s="5">
        <v>94</v>
      </c>
      <c r="D19" s="5">
        <v>64</v>
      </c>
      <c r="E19" s="5">
        <v>27</v>
      </c>
    </row>
    <row r="20" spans="1:5">
      <c r="A20" s="5" t="s">
        <v>16</v>
      </c>
      <c r="B20" s="5">
        <v>98</v>
      </c>
      <c r="C20" s="5">
        <v>50</v>
      </c>
      <c r="D20" s="5">
        <v>57</v>
      </c>
      <c r="E20" s="5">
        <v>43</v>
      </c>
    </row>
    <row r="21" spans="1:5">
      <c r="A21" s="5" t="s">
        <v>17</v>
      </c>
      <c r="B21" s="5">
        <v>59</v>
      </c>
      <c r="C21" s="5">
        <v>87</v>
      </c>
      <c r="D21" s="5">
        <v>24</v>
      </c>
      <c r="E21" s="5">
        <v>65</v>
      </c>
    </row>
    <row r="22" spans="1:5">
      <c r="A22" s="5" t="s">
        <v>18</v>
      </c>
      <c r="B22" s="5">
        <v>52</v>
      </c>
      <c r="C22" s="5">
        <v>7</v>
      </c>
      <c r="D22" s="5">
        <v>21</v>
      </c>
      <c r="E22" s="5">
        <v>45</v>
      </c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E22"/>
  <sheetViews>
    <sheetView workbookViewId="0">
      <selection activeCell="C29" sqref="C29"/>
    </sheetView>
  </sheetViews>
  <sheetFormatPr defaultRowHeight="16.2"/>
  <cols>
    <col min="1" max="5" width="11.21875" customWidth="1"/>
  </cols>
  <sheetData>
    <row r="1" spans="1:5" ht="22.2">
      <c r="A1" s="16" t="s">
        <v>31</v>
      </c>
      <c r="B1" s="16"/>
      <c r="C1" s="16"/>
      <c r="D1" s="16"/>
      <c r="E1" s="16"/>
    </row>
    <row r="2" spans="1:5">
      <c r="A2" s="1" t="s">
        <v>23</v>
      </c>
      <c r="B2" s="2">
        <v>44621</v>
      </c>
      <c r="C2" s="2"/>
      <c r="D2" s="3"/>
      <c r="E2" s="3"/>
    </row>
    <row r="3" spans="1:5" hidden="1">
      <c r="A3" s="1"/>
      <c r="B3" s="2"/>
      <c r="C3" s="2"/>
      <c r="D3" s="3"/>
      <c r="E3" s="3"/>
    </row>
    <row r="4" spans="1:5">
      <c r="A4" s="4" t="s">
        <v>0</v>
      </c>
      <c r="B4" s="4" t="s">
        <v>24</v>
      </c>
      <c r="C4" s="4" t="s">
        <v>26</v>
      </c>
      <c r="D4" s="4" t="s">
        <v>25</v>
      </c>
      <c r="E4" s="4" t="s">
        <v>27</v>
      </c>
    </row>
    <row r="5" spans="1:5">
      <c r="A5" s="5" t="s">
        <v>2</v>
      </c>
      <c r="B5" s="5">
        <v>65</v>
      </c>
      <c r="C5" s="5">
        <v>78</v>
      </c>
      <c r="D5" s="5">
        <v>75</v>
      </c>
      <c r="E5" s="5">
        <v>59</v>
      </c>
    </row>
    <row r="6" spans="1:5">
      <c r="A6" s="5" t="s">
        <v>3</v>
      </c>
      <c r="B6" s="5">
        <v>100</v>
      </c>
      <c r="C6" s="5">
        <v>20</v>
      </c>
      <c r="D6" s="5">
        <v>54</v>
      </c>
      <c r="E6" s="5">
        <v>85</v>
      </c>
    </row>
    <row r="7" spans="1:5">
      <c r="A7" s="5" t="s">
        <v>4</v>
      </c>
      <c r="B7" s="5">
        <v>52</v>
      </c>
      <c r="C7" s="5">
        <v>34</v>
      </c>
      <c r="D7" s="5">
        <v>43</v>
      </c>
      <c r="E7" s="5">
        <v>2</v>
      </c>
    </row>
    <row r="8" spans="1:5">
      <c r="A8" s="5" t="s">
        <v>6</v>
      </c>
      <c r="B8" s="5">
        <v>71</v>
      </c>
      <c r="C8" s="5">
        <v>95</v>
      </c>
      <c r="D8" s="5">
        <v>16</v>
      </c>
      <c r="E8" s="5">
        <v>1</v>
      </c>
    </row>
    <row r="9" spans="1:5">
      <c r="A9" s="5" t="s">
        <v>19</v>
      </c>
      <c r="B9" s="5">
        <v>51</v>
      </c>
      <c r="C9" s="5">
        <v>63</v>
      </c>
      <c r="D9" s="5">
        <v>99</v>
      </c>
      <c r="E9" s="5">
        <v>89</v>
      </c>
    </row>
    <row r="10" spans="1:5">
      <c r="A10" s="5" t="s">
        <v>8</v>
      </c>
      <c r="B10" s="5">
        <v>48</v>
      </c>
      <c r="C10" s="5">
        <v>17</v>
      </c>
      <c r="D10" s="5">
        <v>66</v>
      </c>
      <c r="E10" s="5">
        <v>79</v>
      </c>
    </row>
    <row r="11" spans="1:5">
      <c r="A11" s="5" t="s">
        <v>9</v>
      </c>
      <c r="B11" s="5">
        <v>52</v>
      </c>
      <c r="C11" s="5">
        <v>60</v>
      </c>
      <c r="D11" s="5">
        <v>52</v>
      </c>
      <c r="E11" s="5">
        <v>69</v>
      </c>
    </row>
    <row r="12" spans="1:5">
      <c r="A12" s="5" t="s">
        <v>1</v>
      </c>
      <c r="B12" s="5">
        <v>48</v>
      </c>
      <c r="C12" s="5">
        <v>60</v>
      </c>
      <c r="D12" s="5">
        <v>88</v>
      </c>
      <c r="E12" s="5">
        <v>45</v>
      </c>
    </row>
    <row r="13" spans="1:5">
      <c r="A13" s="5" t="s">
        <v>10</v>
      </c>
      <c r="B13" s="5">
        <v>40</v>
      </c>
      <c r="C13" s="5">
        <v>10</v>
      </c>
      <c r="D13" s="5">
        <v>77</v>
      </c>
      <c r="E13" s="5">
        <v>88</v>
      </c>
    </row>
    <row r="14" spans="1:5">
      <c r="A14" s="5" t="s">
        <v>11</v>
      </c>
      <c r="B14" s="5">
        <v>51</v>
      </c>
      <c r="C14" s="5">
        <v>23</v>
      </c>
      <c r="D14" s="5">
        <v>45</v>
      </c>
      <c r="E14" s="5">
        <v>77</v>
      </c>
    </row>
    <row r="15" spans="1:5">
      <c r="A15" s="5" t="s">
        <v>12</v>
      </c>
      <c r="B15" s="5">
        <v>27</v>
      </c>
      <c r="C15" s="5">
        <v>36</v>
      </c>
      <c r="D15" s="5">
        <v>94</v>
      </c>
      <c r="E15" s="5">
        <v>88</v>
      </c>
    </row>
    <row r="16" spans="1:5">
      <c r="A16" s="5" t="s">
        <v>13</v>
      </c>
      <c r="B16" s="5">
        <v>3</v>
      </c>
      <c r="C16" s="5">
        <v>95</v>
      </c>
      <c r="D16" s="5">
        <v>35</v>
      </c>
      <c r="E16" s="5">
        <v>75</v>
      </c>
    </row>
    <row r="17" spans="1:5">
      <c r="A17" s="5" t="s">
        <v>14</v>
      </c>
      <c r="B17" s="5">
        <v>19</v>
      </c>
      <c r="C17" s="5">
        <v>47</v>
      </c>
      <c r="D17" s="5">
        <v>25</v>
      </c>
      <c r="E17" s="5">
        <v>43</v>
      </c>
    </row>
    <row r="18" spans="1:5">
      <c r="A18" s="5" t="s">
        <v>20</v>
      </c>
      <c r="B18" s="5">
        <v>97</v>
      </c>
      <c r="C18" s="5">
        <v>78</v>
      </c>
      <c r="D18" s="5">
        <v>1</v>
      </c>
      <c r="E18" s="5">
        <v>43</v>
      </c>
    </row>
    <row r="19" spans="1:5">
      <c r="A19" s="5" t="s">
        <v>17</v>
      </c>
      <c r="B19" s="5">
        <v>94</v>
      </c>
      <c r="C19" s="5">
        <v>73</v>
      </c>
      <c r="D19" s="5">
        <v>76</v>
      </c>
      <c r="E19" s="5">
        <v>100</v>
      </c>
    </row>
    <row r="20" spans="1:5">
      <c r="A20" s="5" t="s">
        <v>18</v>
      </c>
      <c r="B20" s="5">
        <v>27</v>
      </c>
      <c r="C20" s="5">
        <v>90</v>
      </c>
      <c r="D20" s="5">
        <v>17</v>
      </c>
      <c r="E20" s="5">
        <v>76</v>
      </c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59999389629810485"/>
  </sheetPr>
  <dimension ref="A1:E23"/>
  <sheetViews>
    <sheetView workbookViewId="0">
      <selection activeCell="I21" sqref="I21"/>
    </sheetView>
  </sheetViews>
  <sheetFormatPr defaultRowHeight="16.2"/>
  <cols>
    <col min="1" max="5" width="11.21875" customWidth="1"/>
  </cols>
  <sheetData>
    <row r="1" spans="1:5" ht="22.2">
      <c r="A1" s="16" t="s">
        <v>30</v>
      </c>
      <c r="B1" s="16"/>
      <c r="C1" s="16"/>
      <c r="D1" s="16"/>
      <c r="E1" s="16"/>
    </row>
    <row r="2" spans="1:5">
      <c r="A2" s="1" t="s">
        <v>23</v>
      </c>
      <c r="B2" s="2">
        <v>44621</v>
      </c>
      <c r="C2" s="3"/>
      <c r="D2" s="2"/>
      <c r="E2" s="3"/>
    </row>
    <row r="3" spans="1:5" hidden="1">
      <c r="A3" s="1"/>
      <c r="B3" s="2"/>
      <c r="C3" s="3"/>
      <c r="D3" s="2"/>
      <c r="E3" s="3"/>
    </row>
    <row r="4" spans="1:5">
      <c r="A4" s="4" t="s">
        <v>0</v>
      </c>
      <c r="B4" s="4" t="s">
        <v>24</v>
      </c>
      <c r="C4" s="4" t="s">
        <v>25</v>
      </c>
      <c r="D4" s="4" t="s">
        <v>26</v>
      </c>
      <c r="E4" s="4" t="s">
        <v>27</v>
      </c>
    </row>
    <row r="5" spans="1:5">
      <c r="A5" s="5" t="s">
        <v>19</v>
      </c>
      <c r="B5" s="5">
        <v>80</v>
      </c>
      <c r="C5" s="5">
        <v>86</v>
      </c>
      <c r="D5" s="5">
        <v>12</v>
      </c>
      <c r="E5" s="5">
        <v>5</v>
      </c>
    </row>
    <row r="6" spans="1:5">
      <c r="A6" s="5" t="s">
        <v>8</v>
      </c>
      <c r="B6" s="5">
        <v>40</v>
      </c>
      <c r="C6" s="5">
        <v>37</v>
      </c>
      <c r="D6" s="5">
        <v>94</v>
      </c>
      <c r="E6" s="5">
        <v>8</v>
      </c>
    </row>
    <row r="7" spans="1:5">
      <c r="A7" s="5" t="s">
        <v>9</v>
      </c>
      <c r="B7" s="5">
        <v>15</v>
      </c>
      <c r="C7" s="5">
        <v>70</v>
      </c>
      <c r="D7" s="5">
        <v>12</v>
      </c>
      <c r="E7" s="5">
        <v>54</v>
      </c>
    </row>
    <row r="8" spans="1:5">
      <c r="A8" s="5" t="s">
        <v>1</v>
      </c>
      <c r="B8" s="5">
        <v>10</v>
      </c>
      <c r="C8" s="5">
        <v>24</v>
      </c>
      <c r="D8" s="5">
        <v>29</v>
      </c>
      <c r="E8" s="5">
        <v>44</v>
      </c>
    </row>
    <row r="9" spans="1:5">
      <c r="A9" s="5" t="s">
        <v>2</v>
      </c>
      <c r="B9" s="5">
        <v>82</v>
      </c>
      <c r="C9" s="5">
        <v>31</v>
      </c>
      <c r="D9" s="5">
        <v>97</v>
      </c>
      <c r="E9" s="5">
        <v>80</v>
      </c>
    </row>
    <row r="10" spans="1:5">
      <c r="A10" s="5" t="s">
        <v>3</v>
      </c>
      <c r="B10" s="5">
        <v>11</v>
      </c>
      <c r="C10" s="5">
        <v>62</v>
      </c>
      <c r="D10" s="5">
        <v>70</v>
      </c>
      <c r="E10" s="5">
        <v>79</v>
      </c>
    </row>
    <row r="11" spans="1:5">
      <c r="A11" s="5" t="s">
        <v>4</v>
      </c>
      <c r="B11" s="5">
        <v>93</v>
      </c>
      <c r="C11" s="5">
        <v>75</v>
      </c>
      <c r="D11" s="5">
        <v>74</v>
      </c>
      <c r="E11" s="5">
        <v>39</v>
      </c>
    </row>
    <row r="12" spans="1:5">
      <c r="A12" s="5" t="s">
        <v>6</v>
      </c>
      <c r="B12" s="5">
        <v>39</v>
      </c>
      <c r="C12" s="5">
        <v>73</v>
      </c>
      <c r="D12" s="5">
        <v>77</v>
      </c>
      <c r="E12" s="5">
        <v>6</v>
      </c>
    </row>
    <row r="13" spans="1:5">
      <c r="A13" s="5" t="s">
        <v>7</v>
      </c>
      <c r="B13" s="5">
        <v>24</v>
      </c>
      <c r="C13" s="5">
        <v>43</v>
      </c>
      <c r="D13" s="5">
        <v>31</v>
      </c>
      <c r="E13" s="5">
        <v>60</v>
      </c>
    </row>
    <row r="14" spans="1:5">
      <c r="A14" s="5" t="s">
        <v>10</v>
      </c>
      <c r="B14" s="5">
        <v>63</v>
      </c>
      <c r="C14" s="5">
        <v>1</v>
      </c>
      <c r="D14" s="5">
        <v>94</v>
      </c>
      <c r="E14" s="5">
        <v>11</v>
      </c>
    </row>
    <row r="15" spans="1:5">
      <c r="A15" s="5" t="s">
        <v>11</v>
      </c>
      <c r="B15" s="5">
        <v>92</v>
      </c>
      <c r="C15" s="5">
        <v>43</v>
      </c>
      <c r="D15" s="5">
        <v>80</v>
      </c>
      <c r="E15" s="5">
        <v>68</v>
      </c>
    </row>
    <row r="16" spans="1:5">
      <c r="A16" s="5" t="s">
        <v>12</v>
      </c>
      <c r="B16" s="5">
        <v>47</v>
      </c>
      <c r="C16" s="5">
        <v>0</v>
      </c>
      <c r="D16" s="5">
        <v>34</v>
      </c>
      <c r="E16" s="5">
        <v>91</v>
      </c>
    </row>
    <row r="17" spans="1:5">
      <c r="A17" s="5" t="s">
        <v>13</v>
      </c>
      <c r="B17" s="5">
        <v>24</v>
      </c>
      <c r="C17" s="5">
        <v>48</v>
      </c>
      <c r="D17" s="5">
        <v>1</v>
      </c>
      <c r="E17" s="5">
        <v>55</v>
      </c>
    </row>
    <row r="18" spans="1:5">
      <c r="A18" s="5" t="s">
        <v>14</v>
      </c>
      <c r="B18" s="5">
        <v>1</v>
      </c>
      <c r="C18" s="5">
        <v>66</v>
      </c>
      <c r="D18" s="5">
        <v>39</v>
      </c>
      <c r="E18" s="5">
        <v>2</v>
      </c>
    </row>
    <row r="19" spans="1:5">
      <c r="A19" s="5" t="s">
        <v>15</v>
      </c>
      <c r="B19" s="5">
        <v>36</v>
      </c>
      <c r="C19" s="5">
        <v>39</v>
      </c>
      <c r="D19" s="5">
        <v>17</v>
      </c>
      <c r="E19" s="5">
        <v>10</v>
      </c>
    </row>
    <row r="20" spans="1:5">
      <c r="A20" s="5" t="s">
        <v>21</v>
      </c>
      <c r="B20" s="5">
        <v>29</v>
      </c>
      <c r="C20" s="5">
        <v>13</v>
      </c>
      <c r="D20" s="5">
        <v>60</v>
      </c>
      <c r="E20" s="5">
        <v>95</v>
      </c>
    </row>
    <row r="21" spans="1:5">
      <c r="A21" s="5" t="s">
        <v>16</v>
      </c>
      <c r="B21" s="5">
        <v>66</v>
      </c>
      <c r="C21" s="5">
        <v>63</v>
      </c>
      <c r="D21" s="5">
        <v>35</v>
      </c>
      <c r="E21" s="5">
        <v>55</v>
      </c>
    </row>
    <row r="22" spans="1:5">
      <c r="A22" s="5" t="s">
        <v>17</v>
      </c>
      <c r="B22" s="5">
        <v>24</v>
      </c>
      <c r="C22" s="5">
        <v>24</v>
      </c>
      <c r="D22" s="5">
        <v>39</v>
      </c>
      <c r="E22" s="5">
        <v>45</v>
      </c>
    </row>
    <row r="23" spans="1:5">
      <c r="A23" t="s">
        <v>18</v>
      </c>
      <c r="B23">
        <v>6</v>
      </c>
      <c r="C23">
        <v>40</v>
      </c>
      <c r="D23">
        <v>94</v>
      </c>
      <c r="E23">
        <v>23</v>
      </c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0000"/>
  </sheetPr>
  <dimension ref="A1:E26"/>
  <sheetViews>
    <sheetView workbookViewId="0">
      <selection activeCell="A4" sqref="A4"/>
    </sheetView>
  </sheetViews>
  <sheetFormatPr defaultRowHeight="16.2"/>
  <cols>
    <col min="1" max="5" width="11.21875" customWidth="1"/>
  </cols>
  <sheetData>
    <row r="1" spans="1:5" ht="22.2">
      <c r="A1" s="16" t="s">
        <v>30</v>
      </c>
      <c r="B1" s="16"/>
      <c r="C1" s="16"/>
      <c r="D1" s="16"/>
      <c r="E1" s="16"/>
    </row>
    <row r="2" spans="1:5">
      <c r="A2" s="1" t="s">
        <v>23</v>
      </c>
      <c r="B2" s="2">
        <v>44621</v>
      </c>
      <c r="C2" s="3"/>
      <c r="D2" s="2"/>
      <c r="E2" s="3"/>
    </row>
    <row r="3" spans="1:5" hidden="1">
      <c r="A3" s="1"/>
      <c r="B3" s="2"/>
      <c r="C3" s="3"/>
      <c r="D3" s="2"/>
      <c r="E3" s="3"/>
    </row>
    <row r="4" spans="1:5">
      <c r="A4" s="4" t="s">
        <v>0</v>
      </c>
      <c r="B4" s="4" t="s">
        <v>24</v>
      </c>
      <c r="C4" s="4" t="s">
        <v>25</v>
      </c>
      <c r="D4" s="4" t="s">
        <v>26</v>
      </c>
      <c r="E4" s="4" t="s">
        <v>27</v>
      </c>
    </row>
    <row r="5" spans="1:5">
      <c r="A5" s="5" t="s">
        <v>20</v>
      </c>
      <c r="B5" s="5">
        <v>43</v>
      </c>
      <c r="C5" s="5">
        <v>71</v>
      </c>
      <c r="D5" s="5">
        <v>6</v>
      </c>
      <c r="E5" s="5">
        <v>12</v>
      </c>
    </row>
    <row r="6" spans="1:5">
      <c r="A6" s="5" t="s">
        <v>15</v>
      </c>
      <c r="B6" s="5">
        <v>49</v>
      </c>
      <c r="C6" s="5">
        <v>10</v>
      </c>
      <c r="D6" s="5">
        <v>14</v>
      </c>
      <c r="E6" s="5">
        <v>56</v>
      </c>
    </row>
    <row r="7" spans="1:5">
      <c r="A7" s="5" t="s">
        <v>21</v>
      </c>
      <c r="B7" s="5">
        <v>21</v>
      </c>
      <c r="C7" s="5">
        <v>78</v>
      </c>
      <c r="D7" s="5">
        <v>51</v>
      </c>
      <c r="E7" s="5">
        <v>77</v>
      </c>
    </row>
    <row r="8" spans="1:5">
      <c r="A8" s="5" t="s">
        <v>16</v>
      </c>
      <c r="B8" s="5">
        <v>49</v>
      </c>
      <c r="C8" s="5">
        <v>40</v>
      </c>
      <c r="D8" s="5">
        <v>25</v>
      </c>
      <c r="E8" s="5">
        <v>66</v>
      </c>
    </row>
    <row r="9" spans="1:5">
      <c r="A9" s="5" t="s">
        <v>1</v>
      </c>
      <c r="B9" s="5">
        <v>56</v>
      </c>
      <c r="C9" s="5">
        <v>30</v>
      </c>
      <c r="D9" s="5">
        <v>60</v>
      </c>
      <c r="E9" s="5">
        <v>78</v>
      </c>
    </row>
    <row r="10" spans="1:5">
      <c r="A10" s="5" t="s">
        <v>2</v>
      </c>
      <c r="B10" s="5">
        <v>19</v>
      </c>
      <c r="C10" s="5">
        <v>57</v>
      </c>
      <c r="D10" s="5">
        <v>83</v>
      </c>
      <c r="E10" s="5">
        <v>19</v>
      </c>
    </row>
    <row r="11" spans="1:5">
      <c r="A11" s="5" t="s">
        <v>3</v>
      </c>
      <c r="B11" s="5">
        <v>6</v>
      </c>
      <c r="C11" s="5">
        <v>41</v>
      </c>
      <c r="D11" s="5">
        <v>16</v>
      </c>
      <c r="E11" s="5">
        <v>62</v>
      </c>
    </row>
    <row r="12" spans="1:5">
      <c r="A12" s="5" t="s">
        <v>4</v>
      </c>
      <c r="B12" s="5">
        <v>29</v>
      </c>
      <c r="C12" s="5">
        <v>80</v>
      </c>
      <c r="D12" s="5">
        <v>23</v>
      </c>
      <c r="E12" s="5">
        <v>86</v>
      </c>
    </row>
    <row r="13" spans="1:5">
      <c r="A13" s="5" t="s">
        <v>5</v>
      </c>
      <c r="B13" s="5">
        <v>13</v>
      </c>
      <c r="C13" s="5">
        <v>0</v>
      </c>
      <c r="D13" s="5">
        <v>73</v>
      </c>
      <c r="E13" s="5">
        <v>49</v>
      </c>
    </row>
    <row r="14" spans="1:5">
      <c r="A14" s="5" t="s">
        <v>6</v>
      </c>
      <c r="B14" s="5">
        <v>29</v>
      </c>
      <c r="C14" s="5">
        <v>83</v>
      </c>
      <c r="D14" s="5">
        <v>13</v>
      </c>
      <c r="E14" s="5">
        <v>44</v>
      </c>
    </row>
    <row r="15" spans="1:5">
      <c r="A15" s="5" t="s">
        <v>7</v>
      </c>
      <c r="B15" s="5">
        <v>60</v>
      </c>
      <c r="C15" s="5">
        <v>93</v>
      </c>
      <c r="D15" s="5">
        <v>52</v>
      </c>
      <c r="E15" s="5">
        <v>38</v>
      </c>
    </row>
    <row r="16" spans="1:5">
      <c r="A16" s="5" t="s">
        <v>19</v>
      </c>
      <c r="B16" s="5">
        <v>13</v>
      </c>
      <c r="C16" s="5">
        <v>58</v>
      </c>
      <c r="D16" s="5">
        <v>9</v>
      </c>
      <c r="E16" s="5">
        <v>11</v>
      </c>
    </row>
    <row r="17" spans="1:5">
      <c r="A17" s="5" t="s">
        <v>8</v>
      </c>
      <c r="B17" s="5">
        <v>79</v>
      </c>
      <c r="C17" s="5">
        <v>7</v>
      </c>
      <c r="D17" s="5">
        <v>59</v>
      </c>
      <c r="E17" s="5">
        <v>85</v>
      </c>
    </row>
    <row r="18" spans="1:5">
      <c r="A18" s="5" t="s">
        <v>9</v>
      </c>
      <c r="B18" s="5">
        <v>63</v>
      </c>
      <c r="C18" s="5">
        <v>30</v>
      </c>
      <c r="D18" s="5">
        <v>63</v>
      </c>
      <c r="E18" s="5">
        <v>28</v>
      </c>
    </row>
    <row r="19" spans="1:5">
      <c r="A19" s="5" t="s">
        <v>10</v>
      </c>
      <c r="B19" s="5">
        <v>23</v>
      </c>
      <c r="C19" s="5">
        <v>25</v>
      </c>
      <c r="D19" s="5">
        <v>57</v>
      </c>
      <c r="E19" s="5">
        <v>68</v>
      </c>
    </row>
    <row r="20" spans="1:5">
      <c r="A20" s="5" t="s">
        <v>11</v>
      </c>
      <c r="B20" s="5">
        <v>93</v>
      </c>
      <c r="C20" s="5">
        <v>17</v>
      </c>
      <c r="D20" s="5">
        <v>57</v>
      </c>
      <c r="E20" s="5">
        <v>12</v>
      </c>
    </row>
    <row r="21" spans="1:5">
      <c r="A21" s="5" t="s">
        <v>12</v>
      </c>
      <c r="B21" s="5">
        <v>44</v>
      </c>
      <c r="C21" s="5">
        <v>41</v>
      </c>
      <c r="D21" s="5">
        <v>9</v>
      </c>
      <c r="E21" s="5">
        <v>48</v>
      </c>
    </row>
    <row r="22" spans="1:5">
      <c r="A22" s="5" t="s">
        <v>13</v>
      </c>
      <c r="B22" s="5">
        <v>70</v>
      </c>
      <c r="C22" s="5">
        <v>97</v>
      </c>
      <c r="D22" s="5">
        <v>75</v>
      </c>
      <c r="E22" s="5">
        <v>20</v>
      </c>
    </row>
    <row r="23" spans="1:5">
      <c r="A23" s="5" t="s">
        <v>22</v>
      </c>
      <c r="B23" s="5">
        <v>42</v>
      </c>
      <c r="C23" s="5">
        <v>95</v>
      </c>
      <c r="D23" s="5">
        <v>82</v>
      </c>
      <c r="E23" s="5">
        <v>50</v>
      </c>
    </row>
    <row r="24" spans="1:5">
      <c r="A24" s="5" t="s">
        <v>14</v>
      </c>
      <c r="B24" s="5">
        <v>22</v>
      </c>
      <c r="C24" s="5">
        <v>95</v>
      </c>
      <c r="D24" s="5">
        <v>20</v>
      </c>
      <c r="E24" s="5">
        <v>90</v>
      </c>
    </row>
    <row r="25" spans="1:5">
      <c r="A25" s="5" t="s">
        <v>17</v>
      </c>
      <c r="B25" s="5">
        <v>34</v>
      </c>
      <c r="C25" s="5">
        <v>36</v>
      </c>
      <c r="D25" s="5">
        <v>47</v>
      </c>
      <c r="E25" s="5">
        <v>30</v>
      </c>
    </row>
    <row r="26" spans="1:5">
      <c r="A26" s="5" t="s">
        <v>18</v>
      </c>
      <c r="B26" s="5">
        <v>22</v>
      </c>
      <c r="C26" s="5">
        <v>72</v>
      </c>
      <c r="D26" s="5">
        <v>37</v>
      </c>
      <c r="E26" s="5">
        <v>28</v>
      </c>
    </row>
  </sheetData>
  <mergeCells count="1">
    <mergeCell ref="A1:E1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6"/>
  <sheetViews>
    <sheetView workbookViewId="0">
      <selection activeCell="K10" sqref="K10"/>
    </sheetView>
  </sheetViews>
  <sheetFormatPr defaultRowHeight="16.2"/>
  <cols>
    <col min="1" max="1" width="12.88671875" bestFit="1" customWidth="1"/>
    <col min="2" max="2" width="8.6640625" bestFit="1" customWidth="1"/>
  </cols>
  <sheetData>
    <row r="1" spans="1:5" ht="22.2">
      <c r="A1" s="16" t="s">
        <v>29</v>
      </c>
      <c r="B1" s="16"/>
      <c r="C1" s="16"/>
      <c r="D1" s="16"/>
      <c r="E1" s="16"/>
    </row>
    <row r="2" spans="1:5">
      <c r="A2" s="1" t="s">
        <v>23</v>
      </c>
      <c r="B2" s="2">
        <v>44621</v>
      </c>
      <c r="C2" s="3"/>
      <c r="D2" s="2"/>
      <c r="E2" s="3"/>
    </row>
    <row r="4" spans="1:5">
      <c r="A4" s="4" t="s">
        <v>0</v>
      </c>
      <c r="B4" s="19" t="s">
        <v>49</v>
      </c>
      <c r="C4" s="19" t="s">
        <v>50</v>
      </c>
      <c r="D4" s="19" t="s">
        <v>51</v>
      </c>
      <c r="E4" s="19" t="s">
        <v>52</v>
      </c>
    </row>
    <row r="5" spans="1:5">
      <c r="A5" s="19" t="s">
        <v>20</v>
      </c>
      <c r="B5" s="19">
        <v>140</v>
      </c>
      <c r="C5" s="19">
        <v>72</v>
      </c>
      <c r="D5" s="19">
        <v>84</v>
      </c>
      <c r="E5" s="19">
        <v>55</v>
      </c>
    </row>
    <row r="6" spans="1:5">
      <c r="A6" s="19" t="s">
        <v>15</v>
      </c>
      <c r="B6" s="19">
        <v>111</v>
      </c>
      <c r="C6" s="19">
        <v>143</v>
      </c>
      <c r="D6" s="19">
        <v>95</v>
      </c>
      <c r="E6" s="19">
        <v>93</v>
      </c>
    </row>
    <row r="7" spans="1:5">
      <c r="A7" s="19" t="s">
        <v>21</v>
      </c>
      <c r="B7" s="19">
        <v>50</v>
      </c>
      <c r="C7" s="19">
        <v>91</v>
      </c>
      <c r="D7" s="19">
        <v>111</v>
      </c>
      <c r="E7" s="19">
        <v>172</v>
      </c>
    </row>
    <row r="8" spans="1:5">
      <c r="A8" s="19" t="s">
        <v>16</v>
      </c>
      <c r="B8" s="19">
        <v>213</v>
      </c>
      <c r="C8" s="19">
        <v>153</v>
      </c>
      <c r="D8" s="19">
        <v>117</v>
      </c>
      <c r="E8" s="19">
        <v>164</v>
      </c>
    </row>
    <row r="9" spans="1:5">
      <c r="A9" s="19" t="s">
        <v>1</v>
      </c>
      <c r="B9" s="19">
        <v>117</v>
      </c>
      <c r="C9" s="19">
        <v>169</v>
      </c>
      <c r="D9" s="19">
        <v>158</v>
      </c>
      <c r="E9" s="19">
        <v>176</v>
      </c>
    </row>
    <row r="10" spans="1:5">
      <c r="A10" s="19" t="s">
        <v>2</v>
      </c>
      <c r="B10" s="19">
        <v>186</v>
      </c>
      <c r="C10" s="19">
        <v>182</v>
      </c>
      <c r="D10" s="19">
        <v>269</v>
      </c>
      <c r="E10" s="19">
        <v>190</v>
      </c>
    </row>
    <row r="11" spans="1:5">
      <c r="A11" s="19" t="s">
        <v>3</v>
      </c>
      <c r="B11" s="19">
        <v>181</v>
      </c>
      <c r="C11" s="19">
        <v>244</v>
      </c>
      <c r="D11" s="19">
        <v>190</v>
      </c>
      <c r="E11" s="19">
        <v>315</v>
      </c>
    </row>
    <row r="12" spans="1:5">
      <c r="A12" s="19" t="s">
        <v>4</v>
      </c>
      <c r="B12" s="19">
        <v>270</v>
      </c>
      <c r="C12" s="19">
        <v>238</v>
      </c>
      <c r="D12" s="19">
        <v>171</v>
      </c>
      <c r="E12" s="19">
        <v>169</v>
      </c>
    </row>
    <row r="13" spans="1:5">
      <c r="A13" s="19" t="s">
        <v>5</v>
      </c>
      <c r="B13" s="19">
        <v>39</v>
      </c>
      <c r="C13" s="19">
        <v>98</v>
      </c>
      <c r="D13" s="19">
        <v>167</v>
      </c>
      <c r="E13" s="19">
        <v>117</v>
      </c>
    </row>
    <row r="14" spans="1:5">
      <c r="A14" s="19" t="s">
        <v>6</v>
      </c>
      <c r="B14" s="19">
        <v>201</v>
      </c>
      <c r="C14" s="19">
        <v>250</v>
      </c>
      <c r="D14" s="19">
        <v>252</v>
      </c>
      <c r="E14" s="19">
        <v>118</v>
      </c>
    </row>
    <row r="15" spans="1:5">
      <c r="A15" s="19" t="s">
        <v>7</v>
      </c>
      <c r="B15" s="19">
        <v>153</v>
      </c>
      <c r="C15" s="19">
        <v>211</v>
      </c>
      <c r="D15" s="19">
        <v>113</v>
      </c>
      <c r="E15" s="19">
        <v>177</v>
      </c>
    </row>
    <row r="16" spans="1:5">
      <c r="A16" s="19" t="s">
        <v>19</v>
      </c>
      <c r="B16" s="19">
        <v>144</v>
      </c>
      <c r="C16" s="19">
        <v>243</v>
      </c>
      <c r="D16" s="19">
        <v>84</v>
      </c>
      <c r="E16" s="19">
        <v>105</v>
      </c>
    </row>
    <row r="17" spans="1:5">
      <c r="A17" s="19" t="s">
        <v>8</v>
      </c>
      <c r="B17" s="19">
        <v>241</v>
      </c>
      <c r="C17" s="19">
        <v>206</v>
      </c>
      <c r="D17" s="19">
        <v>247</v>
      </c>
      <c r="E17" s="19">
        <v>237</v>
      </c>
    </row>
    <row r="18" spans="1:5">
      <c r="A18" s="19" t="s">
        <v>9</v>
      </c>
      <c r="B18" s="19">
        <v>229</v>
      </c>
      <c r="C18" s="19">
        <v>207</v>
      </c>
      <c r="D18" s="19">
        <v>229</v>
      </c>
      <c r="E18" s="19">
        <v>203</v>
      </c>
    </row>
    <row r="19" spans="1:5">
      <c r="A19" s="19" t="s">
        <v>10</v>
      </c>
      <c r="B19" s="19">
        <v>151</v>
      </c>
      <c r="C19" s="19">
        <v>111</v>
      </c>
      <c r="D19" s="19">
        <v>193</v>
      </c>
      <c r="E19" s="19">
        <v>209</v>
      </c>
    </row>
    <row r="20" spans="1:5">
      <c r="A20" s="19" t="s">
        <v>11</v>
      </c>
      <c r="B20" s="19">
        <v>298</v>
      </c>
      <c r="C20" s="19">
        <v>162</v>
      </c>
      <c r="D20" s="19">
        <v>254</v>
      </c>
      <c r="E20" s="19">
        <v>176</v>
      </c>
    </row>
    <row r="21" spans="1:5">
      <c r="A21" s="19" t="s">
        <v>12</v>
      </c>
      <c r="B21" s="19">
        <v>195</v>
      </c>
      <c r="C21" s="19">
        <v>177</v>
      </c>
      <c r="D21" s="19">
        <v>132</v>
      </c>
      <c r="E21" s="19">
        <v>318</v>
      </c>
    </row>
    <row r="22" spans="1:5">
      <c r="A22" s="19" t="s">
        <v>13</v>
      </c>
      <c r="B22" s="19">
        <v>146</v>
      </c>
      <c r="C22" s="19">
        <v>276</v>
      </c>
      <c r="D22" s="19">
        <v>224</v>
      </c>
      <c r="E22" s="19">
        <v>239</v>
      </c>
    </row>
    <row r="23" spans="1:5">
      <c r="A23" s="19" t="s">
        <v>22</v>
      </c>
      <c r="B23" s="19">
        <v>42</v>
      </c>
      <c r="C23" s="19">
        <v>95</v>
      </c>
      <c r="D23" s="19">
        <v>82</v>
      </c>
      <c r="E23" s="19">
        <v>50</v>
      </c>
    </row>
    <row r="24" spans="1:5">
      <c r="A24" s="19" t="s">
        <v>14</v>
      </c>
      <c r="B24" s="19">
        <v>127</v>
      </c>
      <c r="C24" s="19">
        <v>222</v>
      </c>
      <c r="D24" s="19">
        <v>149</v>
      </c>
      <c r="E24" s="19">
        <v>142</v>
      </c>
    </row>
    <row r="25" spans="1:5">
      <c r="A25" s="19" t="s">
        <v>17</v>
      </c>
      <c r="B25" s="19">
        <v>211</v>
      </c>
      <c r="C25" s="19">
        <v>223</v>
      </c>
      <c r="D25" s="19">
        <v>183</v>
      </c>
      <c r="E25" s="19">
        <v>240</v>
      </c>
    </row>
    <row r="26" spans="1:5">
      <c r="A26" s="19" t="s">
        <v>18</v>
      </c>
      <c r="B26" s="19">
        <v>107</v>
      </c>
      <c r="C26" s="19">
        <v>136</v>
      </c>
      <c r="D26" s="19">
        <v>242</v>
      </c>
      <c r="E26" s="19">
        <v>172</v>
      </c>
    </row>
  </sheetData>
  <sortState ref="A5:E26">
    <sortCondition ref="A4"/>
  </sortState>
  <dataConsolidate leftLabels="1" topLabels="1">
    <dataRefs count="4">
      <dataRef ref="A4:E28" sheet="2021冬"/>
      <dataRef ref="A4:E28" sheet="2021春"/>
      <dataRef ref="A4:E28" sheet="2021秋"/>
      <dataRef ref="A4:E28" sheet="2021夏"/>
    </dataRefs>
  </dataConsolidate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Q17"/>
  <sheetViews>
    <sheetView workbookViewId="0">
      <selection activeCell="T13" sqref="T13"/>
    </sheetView>
  </sheetViews>
  <sheetFormatPr defaultColWidth="8.88671875" defaultRowHeight="16.2"/>
  <cols>
    <col min="1" max="2" width="10.44140625" style="6" bestFit="1" customWidth="1"/>
    <col min="3" max="3" width="11" style="6" customWidth="1"/>
    <col min="4" max="6" width="10.33203125" style="6" customWidth="1"/>
    <col min="7" max="7" width="8.88671875" style="6"/>
    <col min="8" max="8" width="9.44140625" style="6" bestFit="1" customWidth="1"/>
    <col min="9" max="9" width="8.88671875" style="6"/>
    <col min="10" max="10" width="3.33203125" style="6" customWidth="1"/>
    <col min="11" max="11" width="2.6640625" style="6" customWidth="1"/>
    <col min="12" max="13" width="8.88671875" style="6"/>
    <col min="14" max="14" width="3.21875" style="6" customWidth="1"/>
    <col min="15" max="15" width="3.44140625" style="6" customWidth="1"/>
    <col min="16" max="16384" width="8.88671875" style="6"/>
  </cols>
  <sheetData>
    <row r="1" spans="1:17">
      <c r="A1" s="17" t="s">
        <v>32</v>
      </c>
      <c r="B1" s="17"/>
      <c r="C1" s="17"/>
      <c r="D1" s="17"/>
      <c r="E1" s="17"/>
      <c r="F1" s="17"/>
    </row>
    <row r="2" spans="1:17">
      <c r="A2" s="7" t="s">
        <v>33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H2" s="7" t="s">
        <v>39</v>
      </c>
      <c r="I2" s="7" t="s">
        <v>38</v>
      </c>
      <c r="L2" s="7" t="s">
        <v>39</v>
      </c>
      <c r="M2" s="7" t="s">
        <v>38</v>
      </c>
      <c r="P2" s="7" t="s">
        <v>39</v>
      </c>
      <c r="Q2" s="7" t="s">
        <v>38</v>
      </c>
    </row>
    <row r="3" spans="1:17">
      <c r="A3" s="8">
        <v>1</v>
      </c>
      <c r="B3" s="9" t="s">
        <v>40</v>
      </c>
      <c r="C3" s="9" t="s">
        <v>41</v>
      </c>
      <c r="D3" s="10">
        <v>2500</v>
      </c>
      <c r="E3" s="9">
        <v>1</v>
      </c>
      <c r="F3" s="10">
        <f>D3*E3</f>
        <v>2500</v>
      </c>
      <c r="H3" s="11" t="s">
        <v>42</v>
      </c>
      <c r="I3" s="12">
        <v>23200</v>
      </c>
      <c r="L3" s="13" t="s">
        <v>40</v>
      </c>
      <c r="M3" s="20">
        <v>9900</v>
      </c>
      <c r="P3" s="11" t="s">
        <v>42</v>
      </c>
      <c r="Q3" s="12">
        <v>23200</v>
      </c>
    </row>
    <row r="4" spans="1:17">
      <c r="A4" s="8">
        <v>1</v>
      </c>
      <c r="B4" s="9" t="s">
        <v>40</v>
      </c>
      <c r="C4" s="9" t="s">
        <v>43</v>
      </c>
      <c r="D4" s="10">
        <v>2400</v>
      </c>
      <c r="E4" s="9">
        <v>2</v>
      </c>
      <c r="F4" s="10">
        <f t="shared" ref="F4:F17" si="0">D4*E4</f>
        <v>4800</v>
      </c>
      <c r="H4" s="11" t="s">
        <v>44</v>
      </c>
      <c r="I4" s="12">
        <v>35100</v>
      </c>
      <c r="L4" s="13" t="s">
        <v>44</v>
      </c>
      <c r="M4" s="20">
        <v>35100</v>
      </c>
      <c r="P4" s="11" t="s">
        <v>40</v>
      </c>
      <c r="Q4" s="12">
        <v>9900</v>
      </c>
    </row>
    <row r="5" spans="1:17">
      <c r="A5" s="8">
        <v>2</v>
      </c>
      <c r="B5" s="9" t="s">
        <v>44</v>
      </c>
      <c r="C5" s="9" t="s">
        <v>41</v>
      </c>
      <c r="D5" s="10">
        <v>3600</v>
      </c>
      <c r="E5" s="9">
        <v>1</v>
      </c>
      <c r="F5" s="10">
        <f t="shared" si="0"/>
        <v>3600</v>
      </c>
      <c r="H5" s="11" t="s">
        <v>45</v>
      </c>
      <c r="I5" s="12">
        <v>3550</v>
      </c>
      <c r="L5" s="13" t="s">
        <v>42</v>
      </c>
      <c r="M5" s="20">
        <v>23200</v>
      </c>
    </row>
    <row r="6" spans="1:17">
      <c r="A6" s="8">
        <v>2</v>
      </c>
      <c r="B6" s="9" t="s">
        <v>44</v>
      </c>
      <c r="C6" s="9" t="s">
        <v>43</v>
      </c>
      <c r="D6" s="10">
        <v>3450</v>
      </c>
      <c r="E6" s="9">
        <v>1</v>
      </c>
      <c r="F6" s="10">
        <f t="shared" si="0"/>
        <v>3450</v>
      </c>
      <c r="H6" s="11" t="s">
        <v>40</v>
      </c>
      <c r="I6" s="12">
        <v>9900</v>
      </c>
      <c r="L6" s="13" t="s">
        <v>45</v>
      </c>
      <c r="M6" s="20">
        <v>3550</v>
      </c>
    </row>
    <row r="7" spans="1:17">
      <c r="A7" s="8">
        <v>2</v>
      </c>
      <c r="B7" s="9" t="s">
        <v>44</v>
      </c>
      <c r="C7" s="9" t="s">
        <v>46</v>
      </c>
      <c r="D7" s="10">
        <v>3500</v>
      </c>
      <c r="E7" s="9">
        <v>2</v>
      </c>
      <c r="F7" s="10">
        <f t="shared" si="0"/>
        <v>7000</v>
      </c>
    </row>
    <row r="8" spans="1:17">
      <c r="A8" s="8">
        <v>3</v>
      </c>
      <c r="B8" s="9" t="s">
        <v>42</v>
      </c>
      <c r="C8" s="9" t="s">
        <v>43</v>
      </c>
      <c r="D8" s="10">
        <v>4000</v>
      </c>
      <c r="E8" s="9">
        <v>1</v>
      </c>
      <c r="F8" s="10">
        <f t="shared" si="0"/>
        <v>4000</v>
      </c>
    </row>
    <row r="9" spans="1:17">
      <c r="A9" s="8">
        <v>3</v>
      </c>
      <c r="B9" s="9" t="s">
        <v>45</v>
      </c>
      <c r="C9" s="9" t="s">
        <v>43</v>
      </c>
      <c r="D9" s="10">
        <v>800</v>
      </c>
      <c r="E9" s="9">
        <v>2</v>
      </c>
      <c r="F9" s="10">
        <f t="shared" si="0"/>
        <v>1600</v>
      </c>
    </row>
    <row r="10" spans="1:17">
      <c r="A10" s="8">
        <v>4</v>
      </c>
      <c r="B10" s="9" t="s">
        <v>45</v>
      </c>
      <c r="C10" s="9" t="s">
        <v>46</v>
      </c>
      <c r="D10" s="10">
        <v>950</v>
      </c>
      <c r="E10" s="9">
        <v>1</v>
      </c>
      <c r="F10" s="10">
        <f t="shared" si="0"/>
        <v>950</v>
      </c>
    </row>
    <row r="11" spans="1:17">
      <c r="A11" s="8">
        <v>5</v>
      </c>
      <c r="B11" s="9" t="s">
        <v>44</v>
      </c>
      <c r="C11" s="9" t="s">
        <v>41</v>
      </c>
      <c r="D11" s="10">
        <v>3450</v>
      </c>
      <c r="E11" s="9">
        <v>1</v>
      </c>
      <c r="F11" s="10">
        <f t="shared" si="0"/>
        <v>3450</v>
      </c>
    </row>
    <row r="12" spans="1:17">
      <c r="A12" s="8">
        <v>5</v>
      </c>
      <c r="B12" s="9" t="s">
        <v>44</v>
      </c>
      <c r="C12" s="9" t="s">
        <v>43</v>
      </c>
      <c r="D12" s="10">
        <v>3600</v>
      </c>
      <c r="E12" s="9">
        <v>3</v>
      </c>
      <c r="F12" s="10">
        <f t="shared" si="0"/>
        <v>10800</v>
      </c>
    </row>
    <row r="13" spans="1:17">
      <c r="A13" s="8">
        <v>5</v>
      </c>
      <c r="B13" s="9" t="s">
        <v>44</v>
      </c>
      <c r="C13" s="9" t="s">
        <v>46</v>
      </c>
      <c r="D13" s="10">
        <v>3400</v>
      </c>
      <c r="E13" s="9">
        <v>2</v>
      </c>
      <c r="F13" s="10">
        <f t="shared" si="0"/>
        <v>6800</v>
      </c>
    </row>
    <row r="14" spans="1:17">
      <c r="A14" s="8">
        <v>6</v>
      </c>
      <c r="B14" s="9" t="s">
        <v>42</v>
      </c>
      <c r="C14" s="9" t="s">
        <v>41</v>
      </c>
      <c r="D14" s="10">
        <v>3900</v>
      </c>
      <c r="E14" s="9">
        <v>2</v>
      </c>
      <c r="F14" s="10">
        <f t="shared" si="0"/>
        <v>7800</v>
      </c>
    </row>
    <row r="15" spans="1:17">
      <c r="A15" s="8">
        <v>7</v>
      </c>
      <c r="B15" s="9" t="s">
        <v>45</v>
      </c>
      <c r="C15" s="9" t="s">
        <v>46</v>
      </c>
      <c r="D15" s="10">
        <v>1000</v>
      </c>
      <c r="E15" s="9">
        <v>1</v>
      </c>
      <c r="F15" s="10">
        <f t="shared" si="0"/>
        <v>1000</v>
      </c>
    </row>
    <row r="16" spans="1:17">
      <c r="A16" s="8">
        <v>7</v>
      </c>
      <c r="B16" s="9" t="s">
        <v>40</v>
      </c>
      <c r="C16" s="9" t="s">
        <v>41</v>
      </c>
      <c r="D16" s="10">
        <v>2600</v>
      </c>
      <c r="E16" s="9">
        <v>1</v>
      </c>
      <c r="F16" s="10">
        <f t="shared" si="0"/>
        <v>2600</v>
      </c>
    </row>
    <row r="17" spans="1:6">
      <c r="A17" s="8">
        <v>8</v>
      </c>
      <c r="B17" s="9" t="s">
        <v>42</v>
      </c>
      <c r="C17" s="9" t="s">
        <v>43</v>
      </c>
      <c r="D17" s="10">
        <v>3800</v>
      </c>
      <c r="E17" s="9">
        <v>3</v>
      </c>
      <c r="F17" s="10">
        <f t="shared" si="0"/>
        <v>11400</v>
      </c>
    </row>
  </sheetData>
  <dataConsolidate leftLabels="1" topLabels="1">
    <dataRefs count="1">
      <dataRef ref="B2:F17" sheet="合併彙算"/>
    </dataRefs>
  </dataConsolidate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S20"/>
  <sheetViews>
    <sheetView tabSelected="1" workbookViewId="0">
      <selection activeCell="P3" sqref="P3"/>
    </sheetView>
  </sheetViews>
  <sheetFormatPr defaultColWidth="8.88671875" defaultRowHeight="16.2"/>
  <cols>
    <col min="1" max="2" width="10.44140625" style="6" bestFit="1" customWidth="1"/>
    <col min="3" max="3" width="11" style="6" customWidth="1"/>
    <col min="4" max="6" width="10.33203125" style="6" customWidth="1"/>
    <col min="7" max="7" width="8.88671875" style="6"/>
    <col min="8" max="8" width="9.44140625" style="6" bestFit="1" customWidth="1"/>
    <col min="9" max="9" width="8.88671875" style="6"/>
    <col min="10" max="10" width="8.109375" style="6" bestFit="1" customWidth="1"/>
    <col min="11" max="11" width="2.6640625" style="6" customWidth="1"/>
    <col min="12" max="13" width="8.88671875" style="6"/>
    <col min="14" max="14" width="8.109375" style="6" bestFit="1" customWidth="1"/>
    <col min="15" max="16384" width="8.88671875" style="6"/>
  </cols>
  <sheetData>
    <row r="1" spans="1:19">
      <c r="A1" s="18" t="s">
        <v>32</v>
      </c>
      <c r="B1" s="18"/>
      <c r="C1" s="18"/>
      <c r="D1" s="18"/>
      <c r="E1" s="18"/>
      <c r="F1" s="18"/>
    </row>
    <row r="2" spans="1:19">
      <c r="A2" s="7" t="s">
        <v>33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H2" s="7" t="s">
        <v>39</v>
      </c>
      <c r="I2" s="7" t="s">
        <v>38</v>
      </c>
      <c r="L2" s="7" t="s">
        <v>39</v>
      </c>
      <c r="M2" s="7" t="s">
        <v>38</v>
      </c>
      <c r="O2" s="7" t="s">
        <v>39</v>
      </c>
      <c r="P2" s="7" t="s">
        <v>38</v>
      </c>
      <c r="R2" s="7" t="s">
        <v>39</v>
      </c>
      <c r="S2" s="7" t="s">
        <v>38</v>
      </c>
    </row>
    <row r="3" spans="1:19">
      <c r="A3" s="8">
        <v>1</v>
      </c>
      <c r="B3" s="9" t="s">
        <v>40</v>
      </c>
      <c r="C3" s="9" t="s">
        <v>41</v>
      </c>
      <c r="D3" s="10">
        <v>2500</v>
      </c>
      <c r="E3" s="9">
        <v>1</v>
      </c>
      <c r="F3" s="10">
        <f t="shared" ref="F3:F17" si="0">D3*E3</f>
        <v>2500</v>
      </c>
      <c r="H3" s="14" t="s">
        <v>42</v>
      </c>
      <c r="I3" s="10">
        <f>SUMIF($B$3:$B$17,H3,$F$3:$F$17)</f>
        <v>23200</v>
      </c>
      <c r="L3" s="11" t="s">
        <v>42</v>
      </c>
      <c r="M3" s="12">
        <f ca="1">SUMIF($B$3:$F$17,L3,$F$3:$F$17)</f>
        <v>23200</v>
      </c>
      <c r="O3" s="11" t="s">
        <v>42</v>
      </c>
      <c r="P3" s="12">
        <f>SUMIF($B$3:$B$17,O3,$F$3:$F$17)</f>
        <v>23200</v>
      </c>
      <c r="R3" s="11" t="s">
        <v>42</v>
      </c>
      <c r="S3" s="12">
        <f ca="1">SUMIF($B$3:$F$17,R3,$F$3:$F$17)</f>
        <v>23200</v>
      </c>
    </row>
    <row r="4" spans="1:19">
      <c r="A4" s="8">
        <v>1</v>
      </c>
      <c r="B4" s="9" t="s">
        <v>40</v>
      </c>
      <c r="C4" s="9" t="s">
        <v>43</v>
      </c>
      <c r="D4" s="10">
        <v>2400</v>
      </c>
      <c r="E4" s="9">
        <v>2</v>
      </c>
      <c r="F4" s="10">
        <f t="shared" si="0"/>
        <v>4800</v>
      </c>
      <c r="H4" s="14" t="s">
        <v>44</v>
      </c>
      <c r="I4" s="10">
        <f>SUMIF($B$3:$B$17,H4,$F$3:$F$17)</f>
        <v>35100</v>
      </c>
      <c r="L4" s="11" t="s">
        <v>44</v>
      </c>
      <c r="M4" s="12">
        <f ca="1">SUMIF($B$3:$F$17,L4,$F$3:$F$17)</f>
        <v>35100</v>
      </c>
      <c r="O4" s="11" t="s">
        <v>40</v>
      </c>
      <c r="P4" s="12">
        <f>SUMIF($B$3:$B$17,O4,$F$3:$F$17)</f>
        <v>9900</v>
      </c>
      <c r="R4" s="11" t="s">
        <v>40</v>
      </c>
      <c r="S4" s="12">
        <f ca="1">SUMIF($B$3:$F$17,R4,$F$3:$F$17)</f>
        <v>9900</v>
      </c>
    </row>
    <row r="5" spans="1:19">
      <c r="A5" s="8">
        <v>2</v>
      </c>
      <c r="B5" s="9" t="s">
        <v>44</v>
      </c>
      <c r="C5" s="9" t="s">
        <v>41</v>
      </c>
      <c r="D5" s="10">
        <v>3600</v>
      </c>
      <c r="E5" s="9">
        <v>1</v>
      </c>
      <c r="F5" s="10">
        <f t="shared" si="0"/>
        <v>3600</v>
      </c>
      <c r="H5" s="14" t="s">
        <v>45</v>
      </c>
      <c r="I5" s="10">
        <f>SUMIF($B$3:$B$17,H5,$F$3:$F$17)</f>
        <v>3550</v>
      </c>
      <c r="L5" s="11" t="s">
        <v>45</v>
      </c>
      <c r="M5" s="12">
        <f ca="1">SUMIF($B$3:$F$17,L5,$F$3:$F$17)</f>
        <v>3550</v>
      </c>
    </row>
    <row r="6" spans="1:19">
      <c r="A6" s="8">
        <v>2</v>
      </c>
      <c r="B6" s="9" t="s">
        <v>44</v>
      </c>
      <c r="C6" s="9" t="s">
        <v>43</v>
      </c>
      <c r="D6" s="10">
        <v>3450</v>
      </c>
      <c r="E6" s="9">
        <v>1</v>
      </c>
      <c r="F6" s="10">
        <f t="shared" si="0"/>
        <v>3450</v>
      </c>
      <c r="H6" s="14" t="s">
        <v>40</v>
      </c>
      <c r="I6" s="10">
        <f>SUMIF($B$3:$B$17,H6,$F$3:$F$17)</f>
        <v>9900</v>
      </c>
      <c r="L6" s="11" t="s">
        <v>40</v>
      </c>
      <c r="M6" s="12">
        <f ca="1">SUMIF($B$3:$F$17,L6,$F$3:$F$17)</f>
        <v>9900</v>
      </c>
    </row>
    <row r="7" spans="1:19">
      <c r="A7" s="8">
        <v>2</v>
      </c>
      <c r="B7" s="9" t="s">
        <v>44</v>
      </c>
      <c r="C7" s="9" t="s">
        <v>46</v>
      </c>
      <c r="D7" s="10">
        <v>3500</v>
      </c>
      <c r="E7" s="9">
        <v>2</v>
      </c>
      <c r="F7" s="10">
        <f t="shared" si="0"/>
        <v>7000</v>
      </c>
    </row>
    <row r="8" spans="1:19">
      <c r="A8" s="8">
        <v>3</v>
      </c>
      <c r="B8" s="9" t="s">
        <v>42</v>
      </c>
      <c r="C8" s="9" t="s">
        <v>43</v>
      </c>
      <c r="D8" s="10">
        <v>4000</v>
      </c>
      <c r="E8" s="9">
        <v>1</v>
      </c>
      <c r="F8" s="10">
        <f t="shared" si="0"/>
        <v>4000</v>
      </c>
      <c r="H8" s="7" t="s">
        <v>39</v>
      </c>
      <c r="I8" s="7" t="s">
        <v>47</v>
      </c>
      <c r="J8" s="7" t="s">
        <v>48</v>
      </c>
      <c r="L8" s="7" t="s">
        <v>39</v>
      </c>
      <c r="M8" s="7" t="s">
        <v>47</v>
      </c>
      <c r="N8" s="7" t="s">
        <v>48</v>
      </c>
    </row>
    <row r="9" spans="1:19">
      <c r="A9" s="8">
        <v>3</v>
      </c>
      <c r="B9" s="9" t="s">
        <v>45</v>
      </c>
      <c r="C9" s="9" t="s">
        <v>43</v>
      </c>
      <c r="D9" s="10">
        <v>800</v>
      </c>
      <c r="E9" s="9">
        <v>2</v>
      </c>
      <c r="F9" s="10">
        <f t="shared" si="0"/>
        <v>1600</v>
      </c>
      <c r="H9" s="9" t="s">
        <v>40</v>
      </c>
      <c r="I9" s="9" t="s">
        <v>41</v>
      </c>
      <c r="J9" s="15">
        <f t="shared" ref="J9:J20" si="1">SUMIFS($E$3:$E$17,$B$3:$B$17,H9,$C$3:$C$17,I9)</f>
        <v>2</v>
      </c>
      <c r="L9" s="9" t="s">
        <v>40</v>
      </c>
      <c r="M9" s="9" t="s">
        <v>41</v>
      </c>
      <c r="N9" s="15">
        <f>SUMIFS($E$3:$E$17,$B$3:$B$17,L9,$C$3:$C$17,M9)</f>
        <v>2</v>
      </c>
    </row>
    <row r="10" spans="1:19">
      <c r="A10" s="8">
        <v>4</v>
      </c>
      <c r="B10" s="9" t="s">
        <v>45</v>
      </c>
      <c r="C10" s="9" t="s">
        <v>46</v>
      </c>
      <c r="D10" s="10">
        <v>950</v>
      </c>
      <c r="E10" s="9">
        <v>1</v>
      </c>
      <c r="F10" s="10">
        <f t="shared" si="0"/>
        <v>950</v>
      </c>
      <c r="H10" s="9" t="s">
        <v>40</v>
      </c>
      <c r="I10" s="9" t="s">
        <v>43</v>
      </c>
      <c r="J10" s="15">
        <f t="shared" si="1"/>
        <v>2</v>
      </c>
      <c r="L10" s="9" t="s">
        <v>40</v>
      </c>
      <c r="M10" s="9" t="s">
        <v>43</v>
      </c>
      <c r="N10" s="15">
        <f t="shared" ref="N10:N20" si="2">SUMIFS($E$3:$E$17,$B$3:$B$17,L10,$C$3:$C$17,M10)</f>
        <v>2</v>
      </c>
    </row>
    <row r="11" spans="1:19">
      <c r="A11" s="8">
        <v>5</v>
      </c>
      <c r="B11" s="9" t="s">
        <v>44</v>
      </c>
      <c r="C11" s="9" t="s">
        <v>41</v>
      </c>
      <c r="D11" s="10">
        <v>3450</v>
      </c>
      <c r="E11" s="9">
        <v>1</v>
      </c>
      <c r="F11" s="10">
        <f t="shared" si="0"/>
        <v>3450</v>
      </c>
      <c r="H11" s="9" t="s">
        <v>40</v>
      </c>
      <c r="I11" s="9" t="s">
        <v>46</v>
      </c>
      <c r="J11" s="15">
        <f t="shared" si="1"/>
        <v>0</v>
      </c>
      <c r="L11" s="9" t="s">
        <v>40</v>
      </c>
      <c r="M11" s="9" t="s">
        <v>46</v>
      </c>
      <c r="N11" s="15">
        <f t="shared" si="2"/>
        <v>0</v>
      </c>
    </row>
    <row r="12" spans="1:19">
      <c r="A12" s="8">
        <v>5</v>
      </c>
      <c r="B12" s="9" t="s">
        <v>44</v>
      </c>
      <c r="C12" s="9" t="s">
        <v>43</v>
      </c>
      <c r="D12" s="10">
        <v>3600</v>
      </c>
      <c r="E12" s="9">
        <v>3</v>
      </c>
      <c r="F12" s="10">
        <f t="shared" si="0"/>
        <v>10800</v>
      </c>
      <c r="H12" s="9" t="s">
        <v>44</v>
      </c>
      <c r="I12" s="9" t="s">
        <v>41</v>
      </c>
      <c r="J12" s="15">
        <f t="shared" si="1"/>
        <v>2</v>
      </c>
      <c r="L12" s="9" t="s">
        <v>44</v>
      </c>
      <c r="M12" s="9" t="s">
        <v>41</v>
      </c>
      <c r="N12" s="15">
        <f t="shared" si="2"/>
        <v>2</v>
      </c>
    </row>
    <row r="13" spans="1:19">
      <c r="A13" s="8">
        <v>5</v>
      </c>
      <c r="B13" s="9" t="s">
        <v>44</v>
      </c>
      <c r="C13" s="9" t="s">
        <v>46</v>
      </c>
      <c r="D13" s="10">
        <v>3400</v>
      </c>
      <c r="E13" s="9">
        <v>2</v>
      </c>
      <c r="F13" s="10">
        <f t="shared" si="0"/>
        <v>6800</v>
      </c>
      <c r="H13" s="9" t="s">
        <v>44</v>
      </c>
      <c r="I13" s="9" t="s">
        <v>43</v>
      </c>
      <c r="J13" s="15">
        <f t="shared" si="1"/>
        <v>4</v>
      </c>
      <c r="L13" s="9" t="s">
        <v>44</v>
      </c>
      <c r="M13" s="9" t="s">
        <v>43</v>
      </c>
      <c r="N13" s="15">
        <f t="shared" si="2"/>
        <v>4</v>
      </c>
    </row>
    <row r="14" spans="1:19">
      <c r="A14" s="8">
        <v>6</v>
      </c>
      <c r="B14" s="9" t="s">
        <v>42</v>
      </c>
      <c r="C14" s="9" t="s">
        <v>41</v>
      </c>
      <c r="D14" s="10">
        <v>3900</v>
      </c>
      <c r="E14" s="9">
        <v>2</v>
      </c>
      <c r="F14" s="10">
        <f t="shared" si="0"/>
        <v>7800</v>
      </c>
      <c r="H14" s="9" t="s">
        <v>44</v>
      </c>
      <c r="I14" s="9" t="s">
        <v>46</v>
      </c>
      <c r="J14" s="15">
        <f t="shared" si="1"/>
        <v>4</v>
      </c>
      <c r="L14" s="9" t="s">
        <v>44</v>
      </c>
      <c r="M14" s="9" t="s">
        <v>46</v>
      </c>
      <c r="N14" s="15">
        <f t="shared" si="2"/>
        <v>4</v>
      </c>
    </row>
    <row r="15" spans="1:19">
      <c r="A15" s="8">
        <v>7</v>
      </c>
      <c r="B15" s="9" t="s">
        <v>45</v>
      </c>
      <c r="C15" s="9" t="s">
        <v>46</v>
      </c>
      <c r="D15" s="10">
        <v>1000</v>
      </c>
      <c r="E15" s="9">
        <v>1</v>
      </c>
      <c r="F15" s="10">
        <f t="shared" si="0"/>
        <v>1000</v>
      </c>
      <c r="H15" s="9" t="s">
        <v>42</v>
      </c>
      <c r="I15" s="9" t="s">
        <v>41</v>
      </c>
      <c r="J15" s="15">
        <f t="shared" si="1"/>
        <v>2</v>
      </c>
      <c r="L15" s="9" t="s">
        <v>42</v>
      </c>
      <c r="M15" s="9" t="s">
        <v>41</v>
      </c>
      <c r="N15" s="15">
        <f t="shared" si="2"/>
        <v>2</v>
      </c>
    </row>
    <row r="16" spans="1:19">
      <c r="A16" s="8">
        <v>7</v>
      </c>
      <c r="B16" s="9" t="s">
        <v>40</v>
      </c>
      <c r="C16" s="9" t="s">
        <v>41</v>
      </c>
      <c r="D16" s="10">
        <v>2600</v>
      </c>
      <c r="E16" s="9">
        <v>1</v>
      </c>
      <c r="F16" s="10">
        <f t="shared" si="0"/>
        <v>2600</v>
      </c>
      <c r="H16" s="9" t="s">
        <v>42</v>
      </c>
      <c r="I16" s="9" t="s">
        <v>43</v>
      </c>
      <c r="J16" s="15">
        <f t="shared" si="1"/>
        <v>4</v>
      </c>
      <c r="L16" s="9" t="s">
        <v>42</v>
      </c>
      <c r="M16" s="9" t="s">
        <v>43</v>
      </c>
      <c r="N16" s="15">
        <f t="shared" si="2"/>
        <v>4</v>
      </c>
    </row>
    <row r="17" spans="1:14">
      <c r="A17" s="8">
        <v>8</v>
      </c>
      <c r="B17" s="9" t="s">
        <v>42</v>
      </c>
      <c r="C17" s="9" t="s">
        <v>43</v>
      </c>
      <c r="D17" s="10">
        <v>3800</v>
      </c>
      <c r="E17" s="9">
        <v>3</v>
      </c>
      <c r="F17" s="10">
        <f t="shared" si="0"/>
        <v>11400</v>
      </c>
      <c r="H17" s="9" t="s">
        <v>42</v>
      </c>
      <c r="I17" s="9" t="s">
        <v>46</v>
      </c>
      <c r="J17" s="15">
        <f t="shared" si="1"/>
        <v>0</v>
      </c>
      <c r="L17" s="9" t="s">
        <v>42</v>
      </c>
      <c r="M17" s="9" t="s">
        <v>46</v>
      </c>
      <c r="N17" s="15">
        <f t="shared" si="2"/>
        <v>0</v>
      </c>
    </row>
    <row r="18" spans="1:14">
      <c r="H18" s="9" t="s">
        <v>45</v>
      </c>
      <c r="I18" s="9" t="s">
        <v>41</v>
      </c>
      <c r="J18" s="15">
        <f t="shared" si="1"/>
        <v>0</v>
      </c>
      <c r="L18" s="9" t="s">
        <v>45</v>
      </c>
      <c r="M18" s="9" t="s">
        <v>41</v>
      </c>
      <c r="N18" s="15">
        <f t="shared" si="2"/>
        <v>0</v>
      </c>
    </row>
    <row r="19" spans="1:14">
      <c r="H19" s="9" t="s">
        <v>45</v>
      </c>
      <c r="I19" s="9" t="s">
        <v>43</v>
      </c>
      <c r="J19" s="15">
        <f t="shared" si="1"/>
        <v>2</v>
      </c>
      <c r="L19" s="9" t="s">
        <v>45</v>
      </c>
      <c r="M19" s="9" t="s">
        <v>43</v>
      </c>
      <c r="N19" s="15">
        <f t="shared" si="2"/>
        <v>2</v>
      </c>
    </row>
    <row r="20" spans="1:14">
      <c r="H20" s="9" t="s">
        <v>45</v>
      </c>
      <c r="I20" s="9" t="s">
        <v>46</v>
      </c>
      <c r="J20" s="15">
        <f t="shared" si="1"/>
        <v>2</v>
      </c>
      <c r="L20" s="9" t="s">
        <v>45</v>
      </c>
      <c r="M20" s="9" t="s">
        <v>46</v>
      </c>
      <c r="N20" s="15">
        <f t="shared" si="2"/>
        <v>2</v>
      </c>
    </row>
  </sheetData>
  <dataConsolidate topLabels="1">
    <dataRefs count="1">
      <dataRef ref="B2:F17" sheet="合併彙算" r:id="rId1"/>
    </dataRefs>
  </dataConsolidate>
  <mergeCells count="1">
    <mergeCell ref="A1:F1"/>
  </mergeCells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2</vt:i4>
      </vt:variant>
    </vt:vector>
  </HeadingPairs>
  <TitlesOfParts>
    <vt:vector size="9" baseType="lpstr">
      <vt:lpstr>2021春</vt:lpstr>
      <vt:lpstr>2021夏</vt:lpstr>
      <vt:lpstr>2021秋</vt:lpstr>
      <vt:lpstr>2021冬</vt:lpstr>
      <vt:lpstr>2021年出國人口統計</vt:lpstr>
      <vt:lpstr>合併彙算</vt:lpstr>
      <vt:lpstr>SUMIF&amp;SUMIFS</vt:lpstr>
      <vt:lpstr>'SUMIF&amp;SUMIFS'!Extract</vt:lpstr>
      <vt:lpstr>合併彙算!Extract</vt:lpstr>
    </vt:vector>
  </TitlesOfParts>
  <Company>mychat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SuperXP</dc:creator>
  <cp:lastModifiedBy>Windows User</cp:lastModifiedBy>
  <dcterms:created xsi:type="dcterms:W3CDTF">2006-06-09T18:13:12Z</dcterms:created>
  <dcterms:modified xsi:type="dcterms:W3CDTF">2022-11-26T12:08:06Z</dcterms:modified>
</cp:coreProperties>
</file>